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A830D616-1EAD-45AF-B3E8-CCF58579F1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3" sheetId="4" r:id="rId2"/>
    <sheet name="Sheet5" sheetId="6" r:id="rId3"/>
    <sheet name="Sheet1" sheetId="2" r:id="rId4"/>
  </sheets>
  <externalReferences>
    <externalReference r:id="rId5"/>
    <externalReference r:id="rId6"/>
    <externalReference r:id="rId7"/>
  </externalReferences>
  <definedNames>
    <definedName name="_xlnm._FilterDatabase" localSheetId="1" hidden="1">Sheet3!$AA$1:$AC$13</definedName>
    <definedName name="_xlnm._FilterDatabase" localSheetId="2" hidden="1">Sheet5!$A$1:$J$42</definedName>
    <definedName name="_xlnm._FilterDatabase" localSheetId="0" hidden="1">snmptn!$A$1:$AB$2501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" i="1"/>
  <c r="Z2466" i="1"/>
  <c r="AB2466" i="1"/>
  <c r="Z2467" i="1"/>
  <c r="AB2467" i="1"/>
  <c r="Z2468" i="1"/>
  <c r="AB2468" i="1"/>
  <c r="Z2469" i="1"/>
  <c r="AB2469" i="1"/>
  <c r="Z2470" i="1"/>
  <c r="AB2470" i="1"/>
  <c r="Z2471" i="1"/>
  <c r="AB2471" i="1"/>
  <c r="Z2472" i="1"/>
  <c r="AB2472" i="1"/>
  <c r="Z2473" i="1"/>
  <c r="AB2473" i="1"/>
  <c r="Z2474" i="1"/>
  <c r="AB2474" i="1"/>
  <c r="Z2475" i="1"/>
  <c r="AB2475" i="1"/>
  <c r="Z2476" i="1"/>
  <c r="AB2476" i="1"/>
  <c r="Z2477" i="1"/>
  <c r="AB2477" i="1"/>
  <c r="Z2478" i="1"/>
  <c r="AB2478" i="1"/>
  <c r="Z2479" i="1"/>
  <c r="AB2479" i="1"/>
  <c r="Z2480" i="1"/>
  <c r="AB2480" i="1"/>
  <c r="Z2481" i="1"/>
  <c r="AB2481" i="1"/>
  <c r="Z2482" i="1"/>
  <c r="AB2482" i="1"/>
  <c r="Z2483" i="1"/>
  <c r="AB2483" i="1"/>
  <c r="Z2484" i="1"/>
  <c r="AB2484" i="1"/>
  <c r="Z2485" i="1"/>
  <c r="AB2485" i="1"/>
  <c r="Z2486" i="1"/>
  <c r="AB2486" i="1"/>
  <c r="Z2487" i="1"/>
  <c r="AB2487" i="1"/>
  <c r="Z2488" i="1"/>
  <c r="AB2488" i="1"/>
  <c r="Z2489" i="1"/>
  <c r="AB2489" i="1"/>
  <c r="Z2490" i="1"/>
  <c r="AB2490" i="1"/>
  <c r="Z2491" i="1"/>
  <c r="AB2491" i="1"/>
  <c r="Z2492" i="1"/>
  <c r="AB2492" i="1"/>
  <c r="Z2493" i="1"/>
  <c r="AB2493" i="1"/>
  <c r="Z2494" i="1"/>
  <c r="AB2494" i="1"/>
  <c r="Z2495" i="1"/>
  <c r="AB2495" i="1"/>
  <c r="Z2496" i="1"/>
  <c r="AB2496" i="1"/>
  <c r="Z2497" i="1"/>
  <c r="AB2497" i="1"/>
  <c r="Z2498" i="1"/>
  <c r="AB2498" i="1"/>
  <c r="Z2499" i="1"/>
  <c r="AB2499" i="1"/>
  <c r="Z2500" i="1"/>
  <c r="AB2500" i="1"/>
  <c r="Z2501" i="1"/>
  <c r="AB2501" i="1"/>
  <c r="P2466" i="1"/>
  <c r="Q2466" i="1" s="1"/>
  <c r="R2466" i="1" s="1"/>
  <c r="P2467" i="1"/>
  <c r="Q2467" i="1" s="1"/>
  <c r="R2467" i="1" s="1"/>
  <c r="P2468" i="1"/>
  <c r="Q2468" i="1" s="1"/>
  <c r="R2468" i="1" s="1"/>
  <c r="P2469" i="1"/>
  <c r="Q2469" i="1" s="1"/>
  <c r="R2469" i="1" s="1"/>
  <c r="P2470" i="1"/>
  <c r="Q2470" i="1" s="1"/>
  <c r="R2470" i="1" s="1"/>
  <c r="P2471" i="1"/>
  <c r="Q2471" i="1" s="1"/>
  <c r="R2471" i="1" s="1"/>
  <c r="P2472" i="1"/>
  <c r="Q2472" i="1" s="1"/>
  <c r="R2472" i="1" s="1"/>
  <c r="P2473" i="1"/>
  <c r="Q2473" i="1" s="1"/>
  <c r="R2473" i="1" s="1"/>
  <c r="P2474" i="1"/>
  <c r="Q2474" i="1" s="1"/>
  <c r="R2474" i="1" s="1"/>
  <c r="P2475" i="1"/>
  <c r="Q2475" i="1" s="1"/>
  <c r="R2475" i="1" s="1"/>
  <c r="P2476" i="1"/>
  <c r="Q2476" i="1" s="1"/>
  <c r="R2476" i="1" s="1"/>
  <c r="P2477" i="1"/>
  <c r="Q2477" i="1" s="1"/>
  <c r="R2477" i="1" s="1"/>
  <c r="P2478" i="1"/>
  <c r="Q2478" i="1" s="1"/>
  <c r="R2478" i="1" s="1"/>
  <c r="P2479" i="1"/>
  <c r="Q2479" i="1" s="1"/>
  <c r="R2479" i="1" s="1"/>
  <c r="P2480" i="1"/>
  <c r="Q2480" i="1" s="1"/>
  <c r="R2480" i="1" s="1"/>
  <c r="P2481" i="1"/>
  <c r="Q2481" i="1" s="1"/>
  <c r="R2481" i="1" s="1"/>
  <c r="P2482" i="1"/>
  <c r="Q2482" i="1" s="1"/>
  <c r="R2482" i="1" s="1"/>
  <c r="P2483" i="1"/>
  <c r="Q2483" i="1" s="1"/>
  <c r="R2483" i="1" s="1"/>
  <c r="P2484" i="1"/>
  <c r="Q2484" i="1" s="1"/>
  <c r="R2484" i="1" s="1"/>
  <c r="P2485" i="1"/>
  <c r="Q2485" i="1" s="1"/>
  <c r="R2485" i="1" s="1"/>
  <c r="P2486" i="1"/>
  <c r="Q2486" i="1" s="1"/>
  <c r="R2486" i="1" s="1"/>
  <c r="P2487" i="1"/>
  <c r="Q2487" i="1" s="1"/>
  <c r="R2487" i="1" s="1"/>
  <c r="P2488" i="1"/>
  <c r="Q2488" i="1" s="1"/>
  <c r="R2488" i="1" s="1"/>
  <c r="P2489" i="1"/>
  <c r="Q2489" i="1" s="1"/>
  <c r="R2489" i="1" s="1"/>
  <c r="P2490" i="1"/>
  <c r="Q2490" i="1" s="1"/>
  <c r="R2490" i="1" s="1"/>
  <c r="P2491" i="1"/>
  <c r="Q2491" i="1" s="1"/>
  <c r="R2491" i="1" s="1"/>
  <c r="P2492" i="1"/>
  <c r="Q2492" i="1" s="1"/>
  <c r="R2492" i="1" s="1"/>
  <c r="P2493" i="1"/>
  <c r="Q2493" i="1" s="1"/>
  <c r="R2493" i="1" s="1"/>
  <c r="P2494" i="1"/>
  <c r="Q2494" i="1" s="1"/>
  <c r="R2494" i="1" s="1"/>
  <c r="P2495" i="1"/>
  <c r="Q2495" i="1" s="1"/>
  <c r="R2495" i="1" s="1"/>
  <c r="P2496" i="1"/>
  <c r="Q2496" i="1" s="1"/>
  <c r="R2496" i="1" s="1"/>
  <c r="P2497" i="1"/>
  <c r="Q2497" i="1" s="1"/>
  <c r="R2497" i="1" s="1"/>
  <c r="P2498" i="1"/>
  <c r="Q2498" i="1" s="1"/>
  <c r="R2498" i="1" s="1"/>
  <c r="P2499" i="1"/>
  <c r="Q2499" i="1" s="1"/>
  <c r="R2499" i="1" s="1"/>
  <c r="P2500" i="1"/>
  <c r="Q2500" i="1" s="1"/>
  <c r="R2500" i="1" s="1"/>
  <c r="P2501" i="1"/>
  <c r="Q2501" i="1" s="1"/>
  <c r="R2501" i="1" s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" i="1"/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5" i="1"/>
  <c r="P1806" i="1"/>
  <c r="P1807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497" i="1" l="1"/>
  <c r="G2496" i="1"/>
  <c r="G2489" i="1"/>
  <c r="G2470" i="1"/>
  <c r="G2481" i="1"/>
  <c r="G2498" i="1"/>
  <c r="G2491" i="1"/>
  <c r="G2490" i="1"/>
  <c r="G2500" i="1"/>
  <c r="G2501" i="1"/>
  <c r="G2475" i="1"/>
  <c r="G2492" i="1"/>
  <c r="G2485" i="1"/>
  <c r="G2484" i="1"/>
  <c r="G2494" i="1"/>
  <c r="G2483" i="1"/>
  <c r="G2469" i="1"/>
  <c r="G2486" i="1"/>
  <c r="G2479" i="1"/>
  <c r="G2478" i="1"/>
  <c r="G2488" i="1"/>
  <c r="G2499" i="1"/>
  <c r="G2495" i="1"/>
  <c r="G2480" i="1"/>
  <c r="G2473" i="1"/>
  <c r="G2472" i="1"/>
  <c r="G2482" i="1"/>
  <c r="G2493" i="1"/>
  <c r="G2477" i="1"/>
  <c r="G2474" i="1"/>
  <c r="G2467" i="1"/>
  <c r="G2466" i="1"/>
  <c r="G2476" i="1"/>
  <c r="G2487" i="1"/>
  <c r="G2471" i="1"/>
  <c r="G2468" i="1"/>
  <c r="G1160" i="1"/>
  <c r="G1172" i="1"/>
  <c r="G1244" i="1"/>
  <c r="G1328" i="1"/>
  <c r="G1400" i="1"/>
  <c r="G1448" i="1"/>
  <c r="G1508" i="1"/>
  <c r="G1928" i="1"/>
  <c r="G1323" i="1"/>
  <c r="G1428" i="1"/>
  <c r="G1441" i="1"/>
  <c r="G1572" i="1"/>
  <c r="G1834" i="1"/>
  <c r="G1873" i="1"/>
  <c r="G1938" i="1"/>
  <c r="G2121" i="1"/>
  <c r="G2133" i="1"/>
  <c r="G2145" i="1"/>
  <c r="G2181" i="1"/>
  <c r="G2253" i="1"/>
  <c r="G2289" i="1"/>
  <c r="G2373" i="1"/>
  <c r="G2457" i="1"/>
  <c r="G1171" i="1"/>
  <c r="G1200" i="1"/>
  <c r="G1242" i="1"/>
  <c r="G1257" i="1"/>
  <c r="G1314" i="1"/>
  <c r="G1343" i="1"/>
  <c r="G1371" i="1"/>
  <c r="G1586" i="1"/>
  <c r="G1614" i="1"/>
  <c r="G1800" i="1"/>
  <c r="G1857" i="1"/>
  <c r="G2298" i="1"/>
  <c r="G2311" i="1"/>
  <c r="G2338" i="1"/>
  <c r="G1161" i="1"/>
  <c r="G1346" i="1"/>
  <c r="G1404" i="1"/>
  <c r="G1503" i="1"/>
  <c r="G1618" i="1"/>
  <c r="G1846" i="1"/>
  <c r="G1861" i="1"/>
  <c r="G1903" i="1"/>
  <c r="G1946" i="1"/>
  <c r="G1960" i="1"/>
  <c r="G1974" i="1"/>
  <c r="G2000" i="1"/>
  <c r="G2144" i="1"/>
  <c r="G1198" i="1"/>
  <c r="G1335" i="1"/>
  <c r="G1473" i="1"/>
  <c r="G1524" i="1"/>
  <c r="G1866" i="1"/>
  <c r="G1985" i="1"/>
  <c r="G2032" i="1"/>
  <c r="G2126" i="1"/>
  <c r="G2200" i="1"/>
  <c r="G2257" i="1"/>
  <c r="G2286" i="1"/>
  <c r="G2300" i="1"/>
  <c r="G2315" i="1"/>
  <c r="G2357" i="1"/>
  <c r="G2386" i="1"/>
  <c r="G1285" i="1"/>
  <c r="G1320" i="1"/>
  <c r="G1680" i="1"/>
  <c r="G2081" i="1"/>
  <c r="G2187" i="1"/>
  <c r="G2215" i="1"/>
  <c r="G1168" i="1"/>
  <c r="G1253" i="1"/>
  <c r="G1322" i="1"/>
  <c r="G1356" i="1"/>
  <c r="G1373" i="1"/>
  <c r="G1442" i="1"/>
  <c r="G1494" i="1"/>
  <c r="G1545" i="1"/>
  <c r="G1596" i="1"/>
  <c r="G1631" i="1"/>
  <c r="G1717" i="1"/>
  <c r="G1734" i="1"/>
  <c r="G1853" i="1"/>
  <c r="G2147" i="1"/>
  <c r="G2232" i="1"/>
  <c r="G2375" i="1"/>
  <c r="G2389" i="1"/>
  <c r="G2418" i="1"/>
  <c r="G1169" i="1"/>
  <c r="G1324" i="1"/>
  <c r="G1341" i="1"/>
  <c r="G1462" i="1"/>
  <c r="G1478" i="1"/>
  <c r="G1291" i="1"/>
  <c r="G1410" i="1"/>
  <c r="G1497" i="1"/>
  <c r="G1513" i="1"/>
  <c r="G1530" i="1"/>
  <c r="G1226" i="1"/>
  <c r="G1464" i="1"/>
  <c r="G1773" i="1"/>
  <c r="G2202" i="1"/>
  <c r="G2317" i="1"/>
  <c r="G2335" i="1"/>
  <c r="G2388" i="1"/>
  <c r="G2439" i="1"/>
  <c r="G2456" i="1"/>
  <c r="G1173" i="1"/>
  <c r="G1633" i="1"/>
  <c r="G1656" i="1"/>
  <c r="G1774" i="1"/>
  <c r="G1822" i="1"/>
  <c r="G1933" i="1"/>
  <c r="G2148" i="1"/>
  <c r="G2223" i="1"/>
  <c r="G2280" i="1"/>
  <c r="G1381" i="1"/>
  <c r="G1468" i="1"/>
  <c r="G1937" i="1"/>
  <c r="G2004" i="1"/>
  <c r="G2107" i="1"/>
  <c r="G1709" i="1"/>
  <c r="G2006" i="1"/>
  <c r="G2132" i="1"/>
  <c r="G2151" i="1"/>
  <c r="G2283" i="1"/>
  <c r="G1183" i="1"/>
  <c r="G1450" i="1"/>
  <c r="G1567" i="1"/>
  <c r="G1642" i="1"/>
  <c r="G1877" i="1"/>
  <c r="G2155" i="1"/>
  <c r="G2176" i="1"/>
  <c r="G2212" i="1"/>
  <c r="G2269" i="1"/>
  <c r="G2291" i="1"/>
  <c r="G2308" i="1"/>
  <c r="G1159" i="1"/>
  <c r="G1597" i="1"/>
  <c r="G1721" i="1"/>
  <c r="G1766" i="1"/>
  <c r="G1905" i="1"/>
  <c r="G1926" i="1"/>
  <c r="G2012" i="1"/>
  <c r="G2098" i="1"/>
  <c r="G2138" i="1"/>
  <c r="G1430" i="1"/>
  <c r="G1543" i="1"/>
  <c r="G1744" i="1"/>
  <c r="G1791" i="1"/>
  <c r="G1881" i="1"/>
  <c r="G2015" i="1"/>
  <c r="G2179" i="1"/>
  <c r="G2245" i="1"/>
  <c r="G1368" i="1"/>
  <c r="G1431" i="1"/>
  <c r="G1976" i="1"/>
  <c r="G2058" i="1"/>
  <c r="G2213" i="1"/>
  <c r="G1435" i="1"/>
  <c r="G1498" i="1"/>
  <c r="G1607" i="1"/>
  <c r="G1658" i="1"/>
  <c r="G2062" i="1"/>
  <c r="G1805" i="1"/>
  <c r="G1849" i="1"/>
  <c r="G2152" i="1"/>
  <c r="G2252" i="1"/>
  <c r="G1763" i="1"/>
  <c r="G2031" i="1"/>
  <c r="G2117" i="1"/>
  <c r="G2413" i="1"/>
  <c r="G1201" i="1"/>
  <c r="G1269" i="1"/>
  <c r="G1338" i="1"/>
  <c r="G1453" i="1"/>
  <c r="G1516" i="1"/>
  <c r="G1573" i="1"/>
  <c r="G1859" i="1"/>
  <c r="G2162" i="1"/>
  <c r="G1398" i="1"/>
  <c r="G1458" i="1"/>
  <c r="G1908" i="1"/>
  <c r="G2295" i="1"/>
  <c r="G1466" i="1"/>
  <c r="G1684" i="1"/>
  <c r="G1691" i="1"/>
  <c r="G2134" i="1"/>
  <c r="G2206" i="1"/>
  <c r="G2453" i="1"/>
  <c r="G1229" i="1"/>
  <c r="G1694" i="1"/>
  <c r="G1988" i="1"/>
  <c r="G1420" i="1"/>
  <c r="G1296" i="1"/>
  <c r="G1738" i="1"/>
  <c r="G1876" i="1"/>
  <c r="G2008" i="1"/>
  <c r="G2339" i="1"/>
  <c r="G2460" i="1"/>
  <c r="G2242" i="1"/>
  <c r="G1896" i="1"/>
  <c r="G2153" i="1"/>
  <c r="G1959" i="1"/>
  <c r="G1921" i="1"/>
  <c r="G1827" i="1"/>
  <c r="G1966" i="1"/>
  <c r="G1823" i="1"/>
  <c r="G1532" i="1"/>
  <c r="G1604" i="1"/>
  <c r="G1724" i="1"/>
  <c r="G1736" i="1"/>
  <c r="G1952" i="1"/>
  <c r="G1964" i="1"/>
  <c r="G1258" i="1"/>
  <c r="G1271" i="1"/>
  <c r="G1336" i="1"/>
  <c r="G1362" i="1"/>
  <c r="G1519" i="1"/>
  <c r="G1663" i="1"/>
  <c r="G1716" i="1"/>
  <c r="G1794" i="1"/>
  <c r="G1951" i="1"/>
  <c r="G1989" i="1"/>
  <c r="G2073" i="1"/>
  <c r="G2097" i="1"/>
  <c r="G2241" i="1"/>
  <c r="G2277" i="1"/>
  <c r="G1228" i="1"/>
  <c r="G1357" i="1"/>
  <c r="G1500" i="1"/>
  <c r="G1514" i="1"/>
  <c r="G1557" i="1"/>
  <c r="G1571" i="1"/>
  <c r="G1814" i="1"/>
  <c r="G1828" i="1"/>
  <c r="G1957" i="1"/>
  <c r="G1984" i="1"/>
  <c r="G1997" i="1"/>
  <c r="G2010" i="1"/>
  <c r="G2141" i="1"/>
  <c r="G2272" i="1"/>
  <c r="G2285" i="1"/>
  <c r="G1233" i="1"/>
  <c r="G1332" i="1"/>
  <c r="G1418" i="1"/>
  <c r="G1461" i="1"/>
  <c r="G1475" i="1"/>
  <c r="G1489" i="1"/>
  <c r="G1732" i="1"/>
  <c r="G1932" i="1"/>
  <c r="G2118" i="1"/>
  <c r="G1250" i="1"/>
  <c r="G1319" i="1"/>
  <c r="G1507" i="1"/>
  <c r="G1576" i="1"/>
  <c r="G1609" i="1"/>
  <c r="G1626" i="1"/>
  <c r="G1901" i="1"/>
  <c r="G1935" i="1"/>
  <c r="G1953" i="1"/>
  <c r="G2002" i="1"/>
  <c r="G2080" i="1"/>
  <c r="G2095" i="1"/>
  <c r="G2142" i="1"/>
  <c r="G2172" i="1"/>
  <c r="G2243" i="1"/>
  <c r="G1165" i="1"/>
  <c r="G1337" i="1"/>
  <c r="G1387" i="1"/>
  <c r="G1422" i="1"/>
  <c r="G1474" i="1"/>
  <c r="G1541" i="1"/>
  <c r="G1731" i="1"/>
  <c r="G1816" i="1"/>
  <c r="G1936" i="1"/>
  <c r="G1954" i="1"/>
  <c r="G2018" i="1"/>
  <c r="G2033" i="1"/>
  <c r="G2112" i="1"/>
  <c r="G2159" i="1"/>
  <c r="G2258" i="1"/>
  <c r="G2273" i="1"/>
  <c r="G2344" i="1"/>
  <c r="G1425" i="1"/>
  <c r="G1459" i="1"/>
  <c r="G1477" i="1"/>
  <c r="G1648" i="1"/>
  <c r="G1767" i="1"/>
  <c r="G1870" i="1"/>
  <c r="G1906" i="1"/>
  <c r="G1956" i="1"/>
  <c r="G1973" i="1"/>
  <c r="G2020" i="1"/>
  <c r="G2083" i="1"/>
  <c r="G2114" i="1"/>
  <c r="G2318" i="1"/>
  <c r="G1222" i="1"/>
  <c r="G1254" i="1"/>
  <c r="G1307" i="1"/>
  <c r="G1444" i="1"/>
  <c r="G1495" i="1"/>
  <c r="G1548" i="1"/>
  <c r="G1170" i="1"/>
  <c r="G1188" i="1"/>
  <c r="G1308" i="1"/>
  <c r="G1325" i="1"/>
  <c r="G1359" i="1"/>
  <c r="G1378" i="1"/>
  <c r="G1394" i="1"/>
  <c r="G1617" i="1"/>
  <c r="G1167" i="1"/>
  <c r="G1282" i="1"/>
  <c r="G1551" i="1"/>
  <c r="G1605" i="1"/>
  <c r="G1750" i="1"/>
  <c r="G1909" i="1"/>
  <c r="G1955" i="1"/>
  <c r="G2082" i="1"/>
  <c r="G2103" i="1"/>
  <c r="G2354" i="1"/>
  <c r="G1227" i="1"/>
  <c r="G1434" i="1"/>
  <c r="G1552" i="1"/>
  <c r="G1683" i="1"/>
  <c r="G1979" i="1"/>
  <c r="G2060" i="1"/>
  <c r="G2297" i="1"/>
  <c r="G2355" i="1"/>
  <c r="G1176" i="1"/>
  <c r="G1207" i="1"/>
  <c r="G1636" i="1"/>
  <c r="G1659" i="1"/>
  <c r="G1733" i="1"/>
  <c r="G1777" i="1"/>
  <c r="G1801" i="1"/>
  <c r="G1824" i="1"/>
  <c r="G1869" i="1"/>
  <c r="G1893" i="1"/>
  <c r="G2067" i="1"/>
  <c r="G1264" i="1"/>
  <c r="G1351" i="1"/>
  <c r="G1534" i="1"/>
  <c r="G1555" i="1"/>
  <c r="G1687" i="1"/>
  <c r="G1941" i="1"/>
  <c r="G2026" i="1"/>
  <c r="G2069" i="1"/>
  <c r="G2322" i="1"/>
  <c r="G2341" i="1"/>
  <c r="G1276" i="1"/>
  <c r="G1331" i="1"/>
  <c r="G1363" i="1"/>
  <c r="G1505" i="1"/>
  <c r="G1537" i="1"/>
  <c r="G1591" i="1"/>
  <c r="G1854" i="1"/>
  <c r="G1945" i="1"/>
  <c r="G2009" i="1"/>
  <c r="G2116" i="1"/>
  <c r="G2136" i="1"/>
  <c r="G2234" i="1"/>
  <c r="G2381" i="1"/>
  <c r="G1305" i="1"/>
  <c r="G1309" i="1"/>
  <c r="G1879" i="1"/>
  <c r="G1948" i="1"/>
  <c r="G2056" i="1"/>
  <c r="G2197" i="1"/>
  <c r="G2331" i="1"/>
  <c r="G1311" i="1"/>
  <c r="G1601" i="1"/>
  <c r="G1653" i="1"/>
  <c r="G1975" i="1"/>
  <c r="G2057" i="1"/>
  <c r="G2100" i="1"/>
  <c r="G2211" i="1"/>
  <c r="G2278" i="1"/>
  <c r="G2342" i="1"/>
  <c r="G1312" i="1"/>
  <c r="G1550" i="1"/>
  <c r="G1654" i="1"/>
  <c r="G1839" i="1"/>
  <c r="G2249" i="1"/>
  <c r="G2281" i="1"/>
  <c r="G1178" i="1"/>
  <c r="G1843" i="1"/>
  <c r="G1891" i="1"/>
  <c r="G1934" i="1"/>
  <c r="G1980" i="1"/>
  <c r="G2022" i="1"/>
  <c r="G2250" i="1"/>
  <c r="G2314" i="1"/>
  <c r="G1180" i="1"/>
  <c r="G1327" i="1"/>
  <c r="G1383" i="1"/>
  <c r="G1895" i="1"/>
  <c r="G2028" i="1"/>
  <c r="G2110" i="1"/>
  <c r="G2284" i="1"/>
  <c r="G2352" i="1"/>
  <c r="G1194" i="1"/>
  <c r="G1265" i="1"/>
  <c r="G1621" i="1"/>
  <c r="G1672" i="1"/>
  <c r="G1855" i="1"/>
  <c r="G2292" i="1"/>
  <c r="G2323" i="1"/>
  <c r="G1397" i="1"/>
  <c r="G1722" i="1"/>
  <c r="G1812" i="1"/>
  <c r="G2077" i="1"/>
  <c r="G2227" i="1"/>
  <c r="G2358" i="1"/>
  <c r="G1518" i="1"/>
  <c r="G1625" i="1"/>
  <c r="G1770" i="1"/>
  <c r="G1862" i="1"/>
  <c r="G2198" i="1"/>
  <c r="G2231" i="1"/>
  <c r="G2264" i="1"/>
  <c r="G1211" i="1"/>
  <c r="G1224" i="1"/>
  <c r="G1293" i="1"/>
  <c r="G1535" i="1"/>
  <c r="G1917" i="1"/>
  <c r="G2303" i="1"/>
  <c r="G2334" i="1"/>
  <c r="G2366" i="1"/>
  <c r="G1968" i="1"/>
  <c r="G2094" i="1"/>
  <c r="G2387" i="1"/>
  <c r="G2113" i="1"/>
  <c r="G1262" i="1"/>
  <c r="G2235" i="1"/>
  <c r="G2333" i="1"/>
  <c r="G2135" i="1"/>
  <c r="G1759" i="1"/>
  <c r="G2255" i="1"/>
  <c r="G1361" i="1"/>
  <c r="G1911" i="1"/>
  <c r="G2043" i="1"/>
  <c r="G2166" i="1"/>
  <c r="G2353" i="1"/>
  <c r="G2363" i="1"/>
  <c r="G2288" i="1"/>
  <c r="G2430" i="1"/>
  <c r="G2299" i="1"/>
  <c r="G1788" i="1"/>
  <c r="G2055" i="1"/>
  <c r="G2276" i="1"/>
  <c r="G2426" i="1"/>
  <c r="G2199" i="1"/>
  <c r="G1449" i="1"/>
  <c r="G2091" i="1"/>
  <c r="G968" i="1"/>
  <c r="G980" i="1"/>
  <c r="G1004" i="1"/>
  <c r="G1016" i="1"/>
  <c r="G1040" i="1"/>
  <c r="G1076" i="1"/>
  <c r="G1124" i="1"/>
  <c r="G983" i="1"/>
  <c r="G996" i="1"/>
  <c r="G1022" i="1"/>
  <c r="G1035" i="1"/>
  <c r="G1061" i="1"/>
  <c r="G1087" i="1"/>
  <c r="G1114" i="1"/>
  <c r="G1127" i="1"/>
  <c r="G1153" i="1"/>
  <c r="G2409" i="1"/>
  <c r="G2433" i="1"/>
  <c r="G770" i="1"/>
  <c r="G11" i="1"/>
  <c r="G24" i="1"/>
  <c r="G37" i="1"/>
  <c r="G129" i="1"/>
  <c r="G208" i="1"/>
  <c r="G273" i="1"/>
  <c r="G312" i="1"/>
  <c r="G339" i="1"/>
  <c r="G378" i="1"/>
  <c r="G404" i="1"/>
  <c r="G509" i="1"/>
  <c r="G972" i="1"/>
  <c r="G986" i="1"/>
  <c r="G1000" i="1"/>
  <c r="G1115" i="1"/>
  <c r="G1129" i="1"/>
  <c r="G1143" i="1"/>
  <c r="G830" i="1"/>
  <c r="G76" i="1"/>
  <c r="G133" i="1"/>
  <c r="G148" i="1"/>
  <c r="G262" i="1"/>
  <c r="G291" i="1"/>
  <c r="G333" i="1"/>
  <c r="G347" i="1"/>
  <c r="G376" i="1"/>
  <c r="G419" i="1"/>
  <c r="G490" i="1"/>
  <c r="G504" i="1"/>
  <c r="G707" i="1"/>
  <c r="G733" i="1"/>
  <c r="G747" i="1"/>
  <c r="G773" i="1"/>
  <c r="G786" i="1"/>
  <c r="G851" i="1"/>
  <c r="G891" i="1"/>
  <c r="G961" i="1"/>
  <c r="G1003" i="1"/>
  <c r="G1018" i="1"/>
  <c r="G1046" i="1"/>
  <c r="G1104" i="1"/>
  <c r="G1118" i="1"/>
  <c r="G1146" i="1"/>
  <c r="G959" i="1"/>
  <c r="G1010" i="1"/>
  <c r="G1026" i="1"/>
  <c r="G1044" i="1"/>
  <c r="G1062" i="1"/>
  <c r="G1111" i="1"/>
  <c r="G422" i="1"/>
  <c r="G960" i="1"/>
  <c r="G977" i="1"/>
  <c r="G1045" i="1"/>
  <c r="G1063" i="1"/>
  <c r="G1131" i="1"/>
  <c r="G963" i="1"/>
  <c r="G997" i="1"/>
  <c r="G1031" i="1"/>
  <c r="G1049" i="1"/>
  <c r="G1082" i="1"/>
  <c r="G1098" i="1"/>
  <c r="G1117" i="1"/>
  <c r="G1134" i="1"/>
  <c r="G2404" i="1"/>
  <c r="G806" i="1"/>
  <c r="G964" i="1"/>
  <c r="G1033" i="1"/>
  <c r="G1067" i="1"/>
  <c r="G1102" i="1"/>
  <c r="G1119" i="1"/>
  <c r="G1034" i="1"/>
  <c r="G1103" i="1"/>
  <c r="G1137" i="1"/>
  <c r="G1154" i="1"/>
  <c r="G1053" i="1"/>
  <c r="G1078" i="1"/>
  <c r="G1108" i="1"/>
  <c r="G314" i="1"/>
  <c r="G73" i="1"/>
  <c r="G1054" i="1"/>
  <c r="G134" i="1"/>
  <c r="G722" i="1"/>
  <c r="G902" i="1"/>
  <c r="G44" i="1"/>
  <c r="G107" i="1"/>
  <c r="G138" i="1"/>
  <c r="G1025" i="1"/>
  <c r="G1089" i="1"/>
  <c r="G1116" i="1"/>
  <c r="G1058" i="1"/>
  <c r="G1121" i="1"/>
  <c r="G32" i="1"/>
  <c r="G173" i="1"/>
  <c r="G220" i="1"/>
  <c r="G1125" i="1"/>
  <c r="G14" i="1"/>
  <c r="G614" i="1"/>
  <c r="G1039" i="1"/>
  <c r="G1097" i="1"/>
  <c r="G1126" i="1"/>
  <c r="G985" i="1"/>
  <c r="G1012" i="1"/>
  <c r="G1072" i="1"/>
  <c r="G1105" i="1"/>
  <c r="G1024" i="1"/>
  <c r="G2462" i="1"/>
  <c r="G35" i="1"/>
  <c r="G78" i="1"/>
  <c r="G136" i="1"/>
  <c r="G205" i="1"/>
  <c r="G223" i="1"/>
  <c r="G271" i="1"/>
  <c r="G287" i="1"/>
  <c r="G334" i="1"/>
  <c r="G349" i="1"/>
  <c r="G366" i="1"/>
  <c r="G442" i="1"/>
  <c r="G474" i="1"/>
  <c r="G521" i="1"/>
  <c r="G583" i="1"/>
  <c r="G654" i="1"/>
  <c r="G726" i="1"/>
  <c r="G740" i="1"/>
  <c r="G754" i="1"/>
  <c r="G783" i="1"/>
  <c r="G1037" i="1"/>
  <c r="G1107" i="1"/>
  <c r="G39" i="1"/>
  <c r="G139" i="1"/>
  <c r="G225" i="1"/>
  <c r="G289" i="1"/>
  <c r="G368" i="1"/>
  <c r="G399" i="1"/>
  <c r="G461" i="1"/>
  <c r="G492" i="1"/>
  <c r="G508" i="1"/>
  <c r="G613" i="1"/>
  <c r="G843" i="1"/>
  <c r="G871" i="1"/>
  <c r="G885" i="1"/>
  <c r="G973" i="1"/>
  <c r="G1042" i="1"/>
  <c r="G1110" i="1"/>
  <c r="G2410" i="1"/>
  <c r="G374" i="1"/>
  <c r="G20" i="1"/>
  <c r="G101" i="1"/>
  <c r="G121" i="1"/>
  <c r="G175" i="1"/>
  <c r="G192" i="1"/>
  <c r="G210" i="1"/>
  <c r="G243" i="1"/>
  <c r="G259" i="1"/>
  <c r="G369" i="1"/>
  <c r="G540" i="1"/>
  <c r="G556" i="1"/>
  <c r="G644" i="1"/>
  <c r="G672" i="1"/>
  <c r="G687" i="1"/>
  <c r="G772" i="1"/>
  <c r="G1055" i="1"/>
  <c r="G1123" i="1"/>
  <c r="G698" i="1"/>
  <c r="G228" i="1"/>
  <c r="G245" i="1"/>
  <c r="G263" i="1"/>
  <c r="G309" i="1"/>
  <c r="G450" i="1"/>
  <c r="G527" i="1"/>
  <c r="G558" i="1"/>
  <c r="G689" i="1"/>
  <c r="G745" i="1"/>
  <c r="G995" i="1"/>
  <c r="G2392" i="1"/>
  <c r="G158" i="1"/>
  <c r="G6" i="1"/>
  <c r="G46" i="1"/>
  <c r="G109" i="1"/>
  <c r="G281" i="1"/>
  <c r="G389" i="1"/>
  <c r="G577" i="1"/>
  <c r="G620" i="1"/>
  <c r="G719" i="1"/>
  <c r="G749" i="1"/>
  <c r="G791" i="1"/>
  <c r="G1073" i="1"/>
  <c r="G1077" i="1"/>
  <c r="G2395" i="1"/>
  <c r="G8" i="1"/>
  <c r="G52" i="1"/>
  <c r="G131" i="1"/>
  <c r="G235" i="1"/>
  <c r="G315" i="1"/>
  <c r="G345" i="1"/>
  <c r="G408" i="1"/>
  <c r="G486" i="1"/>
  <c r="G516" i="1"/>
  <c r="G532" i="1"/>
  <c r="G564" i="1"/>
  <c r="G594" i="1"/>
  <c r="G622" i="1"/>
  <c r="G636" i="1"/>
  <c r="G708" i="1"/>
  <c r="G723" i="1"/>
  <c r="G3" i="1"/>
  <c r="G388" i="1"/>
  <c r="G420" i="1"/>
  <c r="G633" i="1"/>
  <c r="G718" i="1"/>
  <c r="G796" i="1"/>
  <c r="G831" i="1"/>
  <c r="G893" i="1"/>
  <c r="G907" i="1"/>
  <c r="G921" i="1"/>
  <c r="G935" i="1"/>
  <c r="G862" i="1"/>
  <c r="G894" i="1"/>
  <c r="G951" i="1"/>
  <c r="G896" i="1"/>
  <c r="G954" i="1"/>
  <c r="G858" i="1"/>
  <c r="G320" i="1"/>
  <c r="G627" i="1"/>
  <c r="G7" i="1"/>
  <c r="G88" i="1"/>
  <c r="G199" i="1"/>
  <c r="G423" i="1"/>
  <c r="G579" i="1"/>
  <c r="G607" i="1"/>
  <c r="G664" i="1"/>
  <c r="G692" i="1"/>
  <c r="G936" i="1"/>
  <c r="G937" i="1"/>
  <c r="G953" i="1"/>
  <c r="G367" i="1"/>
  <c r="G491" i="1"/>
  <c r="G699" i="1"/>
  <c r="G867" i="1"/>
  <c r="G874" i="1"/>
  <c r="G331" i="1"/>
  <c r="G394" i="1"/>
  <c r="G581" i="1"/>
  <c r="G609" i="1"/>
  <c r="G637" i="1"/>
  <c r="G802" i="1"/>
  <c r="G817" i="1"/>
  <c r="G397" i="1"/>
  <c r="G911" i="1"/>
  <c r="G888" i="1"/>
  <c r="G1019" i="1"/>
  <c r="G10" i="1"/>
  <c r="G169" i="1"/>
  <c r="G364" i="1"/>
  <c r="G457" i="1"/>
  <c r="G488" i="1"/>
  <c r="G582" i="1"/>
  <c r="G803" i="1"/>
  <c r="G819" i="1"/>
  <c r="G910" i="1"/>
  <c r="G820" i="1"/>
  <c r="G596" i="1"/>
  <c r="G711" i="1"/>
  <c r="G767" i="1"/>
  <c r="G584" i="1"/>
  <c r="G755" i="1"/>
  <c r="G850" i="1"/>
  <c r="G873" i="1"/>
  <c r="G844" i="1"/>
  <c r="G1047" i="1"/>
  <c r="G74" i="1"/>
  <c r="G21" i="1"/>
  <c r="G211" i="1"/>
  <c r="G340" i="1"/>
  <c r="G370" i="1"/>
  <c r="G495" i="1"/>
  <c r="G645" i="1"/>
  <c r="G702" i="1"/>
  <c r="G821" i="1"/>
  <c r="G836" i="1"/>
  <c r="G868" i="1"/>
  <c r="G898" i="1"/>
  <c r="G941" i="1"/>
  <c r="G955" i="1"/>
  <c r="G2417" i="1"/>
  <c r="G146" i="1"/>
  <c r="G67" i="1"/>
  <c r="G145" i="1"/>
  <c r="G310" i="1"/>
  <c r="G342" i="1"/>
  <c r="G372" i="1"/>
  <c r="G591" i="1"/>
  <c r="G647" i="1"/>
  <c r="G784" i="1"/>
  <c r="G807" i="1"/>
  <c r="G853" i="1"/>
  <c r="G884" i="1"/>
  <c r="G899" i="1"/>
  <c r="G928" i="1"/>
  <c r="G942" i="1"/>
  <c r="G839" i="1"/>
  <c r="G916" i="1"/>
  <c r="G266" i="1"/>
  <c r="G782" i="1"/>
  <c r="G112" i="1"/>
  <c r="G183" i="1"/>
  <c r="G215" i="1"/>
  <c r="G250" i="1"/>
  <c r="G282" i="1"/>
  <c r="G375" i="1"/>
  <c r="G438" i="1"/>
  <c r="G468" i="1"/>
  <c r="G678" i="1"/>
  <c r="G788" i="1"/>
  <c r="G944" i="1"/>
  <c r="G255" i="1"/>
  <c r="G317" i="1"/>
  <c r="G380" i="1"/>
  <c r="G441" i="1"/>
  <c r="G790" i="1"/>
  <c r="G866" i="1"/>
  <c r="G684" i="1"/>
  <c r="G1122" i="1"/>
  <c r="G151" i="1"/>
  <c r="G185" i="1"/>
  <c r="G217" i="1"/>
  <c r="G253" i="1"/>
  <c r="G379" i="1"/>
  <c r="G440" i="1"/>
  <c r="G534" i="1"/>
  <c r="G738" i="1"/>
  <c r="G764" i="1"/>
  <c r="G789" i="1"/>
  <c r="G809" i="1"/>
  <c r="G348" i="1"/>
  <c r="G411" i="1"/>
  <c r="G503" i="1"/>
  <c r="G826" i="1"/>
  <c r="G946" i="1"/>
  <c r="G302" i="1"/>
  <c r="G351" i="1"/>
  <c r="G792" i="1"/>
  <c r="G938" i="1"/>
  <c r="G479" i="1"/>
  <c r="G688" i="1"/>
  <c r="G716" i="1"/>
  <c r="G744" i="1"/>
  <c r="G845" i="1"/>
  <c r="G892" i="1"/>
  <c r="G920" i="1"/>
  <c r="G948" i="1"/>
  <c r="G992" i="1"/>
  <c r="G1028" i="1"/>
  <c r="G1064" i="1"/>
  <c r="G1088" i="1"/>
  <c r="G1100" i="1"/>
  <c r="G1148" i="1"/>
  <c r="G970" i="1"/>
  <c r="G1009" i="1"/>
  <c r="G1048" i="1"/>
  <c r="G1074" i="1"/>
  <c r="G2397" i="1"/>
  <c r="G77" i="1"/>
  <c r="G168" i="1"/>
  <c r="G195" i="1"/>
  <c r="G234" i="1"/>
  <c r="G247" i="1"/>
  <c r="G286" i="1"/>
  <c r="G352" i="1"/>
  <c r="G365" i="1"/>
  <c r="G391" i="1"/>
  <c r="G443" i="1"/>
  <c r="G496" i="1"/>
  <c r="G522" i="1"/>
  <c r="G535" i="1"/>
  <c r="G574" i="1"/>
  <c r="G1014" i="1"/>
  <c r="G1043" i="1"/>
  <c r="G1071" i="1"/>
  <c r="G1157" i="1"/>
  <c r="G206" i="1"/>
  <c r="G362" i="1"/>
  <c r="G518" i="1"/>
  <c r="G5" i="1"/>
  <c r="G33" i="1"/>
  <c r="G47" i="1"/>
  <c r="G61" i="1"/>
  <c r="G119" i="1"/>
  <c r="G176" i="1"/>
  <c r="G248" i="1"/>
  <c r="G276" i="1"/>
  <c r="G305" i="1"/>
  <c r="G390" i="1"/>
  <c r="G405" i="1"/>
  <c r="G433" i="1"/>
  <c r="G448" i="1"/>
  <c r="G462" i="1"/>
  <c r="G476" i="1"/>
  <c r="G547" i="1"/>
  <c r="G668" i="1"/>
  <c r="G681" i="1"/>
  <c r="G694" i="1"/>
  <c r="G720" i="1"/>
  <c r="G760" i="1"/>
  <c r="G799" i="1"/>
  <c r="G812" i="1"/>
  <c r="G825" i="1"/>
  <c r="G838" i="1"/>
  <c r="G877" i="1"/>
  <c r="G904" i="1"/>
  <c r="G943" i="1"/>
  <c r="G989" i="1"/>
  <c r="G1032" i="1"/>
  <c r="G1060" i="1"/>
  <c r="G976" i="1"/>
  <c r="G1079" i="1"/>
  <c r="G86" i="1"/>
  <c r="G994" i="1"/>
  <c r="G1011" i="1"/>
  <c r="G1027" i="1"/>
  <c r="G1096" i="1"/>
  <c r="G1113" i="1"/>
  <c r="G1149" i="1"/>
  <c r="G979" i="1"/>
  <c r="G1151" i="1"/>
  <c r="G122" i="1"/>
  <c r="G1015" i="1"/>
  <c r="G1017" i="1"/>
  <c r="G1068" i="1"/>
  <c r="G1084" i="1"/>
  <c r="G962" i="1"/>
  <c r="G1139" i="1"/>
  <c r="G110" i="1"/>
  <c r="G530" i="1"/>
  <c r="G710" i="1"/>
  <c r="G890" i="1"/>
  <c r="G43" i="1"/>
  <c r="G58" i="1"/>
  <c r="G966" i="1"/>
  <c r="G991" i="1"/>
  <c r="G1023" i="1"/>
  <c r="G1109" i="1"/>
  <c r="G2391" i="1"/>
  <c r="G542" i="1"/>
  <c r="G13" i="1"/>
  <c r="G29" i="1"/>
  <c r="G75" i="1"/>
  <c r="G969" i="1"/>
  <c r="G1001" i="1"/>
  <c r="G1002" i="1"/>
  <c r="G1030" i="1"/>
  <c r="G1091" i="1"/>
  <c r="G2394" i="1"/>
  <c r="G2463" i="1"/>
  <c r="G170" i="1"/>
  <c r="G578" i="1"/>
  <c r="G950" i="1"/>
  <c r="G17" i="1"/>
  <c r="G48" i="1"/>
  <c r="G65" i="1"/>
  <c r="G111" i="1"/>
  <c r="G141" i="1"/>
  <c r="G157" i="1"/>
  <c r="G203" i="1"/>
  <c r="G1007" i="1"/>
  <c r="G1038" i="1"/>
  <c r="G1156" i="1"/>
  <c r="G2415" i="1"/>
  <c r="G230" i="1"/>
  <c r="G434" i="1"/>
  <c r="G1158" i="1"/>
  <c r="G1041" i="1"/>
  <c r="G2401" i="1"/>
  <c r="G1093" i="1"/>
  <c r="G2402" i="1"/>
  <c r="G278" i="1"/>
  <c r="G15" i="1"/>
  <c r="G97" i="1"/>
  <c r="G187" i="1"/>
  <c r="G256" i="1"/>
  <c r="G303" i="1"/>
  <c r="G381" i="1"/>
  <c r="G396" i="1"/>
  <c r="G459" i="1"/>
  <c r="G489" i="1"/>
  <c r="G505" i="1"/>
  <c r="G537" i="1"/>
  <c r="G552" i="1"/>
  <c r="G568" i="1"/>
  <c r="G640" i="1"/>
  <c r="G712" i="1"/>
  <c r="G797" i="1"/>
  <c r="G350" i="1"/>
  <c r="G18" i="1"/>
  <c r="G57" i="1"/>
  <c r="G120" i="1"/>
  <c r="G156" i="1"/>
  <c r="G191" i="1"/>
  <c r="G241" i="1"/>
  <c r="G258" i="1"/>
  <c r="G274" i="1"/>
  <c r="G306" i="1"/>
  <c r="G353" i="1"/>
  <c r="G445" i="1"/>
  <c r="G539" i="1"/>
  <c r="G599" i="1"/>
  <c r="G628" i="1"/>
  <c r="G643" i="1"/>
  <c r="G671" i="1"/>
  <c r="G742" i="1"/>
  <c r="G756" i="1"/>
  <c r="G814" i="1"/>
  <c r="G828" i="1"/>
  <c r="G857" i="1"/>
  <c r="G2438" i="1"/>
  <c r="G26" i="1"/>
  <c r="G926" i="1"/>
  <c r="G40" i="1"/>
  <c r="G140" i="1"/>
  <c r="G226" i="1"/>
  <c r="G292" i="1"/>
  <c r="G337" i="1"/>
  <c r="G354" i="1"/>
  <c r="G400" i="1"/>
  <c r="G447" i="1"/>
  <c r="G600" i="1"/>
  <c r="G630" i="1"/>
  <c r="G658" i="1"/>
  <c r="G701" i="1"/>
  <c r="G715" i="1"/>
  <c r="G729" i="1"/>
  <c r="G743" i="1"/>
  <c r="G787" i="1"/>
  <c r="G410" i="1"/>
  <c r="G4" i="1"/>
  <c r="G22" i="1"/>
  <c r="G42" i="1"/>
  <c r="G66" i="1"/>
  <c r="G84" i="1"/>
  <c r="G161" i="1"/>
  <c r="G294" i="1"/>
  <c r="G341" i="1"/>
  <c r="G356" i="1"/>
  <c r="G418" i="1"/>
  <c r="G465" i="1"/>
  <c r="G480" i="1"/>
  <c r="G512" i="1"/>
  <c r="G573" i="1"/>
  <c r="G588" i="1"/>
  <c r="G604" i="1"/>
  <c r="G618" i="1"/>
  <c r="G632" i="1"/>
  <c r="G660" i="1"/>
  <c r="G703" i="1"/>
  <c r="G717" i="1"/>
  <c r="G988" i="1"/>
  <c r="G746" i="1"/>
  <c r="G25" i="1"/>
  <c r="G249" i="1"/>
  <c r="G311" i="1"/>
  <c r="G328" i="1"/>
  <c r="G373" i="1"/>
  <c r="G406" i="1"/>
  <c r="G452" i="1"/>
  <c r="G467" i="1"/>
  <c r="G499" i="1"/>
  <c r="G545" i="1"/>
  <c r="G560" i="1"/>
  <c r="G592" i="1"/>
  <c r="G677" i="1"/>
  <c r="G691" i="1"/>
  <c r="G705" i="1"/>
  <c r="G777" i="1"/>
  <c r="G1006" i="1"/>
  <c r="G218" i="1"/>
  <c r="G794" i="1"/>
  <c r="G30" i="1"/>
  <c r="G184" i="1"/>
  <c r="G216" i="1"/>
  <c r="G252" i="1"/>
  <c r="G268" i="1"/>
  <c r="G298" i="1"/>
  <c r="G330" i="1"/>
  <c r="G360" i="1"/>
  <c r="G377" i="1"/>
  <c r="G424" i="1"/>
  <c r="G439" i="1"/>
  <c r="G454" i="1"/>
  <c r="G608" i="1"/>
  <c r="G651" i="1"/>
  <c r="G446" i="1"/>
  <c r="G45" i="1"/>
  <c r="G127" i="1"/>
  <c r="G197" i="1"/>
  <c r="G229" i="1"/>
  <c r="G295" i="1"/>
  <c r="G357" i="1"/>
  <c r="G451" i="1"/>
  <c r="G481" i="1"/>
  <c r="G513" i="1"/>
  <c r="G575" i="1"/>
  <c r="G748" i="1"/>
  <c r="G774" i="1"/>
  <c r="G815" i="1"/>
  <c r="G876" i="1"/>
  <c r="G949" i="1"/>
  <c r="G923" i="1"/>
  <c r="G2464" i="1"/>
  <c r="G137" i="1"/>
  <c r="G304" i="1"/>
  <c r="G882" i="1"/>
  <c r="G154" i="1"/>
  <c r="G811" i="1"/>
  <c r="G933" i="1"/>
  <c r="G2451" i="1"/>
  <c r="G494" i="1"/>
  <c r="G49" i="1"/>
  <c r="G165" i="1"/>
  <c r="G232" i="1"/>
  <c r="G267" i="1"/>
  <c r="G297" i="1"/>
  <c r="G329" i="1"/>
  <c r="G359" i="1"/>
  <c r="G392" i="1"/>
  <c r="G485" i="1"/>
  <c r="G515" i="1"/>
  <c r="G546" i="1"/>
  <c r="G721" i="1"/>
  <c r="G750" i="1"/>
  <c r="G798" i="1"/>
  <c r="G847" i="1"/>
  <c r="G879" i="1"/>
  <c r="G908" i="1"/>
  <c r="G924" i="1"/>
  <c r="G780" i="1"/>
  <c r="G473" i="1"/>
  <c r="G810" i="1"/>
  <c r="G932" i="1"/>
  <c r="G79" i="1"/>
  <c r="G413" i="1"/>
  <c r="G538" i="1"/>
  <c r="G974" i="1"/>
  <c r="G2396" i="1"/>
  <c r="G554" i="1"/>
  <c r="G9" i="1"/>
  <c r="G201" i="1"/>
  <c r="G237" i="1"/>
  <c r="G269" i="1"/>
  <c r="G300" i="1"/>
  <c r="G363" i="1"/>
  <c r="G425" i="1"/>
  <c r="G455" i="1"/>
  <c r="G666" i="1"/>
  <c r="G752" i="1"/>
  <c r="G776" i="1"/>
  <c r="G880" i="1"/>
  <c r="G909" i="1"/>
  <c r="G16" i="1"/>
  <c r="G207" i="1"/>
  <c r="G553" i="1"/>
  <c r="G727" i="1"/>
  <c r="G835" i="1"/>
  <c r="G567" i="1"/>
  <c r="G189" i="1"/>
  <c r="G569" i="1"/>
  <c r="G859" i="1"/>
  <c r="G135" i="1"/>
  <c r="G395" i="1"/>
  <c r="G551" i="1"/>
  <c r="G696" i="1"/>
  <c r="G725" i="1"/>
  <c r="G778" i="1"/>
  <c r="G834" i="1"/>
  <c r="G881" i="1"/>
  <c r="G523" i="1"/>
  <c r="G841" i="1"/>
  <c r="G918" i="1"/>
  <c r="G36" i="1"/>
  <c r="G56" i="1"/>
  <c r="G428" i="1"/>
  <c r="G536" i="1"/>
  <c r="G947" i="1"/>
  <c r="G63" i="1"/>
  <c r="G102" i="1"/>
  <c r="G143" i="1"/>
  <c r="G177" i="1"/>
  <c r="G277" i="1"/>
  <c r="G308" i="1"/>
  <c r="G401" i="1"/>
  <c r="G432" i="1"/>
  <c r="G464" i="1"/>
  <c r="G617" i="1"/>
  <c r="G781" i="1"/>
  <c r="G852" i="1"/>
  <c r="G927" i="1"/>
  <c r="G1086" i="1"/>
  <c r="G23" i="1"/>
  <c r="G179" i="1"/>
  <c r="G246" i="1"/>
  <c r="G466" i="1"/>
  <c r="G676" i="1"/>
  <c r="G704" i="1"/>
  <c r="G761" i="1"/>
  <c r="G822" i="1"/>
  <c r="G869" i="1"/>
  <c r="G913" i="1"/>
  <c r="G915" i="1"/>
  <c r="G929" i="1"/>
  <c r="G889" i="1"/>
  <c r="G1092" i="1"/>
  <c r="G2422" i="1"/>
  <c r="G27" i="1"/>
  <c r="G149" i="1"/>
  <c r="G313" i="1"/>
  <c r="G500" i="1"/>
  <c r="G736" i="1"/>
  <c r="G855" i="1"/>
  <c r="G870" i="1"/>
  <c r="G1155" i="1"/>
  <c r="G34" i="1"/>
  <c r="G186" i="1"/>
  <c r="G624" i="1"/>
  <c r="G903" i="1"/>
  <c r="G257" i="1"/>
  <c r="G382" i="1"/>
  <c r="G242" i="1"/>
  <c r="G818" i="1"/>
  <c r="G31" i="1"/>
  <c r="G284" i="1"/>
  <c r="G316" i="1"/>
  <c r="G346" i="1"/>
  <c r="G409" i="1"/>
  <c r="G502" i="1"/>
  <c r="G565" i="1"/>
  <c r="G623" i="1"/>
  <c r="G709" i="1"/>
  <c r="G824" i="1"/>
  <c r="G856" i="1"/>
  <c r="G887" i="1"/>
  <c r="G931" i="1"/>
  <c r="G842" i="1"/>
  <c r="G152" i="1"/>
  <c r="G285" i="1"/>
  <c r="G682" i="1"/>
  <c r="G224" i="1"/>
  <c r="G656" i="1"/>
  <c r="G919" i="1"/>
  <c r="G713" i="1"/>
  <c r="G398" i="1"/>
  <c r="G41" i="1"/>
  <c r="G124" i="1"/>
  <c r="G193" i="1"/>
  <c r="G227" i="1"/>
  <c r="G261" i="1"/>
  <c r="G293" i="1"/>
  <c r="G449" i="1"/>
  <c r="G541" i="1"/>
  <c r="G572" i="1"/>
  <c r="G631" i="1"/>
  <c r="G769" i="1"/>
  <c r="G795" i="1"/>
  <c r="G813" i="1"/>
  <c r="G829" i="1"/>
  <c r="G875" i="1"/>
  <c r="G1112" i="1"/>
  <c r="G1136" i="1"/>
  <c r="G1101" i="1"/>
  <c r="G1140" i="1"/>
  <c r="G2421" i="1"/>
  <c r="G914" i="1"/>
  <c r="G103" i="1"/>
  <c r="G142" i="1"/>
  <c r="G299" i="1"/>
  <c r="G483" i="1"/>
  <c r="G548" i="1"/>
  <c r="G1085" i="1"/>
  <c r="G2455" i="1"/>
  <c r="G233" i="1"/>
  <c r="G975" i="1"/>
  <c r="G1147" i="1"/>
  <c r="G1080" i="1"/>
  <c r="G1013" i="1"/>
  <c r="G1050" i="1"/>
  <c r="G1135" i="1"/>
  <c r="G999" i="1"/>
  <c r="G1120" i="1"/>
  <c r="G1021" i="1"/>
  <c r="G12" i="1"/>
  <c r="G28" i="1"/>
  <c r="G1141" i="1"/>
  <c r="G92" i="1"/>
  <c r="G1144" i="1"/>
  <c r="G95" i="1"/>
  <c r="G978" i="1"/>
  <c r="G1069" i="1"/>
  <c r="G1008" i="1"/>
  <c r="G1070" i="1"/>
  <c r="G1128" i="1"/>
  <c r="G669" i="1"/>
  <c r="G414" i="1"/>
  <c r="G477" i="1"/>
  <c r="G524" i="1"/>
  <c r="G555" i="1"/>
  <c r="G585" i="1"/>
  <c r="G685" i="1"/>
  <c r="G662" i="1"/>
  <c r="G82" i="1"/>
  <c r="G463" i="1"/>
  <c r="G571" i="1"/>
  <c r="G586" i="1"/>
  <c r="G104" i="1"/>
  <c r="G435" i="1"/>
  <c r="G1133" i="1"/>
  <c r="G2449" i="1"/>
  <c r="G147" i="1"/>
  <c r="G164" i="1"/>
  <c r="G214" i="1"/>
  <c r="G265" i="1"/>
  <c r="G421" i="1"/>
  <c r="G506" i="1"/>
  <c r="G166" i="1"/>
  <c r="G471" i="1"/>
  <c r="G501" i="1"/>
  <c r="G665" i="1"/>
  <c r="G2448" i="1"/>
  <c r="G605" i="1"/>
  <c r="G460" i="1"/>
  <c r="G653" i="1"/>
  <c r="G635" i="1"/>
  <c r="G550" i="1"/>
  <c r="G566" i="1"/>
  <c r="G301" i="1"/>
  <c r="G667" i="1"/>
  <c r="G335" i="1"/>
  <c r="G897" i="1"/>
  <c r="G940" i="1"/>
  <c r="G118" i="1"/>
  <c r="G2412" i="1"/>
  <c r="G686" i="1"/>
  <c r="G730" i="1"/>
  <c r="G280" i="1"/>
  <c r="G436" i="1"/>
  <c r="G619" i="1"/>
  <c r="G182" i="1"/>
  <c r="G69" i="1"/>
  <c r="G344" i="1"/>
  <c r="G407" i="1"/>
  <c r="G649" i="1"/>
  <c r="G823" i="1"/>
  <c r="G900" i="1"/>
  <c r="G71" i="1"/>
  <c r="G385" i="1"/>
  <c r="G601" i="1"/>
  <c r="G860" i="1"/>
  <c r="G1208" i="1"/>
  <c r="G1220" i="1"/>
  <c r="G1232" i="1"/>
  <c r="G1256" i="1"/>
  <c r="G1268" i="1"/>
  <c r="G1316" i="1"/>
  <c r="G1352" i="1"/>
  <c r="G1376" i="1"/>
  <c r="G1388" i="1"/>
  <c r="G1424" i="1"/>
  <c r="G1580" i="1"/>
  <c r="G1592" i="1"/>
  <c r="G1616" i="1"/>
  <c r="G1820" i="1"/>
  <c r="G1856" i="1"/>
  <c r="G1868" i="1"/>
  <c r="G1940" i="1"/>
  <c r="G1166" i="1"/>
  <c r="G1192" i="1"/>
  <c r="G1297" i="1"/>
  <c r="G1375" i="1"/>
  <c r="G1402" i="1"/>
  <c r="G1467" i="1"/>
  <c r="G1480" i="1"/>
  <c r="G1585" i="1"/>
  <c r="G1637" i="1"/>
  <c r="G1650" i="1"/>
  <c r="G1677" i="1"/>
  <c r="G1690" i="1"/>
  <c r="G1912" i="1"/>
  <c r="G1925" i="1"/>
  <c r="G2001" i="1"/>
  <c r="G2013" i="1"/>
  <c r="G2025" i="1"/>
  <c r="G2037" i="1"/>
  <c r="G2085" i="1"/>
  <c r="G2229" i="1"/>
  <c r="G2265" i="1"/>
  <c r="G2313" i="1"/>
  <c r="G2361" i="1"/>
  <c r="G1214" i="1"/>
  <c r="G1300" i="1"/>
  <c r="G1399" i="1"/>
  <c r="G1414" i="1"/>
  <c r="G1429" i="1"/>
  <c r="G1457" i="1"/>
  <c r="G1643" i="1"/>
  <c r="G1671" i="1"/>
  <c r="G1685" i="1"/>
  <c r="G1728" i="1"/>
  <c r="G1743" i="1"/>
  <c r="G1757" i="1"/>
  <c r="G1842" i="1"/>
  <c r="G1885" i="1"/>
  <c r="G1914" i="1"/>
  <c r="G2023" i="1"/>
  <c r="G2036" i="1"/>
  <c r="G2089" i="1"/>
  <c r="G2102" i="1"/>
  <c r="G2259" i="1"/>
  <c r="G2324" i="1"/>
  <c r="G2351" i="1"/>
  <c r="G1189" i="1"/>
  <c r="G1217" i="1"/>
  <c r="G1261" i="1"/>
  <c r="G1303" i="1"/>
  <c r="G1360" i="1"/>
  <c r="G1374" i="1"/>
  <c r="G1575" i="1"/>
  <c r="G1589" i="1"/>
  <c r="G1632" i="1"/>
  <c r="G1660" i="1"/>
  <c r="G1689" i="1"/>
  <c r="G1718" i="1"/>
  <c r="G1789" i="1"/>
  <c r="G1803" i="1"/>
  <c r="G1831" i="1"/>
  <c r="G1987" i="1"/>
  <c r="G2014" i="1"/>
  <c r="G2040" i="1"/>
  <c r="G2079" i="1"/>
  <c r="G2092" i="1"/>
  <c r="G1164" i="1"/>
  <c r="G1181" i="1"/>
  <c r="G1215" i="1"/>
  <c r="G1405" i="1"/>
  <c r="G1490" i="1"/>
  <c r="G1730" i="1"/>
  <c r="G1850" i="1"/>
  <c r="G1919" i="1"/>
  <c r="G1969" i="1"/>
  <c r="G2111" i="1"/>
  <c r="G2228" i="1"/>
  <c r="G2271" i="1"/>
  <c r="G2400" i="1"/>
  <c r="G2428" i="1"/>
  <c r="G1199" i="1"/>
  <c r="G1235" i="1"/>
  <c r="G1251" i="1"/>
  <c r="G1302" i="1"/>
  <c r="G1835" i="1"/>
  <c r="G1884" i="1"/>
  <c r="G1902" i="1"/>
  <c r="G1970" i="1"/>
  <c r="G2003" i="1"/>
  <c r="G2048" i="1"/>
  <c r="G2143" i="1"/>
  <c r="G2230" i="1"/>
  <c r="G2316" i="1"/>
  <c r="G1185" i="1"/>
  <c r="G1237" i="1"/>
  <c r="G1270" i="1"/>
  <c r="G1288" i="1"/>
  <c r="G1579" i="1"/>
  <c r="G1682" i="1"/>
  <c r="G1819" i="1"/>
  <c r="G1888" i="1"/>
  <c r="G1922" i="1"/>
  <c r="G2005" i="1"/>
  <c r="G2068" i="1"/>
  <c r="G2099" i="1"/>
  <c r="G2130" i="1"/>
  <c r="G2247" i="1"/>
  <c r="G2332" i="1"/>
  <c r="G1204" i="1"/>
  <c r="G1238" i="1"/>
  <c r="G1393" i="1"/>
  <c r="G1409" i="1"/>
  <c r="G1529" i="1"/>
  <c r="G1342" i="1"/>
  <c r="G1427" i="1"/>
  <c r="G1445" i="1"/>
  <c r="G1463" i="1"/>
  <c r="G1565" i="1"/>
  <c r="G1582" i="1"/>
  <c r="G1634" i="1"/>
  <c r="G1195" i="1"/>
  <c r="G1259" i="1"/>
  <c r="G1313" i="1"/>
  <c r="G1345" i="1"/>
  <c r="G1401" i="1"/>
  <c r="G1705" i="1"/>
  <c r="G1793" i="1"/>
  <c r="G1887" i="1"/>
  <c r="G1931" i="1"/>
  <c r="G1978" i="1"/>
  <c r="G1996" i="1"/>
  <c r="G2059" i="1"/>
  <c r="G2123" i="1"/>
  <c r="G2146" i="1"/>
  <c r="G2222" i="1"/>
  <c r="G2296" i="1"/>
  <c r="G2370" i="1"/>
  <c r="G1197" i="1"/>
  <c r="G1260" i="1"/>
  <c r="G1287" i="1"/>
  <c r="G1522" i="1"/>
  <c r="G1864" i="1"/>
  <c r="G1890" i="1"/>
  <c r="G1910" i="1"/>
  <c r="G1958" i="1"/>
  <c r="G1998" i="1"/>
  <c r="G2021" i="1"/>
  <c r="G2042" i="1"/>
  <c r="G2104" i="1"/>
  <c r="G2124" i="1"/>
  <c r="G2165" i="1"/>
  <c r="G2184" i="1"/>
  <c r="G2240" i="1"/>
  <c r="G2262" i="1"/>
  <c r="G2319" i="1"/>
  <c r="G2407" i="1"/>
  <c r="G2459" i="1"/>
  <c r="G1437" i="1"/>
  <c r="G1554" i="1"/>
  <c r="G1608" i="1"/>
  <c r="G1708" i="1"/>
  <c r="G1961" i="1"/>
  <c r="G2024" i="1"/>
  <c r="G1177" i="1"/>
  <c r="G1209" i="1"/>
  <c r="G1295" i="1"/>
  <c r="G1440" i="1"/>
  <c r="G1587" i="1"/>
  <c r="G1665" i="1"/>
  <c r="G1872" i="1"/>
  <c r="G1915" i="1"/>
  <c r="G2045" i="1"/>
  <c r="G2266" i="1"/>
  <c r="G2427" i="1"/>
  <c r="G1739" i="1"/>
  <c r="G1809" i="1"/>
  <c r="G1897" i="1"/>
  <c r="G1991" i="1"/>
  <c r="G2030" i="1"/>
  <c r="G2195" i="1"/>
  <c r="G1246" i="1"/>
  <c r="G1219" i="1"/>
  <c r="G1366" i="1"/>
  <c r="G1515" i="1"/>
  <c r="G1649" i="1"/>
  <c r="G1790" i="1"/>
  <c r="G1811" i="1"/>
  <c r="G1836" i="1"/>
  <c r="G1972" i="1"/>
  <c r="G1993" i="1"/>
  <c r="G2075" i="1"/>
  <c r="G2160" i="1"/>
  <c r="G2216" i="1"/>
  <c r="G2274" i="1"/>
  <c r="G2310" i="1"/>
  <c r="G2350" i="1"/>
  <c r="G2419" i="1"/>
  <c r="G2452" i="1"/>
  <c r="G1163" i="1"/>
  <c r="G1240" i="1"/>
  <c r="G1701" i="1"/>
  <c r="G1838" i="1"/>
  <c r="G1927" i="1"/>
  <c r="G2374" i="1"/>
  <c r="G1602" i="1"/>
  <c r="G2312" i="1"/>
  <c r="G1317" i="1"/>
  <c r="G2106" i="1"/>
  <c r="G2185" i="1"/>
  <c r="G2348" i="1"/>
  <c r="G2437" i="1"/>
  <c r="G1252" i="1"/>
  <c r="G1502" i="1"/>
  <c r="G1615" i="1"/>
  <c r="G1983" i="1"/>
  <c r="G2070" i="1"/>
  <c r="G2188" i="1"/>
  <c r="G1510" i="1"/>
  <c r="G1898" i="1"/>
  <c r="G1947" i="1"/>
  <c r="G2156" i="1"/>
  <c r="G2225" i="1"/>
  <c r="G2256" i="1"/>
  <c r="G1907" i="1"/>
  <c r="G1994" i="1"/>
  <c r="G2038" i="1"/>
  <c r="G2120" i="1"/>
  <c r="G2294" i="1"/>
  <c r="G2326" i="1"/>
  <c r="G1723" i="1"/>
  <c r="G1995" i="1"/>
  <c r="G2039" i="1"/>
  <c r="G2122" i="1"/>
  <c r="G2328" i="1"/>
  <c r="G1348" i="1"/>
  <c r="G1407" i="1"/>
  <c r="G1583" i="1"/>
  <c r="G2046" i="1"/>
  <c r="G2090" i="1"/>
  <c r="G2171" i="1"/>
  <c r="G2268" i="1"/>
  <c r="G1476" i="1"/>
  <c r="G1692" i="1"/>
  <c r="G1830" i="1"/>
  <c r="G2224" i="1"/>
  <c r="G2321" i="1"/>
  <c r="G2125" i="1"/>
  <c r="G2454" i="1"/>
  <c r="G1878" i="1"/>
  <c r="G2345" i="1"/>
  <c r="G1365" i="1"/>
  <c r="G1595" i="1"/>
  <c r="G2071" i="1"/>
  <c r="G1162" i="1"/>
  <c r="G2368" i="1"/>
  <c r="G1417" i="1"/>
  <c r="G1944" i="1"/>
  <c r="G2369" i="1"/>
  <c r="G956" i="1"/>
  <c r="G1052" i="1"/>
  <c r="G1184" i="1"/>
  <c r="G1196" i="1"/>
  <c r="G1280" i="1"/>
  <c r="G1292" i="1"/>
  <c r="G1304" i="1"/>
  <c r="G1340" i="1"/>
  <c r="G1364" i="1"/>
  <c r="G1412" i="1"/>
  <c r="G1436" i="1"/>
  <c r="G1460" i="1"/>
  <c r="G1472" i="1"/>
  <c r="G1484" i="1"/>
  <c r="G1496" i="1"/>
  <c r="G1520" i="1"/>
  <c r="G1544" i="1"/>
  <c r="G1556" i="1"/>
  <c r="G1568" i="1"/>
  <c r="G1628" i="1"/>
  <c r="G1640" i="1"/>
  <c r="G1652" i="1"/>
  <c r="G1664" i="1"/>
  <c r="G1676" i="1"/>
  <c r="G1688" i="1"/>
  <c r="G1700" i="1"/>
  <c r="G1712" i="1"/>
  <c r="G1748" i="1"/>
  <c r="G1760" i="1"/>
  <c r="G1772" i="1"/>
  <c r="G1784" i="1"/>
  <c r="G1796" i="1"/>
  <c r="G1808" i="1"/>
  <c r="G1832" i="1"/>
  <c r="G1844" i="1"/>
  <c r="G1880" i="1"/>
  <c r="G1892" i="1"/>
  <c r="G1904" i="1"/>
  <c r="G1916" i="1"/>
  <c r="G957" i="1"/>
  <c r="G1179" i="1"/>
  <c r="G1205" i="1"/>
  <c r="G1218" i="1"/>
  <c r="G1231" i="1"/>
  <c r="G1245" i="1"/>
  <c r="G1284" i="1"/>
  <c r="G1310" i="1"/>
  <c r="G1349" i="1"/>
  <c r="G1389" i="1"/>
  <c r="G1415" i="1"/>
  <c r="G1454" i="1"/>
  <c r="G1493" i="1"/>
  <c r="G1506" i="1"/>
  <c r="G1533" i="1"/>
  <c r="G1546" i="1"/>
  <c r="G1559" i="1"/>
  <c r="G1598" i="1"/>
  <c r="G1611" i="1"/>
  <c r="G1624" i="1"/>
  <c r="G1703" i="1"/>
  <c r="G1729" i="1"/>
  <c r="G1742" i="1"/>
  <c r="G1755" i="1"/>
  <c r="G1768" i="1"/>
  <c r="G1781" i="1"/>
  <c r="G1807" i="1"/>
  <c r="G1821" i="1"/>
  <c r="G1847" i="1"/>
  <c r="G1860" i="1"/>
  <c r="G1886" i="1"/>
  <c r="G1899" i="1"/>
  <c r="G1965" i="1"/>
  <c r="G1977" i="1"/>
  <c r="G2049" i="1"/>
  <c r="G2061" i="1"/>
  <c r="G2109" i="1"/>
  <c r="G2157" i="1"/>
  <c r="G2169" i="1"/>
  <c r="G2193" i="1"/>
  <c r="G2205" i="1"/>
  <c r="G2217" i="1"/>
  <c r="G2301" i="1"/>
  <c r="G2325" i="1"/>
  <c r="G2337" i="1"/>
  <c r="G2349" i="1"/>
  <c r="G2385" i="1"/>
  <c r="G2445" i="1"/>
  <c r="G50" i="1"/>
  <c r="G194" i="1"/>
  <c r="G338" i="1"/>
  <c r="G482" i="1"/>
  <c r="G626" i="1"/>
  <c r="G51" i="1"/>
  <c r="G64" i="1"/>
  <c r="G90" i="1"/>
  <c r="G116" i="1"/>
  <c r="G155" i="1"/>
  <c r="G181" i="1"/>
  <c r="G221" i="1"/>
  <c r="G260" i="1"/>
  <c r="G325" i="1"/>
  <c r="G417" i="1"/>
  <c r="G430" i="1"/>
  <c r="G456" i="1"/>
  <c r="G469" i="1"/>
  <c r="G561" i="1"/>
  <c r="G958" i="1"/>
  <c r="G1029" i="1"/>
  <c r="G1057" i="1"/>
  <c r="G1099" i="1"/>
  <c r="G1186" i="1"/>
  <c r="G1272" i="1"/>
  <c r="G1286" i="1"/>
  <c r="G1329" i="1"/>
  <c r="G1385" i="1"/>
  <c r="G1443" i="1"/>
  <c r="G1471" i="1"/>
  <c r="G1486" i="1"/>
  <c r="G1528" i="1"/>
  <c r="G1542" i="1"/>
  <c r="G1600" i="1"/>
  <c r="G1629" i="1"/>
  <c r="G1657" i="1"/>
  <c r="G1699" i="1"/>
  <c r="G1714" i="1"/>
  <c r="G1771" i="1"/>
  <c r="G1786" i="1"/>
  <c r="G1871" i="1"/>
  <c r="G1900" i="1"/>
  <c r="G1929" i="1"/>
  <c r="G1943" i="1"/>
  <c r="G1971" i="1"/>
  <c r="G2050" i="1"/>
  <c r="G2063" i="1"/>
  <c r="G2076" i="1"/>
  <c r="G2115" i="1"/>
  <c r="G2128" i="1"/>
  <c r="G2154" i="1"/>
  <c r="G2167" i="1"/>
  <c r="G2180" i="1"/>
  <c r="G2194" i="1"/>
  <c r="G2207" i="1"/>
  <c r="G2220" i="1"/>
  <c r="G2233" i="1"/>
  <c r="G2246" i="1"/>
  <c r="G2364" i="1"/>
  <c r="G2377" i="1"/>
  <c r="G2390" i="1"/>
  <c r="G2403" i="1"/>
  <c r="G2416" i="1"/>
  <c r="G2429" i="1"/>
  <c r="G2442" i="1"/>
  <c r="G38" i="1"/>
  <c r="G674" i="1"/>
  <c r="G19" i="1"/>
  <c r="G91" i="1"/>
  <c r="G105" i="1"/>
  <c r="G162" i="1"/>
  <c r="G190" i="1"/>
  <c r="G204" i="1"/>
  <c r="G219" i="1"/>
  <c r="G319" i="1"/>
  <c r="G361" i="1"/>
  <c r="G519" i="1"/>
  <c r="G533" i="1"/>
  <c r="G562" i="1"/>
  <c r="G576" i="1"/>
  <c r="G589" i="1"/>
  <c r="G603" i="1"/>
  <c r="G616" i="1"/>
  <c r="G629" i="1"/>
  <c r="G642" i="1"/>
  <c r="G655" i="1"/>
  <c r="G864" i="1"/>
  <c r="G917" i="1"/>
  <c r="G930" i="1"/>
  <c r="G1075" i="1"/>
  <c r="G1090" i="1"/>
  <c r="G1132" i="1"/>
  <c r="G1175" i="1"/>
  <c r="G1203" i="1"/>
  <c r="G1247" i="1"/>
  <c r="G1275" i="1"/>
  <c r="G1289" i="1"/>
  <c r="G1318" i="1"/>
  <c r="G1390" i="1"/>
  <c r="G1432" i="1"/>
  <c r="G1446" i="1"/>
  <c r="G1517" i="1"/>
  <c r="G1531" i="1"/>
  <c r="G1547" i="1"/>
  <c r="G1561" i="1"/>
  <c r="G1603" i="1"/>
  <c r="G1646" i="1"/>
  <c r="G1674" i="1"/>
  <c r="G1704" i="1"/>
  <c r="G1746" i="1"/>
  <c r="G1761" i="1"/>
  <c r="G1775" i="1"/>
  <c r="G1817" i="1"/>
  <c r="G1875" i="1"/>
  <c r="G1889" i="1"/>
  <c r="G1918" i="1"/>
  <c r="G2027" i="1"/>
  <c r="G2053" i="1"/>
  <c r="G2066" i="1"/>
  <c r="G2105" i="1"/>
  <c r="G2131" i="1"/>
  <c r="G993" i="1"/>
  <c r="G1095" i="1"/>
  <c r="G1130" i="1"/>
  <c r="G1234" i="1"/>
  <c r="G1266" i="1"/>
  <c r="G1283" i="1"/>
  <c r="G1301" i="1"/>
  <c r="G1353" i="1"/>
  <c r="G1369" i="1"/>
  <c r="G1386" i="1"/>
  <c r="G1421" i="1"/>
  <c r="G1438" i="1"/>
  <c r="G1455" i="1"/>
  <c r="G1540" i="1"/>
  <c r="G1558" i="1"/>
  <c r="G1593" i="1"/>
  <c r="G1644" i="1"/>
  <c r="G1661" i="1"/>
  <c r="G1679" i="1"/>
  <c r="G1695" i="1"/>
  <c r="G1711" i="1"/>
  <c r="G1747" i="1"/>
  <c r="G1764" i="1"/>
  <c r="G1780" i="1"/>
  <c r="G1798" i="1"/>
  <c r="G1815" i="1"/>
  <c r="G1833" i="1"/>
  <c r="G1883" i="1"/>
  <c r="G2017" i="1"/>
  <c r="G2047" i="1"/>
  <c r="G2064" i="1"/>
  <c r="G2158" i="1"/>
  <c r="G2186" i="1"/>
  <c r="G2214" i="1"/>
  <c r="G2329" i="1"/>
  <c r="G2343" i="1"/>
  <c r="G2371" i="1"/>
  <c r="G2414" i="1"/>
  <c r="G2443" i="1"/>
  <c r="G2458" i="1"/>
  <c r="G254" i="1"/>
  <c r="G1182" i="1"/>
  <c r="G1216" i="1"/>
  <c r="G1267" i="1"/>
  <c r="G1354" i="1"/>
  <c r="G1370" i="1"/>
  <c r="G1406" i="1"/>
  <c r="G1439" i="1"/>
  <c r="G1456" i="1"/>
  <c r="G1491" i="1"/>
  <c r="G1509" i="1"/>
  <c r="G1525" i="1"/>
  <c r="G1560" i="1"/>
  <c r="G1577" i="1"/>
  <c r="G1594" i="1"/>
  <c r="G1610" i="1"/>
  <c r="G1627" i="1"/>
  <c r="G1645" i="1"/>
  <c r="G1662" i="1"/>
  <c r="G1696" i="1"/>
  <c r="G1713" i="1"/>
  <c r="G1749" i="1"/>
  <c r="G1765" i="1"/>
  <c r="G1782" i="1"/>
  <c r="G1799" i="1"/>
  <c r="G1851" i="1"/>
  <c r="G1867" i="1"/>
  <c r="G1920" i="1"/>
  <c r="G1986" i="1"/>
  <c r="G2065" i="1"/>
  <c r="G2096" i="1"/>
  <c r="G2127" i="1"/>
  <c r="G2173" i="1"/>
  <c r="G2201" i="1"/>
  <c r="G2244" i="1"/>
  <c r="G2287" i="1"/>
  <c r="G2302" i="1"/>
  <c r="G2330" i="1"/>
  <c r="G1066" i="1"/>
  <c r="G1202" i="1"/>
  <c r="G1221" i="1"/>
  <c r="G1306" i="1"/>
  <c r="G1339" i="1"/>
  <c r="G1392" i="1"/>
  <c r="G1408" i="1"/>
  <c r="G1511" i="1"/>
  <c r="G1527" i="1"/>
  <c r="G1563" i="1"/>
  <c r="G1613" i="1"/>
  <c r="G1666" i="1"/>
  <c r="G1698" i="1"/>
  <c r="G1751" i="1"/>
  <c r="G1785" i="1"/>
  <c r="G1802" i="1"/>
  <c r="G1837" i="1"/>
  <c r="G1939" i="1"/>
  <c r="G1990" i="1"/>
  <c r="G2035" i="1"/>
  <c r="G2052" i="1"/>
  <c r="G2161" i="1"/>
  <c r="G2175" i="1"/>
  <c r="G2189" i="1"/>
  <c r="G2203" i="1"/>
  <c r="G2218" i="1"/>
  <c r="G2261" i="1"/>
  <c r="G2275" i="1"/>
  <c r="G2290" i="1"/>
  <c r="G2304" i="1"/>
  <c r="G2346" i="1"/>
  <c r="G2360" i="1"/>
  <c r="G2432" i="1"/>
  <c r="G2447" i="1"/>
  <c r="G2461" i="1"/>
  <c r="G290" i="1"/>
  <c r="G458" i="1"/>
  <c r="G638" i="1"/>
  <c r="G981" i="1"/>
  <c r="G998" i="1"/>
  <c r="G1083" i="1"/>
  <c r="G1152" i="1"/>
  <c r="G1187" i="1"/>
  <c r="G1273" i="1"/>
  <c r="G1290" i="1"/>
  <c r="G1358" i="1"/>
  <c r="G1377" i="1"/>
  <c r="G1426" i="1"/>
  <c r="G1512" i="1"/>
  <c r="G1564" i="1"/>
  <c r="G965" i="1"/>
  <c r="G982" i="1"/>
  <c r="G1051" i="1"/>
  <c r="G1206" i="1"/>
  <c r="G1223" i="1"/>
  <c r="G1239" i="1"/>
  <c r="G1255" i="1"/>
  <c r="G1274" i="1"/>
  <c r="G1479" i="1"/>
  <c r="G1549" i="1"/>
  <c r="G1599" i="1"/>
  <c r="G1651" i="1"/>
  <c r="G1668" i="1"/>
  <c r="G990" i="1"/>
  <c r="G1372" i="1"/>
  <c r="G1433" i="1"/>
  <c r="G1488" i="1"/>
  <c r="G1521" i="1"/>
  <c r="G1578" i="1"/>
  <c r="G1630" i="1"/>
  <c r="G1655" i="1"/>
  <c r="G1681" i="1"/>
  <c r="G1725" i="1"/>
  <c r="G1818" i="1"/>
  <c r="G1840" i="1"/>
  <c r="G1863" i="1"/>
  <c r="G2019" i="1"/>
  <c r="G2041" i="1"/>
  <c r="G2164" i="1"/>
  <c r="G2183" i="1"/>
  <c r="G2239" i="1"/>
  <c r="G2260" i="1"/>
  <c r="G2279" i="1"/>
  <c r="G2406" i="1"/>
  <c r="G2423" i="1"/>
  <c r="G89" i="1"/>
  <c r="G106" i="1"/>
  <c r="G1081" i="1"/>
  <c r="G1315" i="1"/>
  <c r="G1347" i="1"/>
  <c r="G1379" i="1"/>
  <c r="G1403" i="1"/>
  <c r="G1465" i="1"/>
  <c r="G1492" i="1"/>
  <c r="G1581" i="1"/>
  <c r="G1606" i="1"/>
  <c r="G1706" i="1"/>
  <c r="G1726" i="1"/>
  <c r="G1752" i="1"/>
  <c r="G1795" i="1"/>
  <c r="G1841" i="1"/>
  <c r="G2084" i="1"/>
  <c r="G2204" i="1"/>
  <c r="G2336" i="1"/>
  <c r="G2372" i="1"/>
  <c r="G2424" i="1"/>
  <c r="G2440" i="1"/>
  <c r="G326" i="1"/>
  <c r="G59" i="1"/>
  <c r="G123" i="1"/>
  <c r="G1056" i="1"/>
  <c r="G1230" i="1"/>
  <c r="G1263" i="1"/>
  <c r="G1294" i="1"/>
  <c r="G1321" i="1"/>
  <c r="G1350" i="1"/>
  <c r="G1411" i="1"/>
  <c r="G1499" i="1"/>
  <c r="G1526" i="1"/>
  <c r="G1584" i="1"/>
  <c r="G1686" i="1"/>
  <c r="G1754" i="1"/>
  <c r="G1845" i="1"/>
  <c r="G1913" i="1"/>
  <c r="G1981" i="1"/>
  <c r="G2044" i="1"/>
  <c r="G2087" i="1"/>
  <c r="G2129" i="1"/>
  <c r="G2150" i="1"/>
  <c r="G2168" i="1"/>
  <c r="G971" i="1"/>
  <c r="G1145" i="1"/>
  <c r="G1236" i="1"/>
  <c r="G1326" i="1"/>
  <c r="G1382" i="1"/>
  <c r="G1413" i="1"/>
  <c r="G1469" i="1"/>
  <c r="G1501" i="1"/>
  <c r="G1612" i="1"/>
  <c r="G1638" i="1"/>
  <c r="G1735" i="1"/>
  <c r="G1756" i="1"/>
  <c r="G1778" i="1"/>
  <c r="G1804" i="1"/>
  <c r="G1825" i="1"/>
  <c r="G1848" i="1"/>
  <c r="G1894" i="1"/>
  <c r="G1962" i="1"/>
  <c r="G1982" i="1"/>
  <c r="G2088" i="1"/>
  <c r="G2108" i="1"/>
  <c r="G2170" i="1"/>
  <c r="G2190" i="1"/>
  <c r="G2209" i="1"/>
  <c r="G2226" i="1"/>
  <c r="G2248" i="1"/>
  <c r="G2305" i="1"/>
  <c r="G2359" i="1"/>
  <c r="G2378" i="1"/>
  <c r="G2411" i="1"/>
  <c r="G2446" i="1"/>
  <c r="G386" i="1"/>
  <c r="G758" i="1"/>
  <c r="G80" i="1"/>
  <c r="G126" i="1"/>
  <c r="G188" i="1"/>
  <c r="G236" i="1"/>
  <c r="G251" i="1"/>
  <c r="G1094" i="1"/>
  <c r="G1212" i="1"/>
  <c r="G1243" i="1"/>
  <c r="G1299" i="1"/>
  <c r="G1391" i="1"/>
  <c r="G1419" i="1"/>
  <c r="G1481" i="1"/>
  <c r="G1620" i="1"/>
  <c r="G1670" i="1"/>
  <c r="G1693" i="1"/>
  <c r="G1719" i="1"/>
  <c r="G1762" i="1"/>
  <c r="G1787" i="1"/>
  <c r="G1829" i="1"/>
  <c r="G1923" i="1"/>
  <c r="G1967" i="1"/>
  <c r="G2054" i="1"/>
  <c r="G2072" i="1"/>
  <c r="G2093" i="1"/>
  <c r="G2251" i="1"/>
  <c r="G2327" i="1"/>
  <c r="G2347" i="1"/>
  <c r="G2365" i="1"/>
  <c r="G2398" i="1"/>
  <c r="G2434" i="1"/>
  <c r="G2450" i="1"/>
  <c r="G984" i="1"/>
  <c r="G1190" i="1"/>
  <c r="G1213" i="1"/>
  <c r="G1277" i="1"/>
  <c r="G1191" i="1"/>
  <c r="G1248" i="1"/>
  <c r="G1278" i="1"/>
  <c r="G1334" i="1"/>
  <c r="G1396" i="1"/>
  <c r="G1423" i="1"/>
  <c r="G1452" i="1"/>
  <c r="G1483" i="1"/>
  <c r="G1539" i="1"/>
  <c r="G1570" i="1"/>
  <c r="G1622" i="1"/>
  <c r="G1673" i="1"/>
  <c r="G1697" i="1"/>
  <c r="G1741" i="1"/>
  <c r="G1858" i="1"/>
  <c r="G2034" i="1"/>
  <c r="G2119" i="1"/>
  <c r="G2178" i="1"/>
  <c r="G2236" i="1"/>
  <c r="G2254" i="1"/>
  <c r="G2293" i="1"/>
  <c r="G2367" i="1"/>
  <c r="G2383" i="1"/>
  <c r="G2436" i="1"/>
  <c r="G62" i="1"/>
  <c r="G1367" i="1"/>
  <c r="G1485" i="1"/>
  <c r="G2139" i="1"/>
  <c r="G2309" i="1"/>
  <c r="G2431" i="1"/>
  <c r="G590" i="1"/>
  <c r="G854" i="1"/>
  <c r="G55" i="1"/>
  <c r="G117" i="1"/>
  <c r="G153" i="1"/>
  <c r="G171" i="1"/>
  <c r="G239" i="1"/>
  <c r="G318" i="1"/>
  <c r="G412" i="1"/>
  <c r="G427" i="1"/>
  <c r="G597" i="1"/>
  <c r="G611" i="1"/>
  <c r="G625" i="1"/>
  <c r="G683" i="1"/>
  <c r="G697" i="1"/>
  <c r="G768" i="1"/>
  <c r="G1036" i="1"/>
  <c r="G1106" i="1"/>
  <c r="G1174" i="1"/>
  <c r="G1241" i="1"/>
  <c r="G1487" i="1"/>
  <c r="G1702" i="1"/>
  <c r="G1745" i="1"/>
  <c r="G1792" i="1"/>
  <c r="G1882" i="1"/>
  <c r="G1930" i="1"/>
  <c r="G2016" i="1"/>
  <c r="G2101" i="1"/>
  <c r="G2140" i="1"/>
  <c r="G2182" i="1"/>
  <c r="G967" i="1"/>
  <c r="G1249" i="1"/>
  <c r="G1380" i="1"/>
  <c r="G1553" i="1"/>
  <c r="G1707" i="1"/>
  <c r="G1753" i="1"/>
  <c r="G1797" i="1"/>
  <c r="G2149" i="1"/>
  <c r="G2219" i="1"/>
  <c r="G2282" i="1"/>
  <c r="G2379" i="1"/>
  <c r="G2408" i="1"/>
  <c r="G2465" i="1"/>
  <c r="G650" i="1"/>
  <c r="G878" i="1"/>
  <c r="G81" i="1"/>
  <c r="G100" i="1"/>
  <c r="G174" i="1"/>
  <c r="G209" i="1"/>
  <c r="G321" i="1"/>
  <c r="G336" i="1"/>
  <c r="G383" i="1"/>
  <c r="G429" i="1"/>
  <c r="G570" i="1"/>
  <c r="G657" i="1"/>
  <c r="G700" i="1"/>
  <c r="G714" i="1"/>
  <c r="G728" i="1"/>
  <c r="G771" i="1"/>
  <c r="G785" i="1"/>
  <c r="G800" i="1"/>
  <c r="G1447" i="1"/>
  <c r="G1562" i="1"/>
  <c r="G1667" i="1"/>
  <c r="G1710" i="1"/>
  <c r="G1758" i="1"/>
  <c r="G1942" i="1"/>
  <c r="G2221" i="1"/>
  <c r="G2320" i="1"/>
  <c r="G2380" i="1"/>
  <c r="G60" i="1"/>
  <c r="G159" i="1"/>
  <c r="G275" i="1"/>
  <c r="G307" i="1"/>
  <c r="G322" i="1"/>
  <c r="G384" i="1"/>
  <c r="G415" i="1"/>
  <c r="G431" i="1"/>
  <c r="G478" i="1"/>
  <c r="G493" i="1"/>
  <c r="G510" i="1"/>
  <c r="G525" i="1"/>
  <c r="G615" i="1"/>
  <c r="G757" i="1"/>
  <c r="G801" i="1"/>
  <c r="G987" i="1"/>
  <c r="G1333" i="1"/>
  <c r="G1395" i="1"/>
  <c r="G1451" i="1"/>
  <c r="G1569" i="1"/>
  <c r="G1720" i="1"/>
  <c r="G1810" i="1"/>
  <c r="G1992" i="1"/>
  <c r="G2074" i="1"/>
  <c r="G2192" i="1"/>
  <c r="G2356" i="1"/>
  <c r="G2384" i="1"/>
  <c r="G2444" i="1"/>
  <c r="G98" i="1"/>
  <c r="G125" i="1"/>
  <c r="G144" i="1"/>
  <c r="G178" i="1"/>
  <c r="G196" i="1"/>
  <c r="G212" i="1"/>
  <c r="G279" i="1"/>
  <c r="G324" i="1"/>
  <c r="G371" i="1"/>
  <c r="G387" i="1"/>
  <c r="G402" i="1"/>
  <c r="G497" i="1"/>
  <c r="G543" i="1"/>
  <c r="G646" i="1"/>
  <c r="G675" i="1"/>
  <c r="G731" i="1"/>
  <c r="G1059" i="1"/>
  <c r="G1623" i="1"/>
  <c r="G1675" i="1"/>
  <c r="G1769" i="1"/>
  <c r="G1949" i="1"/>
  <c r="G2196" i="1"/>
  <c r="G2263" i="1"/>
  <c r="G1065" i="1"/>
  <c r="G1138" i="1"/>
  <c r="G1210" i="1"/>
  <c r="G1279" i="1"/>
  <c r="G1344" i="1"/>
  <c r="G1574" i="1"/>
  <c r="G1678" i="1"/>
  <c r="G1813" i="1"/>
  <c r="G1950" i="1"/>
  <c r="G2078" i="1"/>
  <c r="G2163" i="1"/>
  <c r="G2362" i="1"/>
  <c r="G2420" i="1"/>
  <c r="G470" i="1"/>
  <c r="G68" i="1"/>
  <c r="G87" i="1"/>
  <c r="G128" i="1"/>
  <c r="G180" i="1"/>
  <c r="G198" i="1"/>
  <c r="G231" i="1"/>
  <c r="G296" i="1"/>
  <c r="G343" i="1"/>
  <c r="G358" i="1"/>
  <c r="G437" i="1"/>
  <c r="G484" i="1"/>
  <c r="G514" i="1"/>
  <c r="G529" i="1"/>
  <c r="G606" i="1"/>
  <c r="G634" i="1"/>
  <c r="G648" i="1"/>
  <c r="G663" i="1"/>
  <c r="G735" i="1"/>
  <c r="G763" i="1"/>
  <c r="G1005" i="1"/>
  <c r="G1142" i="1"/>
  <c r="G1281" i="1"/>
  <c r="G1523" i="1"/>
  <c r="G1635" i="1"/>
  <c r="G1727" i="1"/>
  <c r="G1150" i="1"/>
  <c r="G1355" i="1"/>
  <c r="G1416" i="1"/>
  <c r="G1470" i="1"/>
  <c r="G1588" i="1"/>
  <c r="G1639" i="1"/>
  <c r="G1737" i="1"/>
  <c r="G1779" i="1"/>
  <c r="G1826" i="1"/>
  <c r="G1874" i="1"/>
  <c r="G1963" i="1"/>
  <c r="G2007" i="1"/>
  <c r="G2237" i="1"/>
  <c r="G2425" i="1"/>
  <c r="G70" i="1"/>
  <c r="G93" i="1"/>
  <c r="G113" i="1"/>
  <c r="G150" i="1"/>
  <c r="G200" i="1"/>
  <c r="G283" i="1"/>
  <c r="G393" i="1"/>
  <c r="G549" i="1"/>
  <c r="G580" i="1"/>
  <c r="G679" i="1"/>
  <c r="G693" i="1"/>
  <c r="G737" i="1"/>
  <c r="G751" i="1"/>
  <c r="G765" i="1"/>
  <c r="G779" i="1"/>
  <c r="G793" i="1"/>
  <c r="G1225" i="1"/>
  <c r="G2210" i="1"/>
  <c r="G2307" i="1"/>
  <c r="G85" i="1"/>
  <c r="G163" i="1"/>
  <c r="G264" i="1"/>
  <c r="G327" i="1"/>
  <c r="G544" i="1"/>
  <c r="G661" i="1"/>
  <c r="G690" i="1"/>
  <c r="G846" i="1"/>
  <c r="G861" i="1"/>
  <c r="G832" i="1"/>
  <c r="G922" i="1"/>
  <c r="G939" i="1"/>
  <c r="G1538" i="1"/>
  <c r="G2011" i="1"/>
  <c r="G641" i="1"/>
  <c r="G804" i="1"/>
  <c r="G2086" i="1"/>
  <c r="G2435" i="1"/>
  <c r="G444" i="1"/>
  <c r="G1482" i="1"/>
  <c r="G1852" i="1"/>
  <c r="G2393" i="1"/>
  <c r="G130" i="1"/>
  <c r="G453" i="1"/>
  <c r="G775" i="1"/>
  <c r="G816" i="1"/>
  <c r="G1740" i="1"/>
  <c r="G2405" i="1"/>
  <c r="G99" i="1"/>
  <c r="G272" i="1"/>
  <c r="G612" i="1"/>
  <c r="G925" i="1"/>
  <c r="G2376" i="1"/>
  <c r="G288" i="1"/>
  <c r="G741" i="1"/>
  <c r="G1504" i="1"/>
  <c r="G1715" i="1"/>
  <c r="G1865" i="1"/>
  <c r="G1999" i="1"/>
  <c r="G53" i="1"/>
  <c r="G94" i="1"/>
  <c r="G132" i="1"/>
  <c r="G167" i="1"/>
  <c r="G487" i="1"/>
  <c r="G517" i="1"/>
  <c r="G695" i="1"/>
  <c r="G724" i="1"/>
  <c r="G833" i="1"/>
  <c r="G848" i="1"/>
  <c r="G863" i="1"/>
  <c r="G895" i="1"/>
  <c r="G952" i="1"/>
  <c r="G2340" i="1"/>
  <c r="G766" i="1"/>
  <c r="G1536" i="1"/>
  <c r="G2238" i="1"/>
  <c r="G2399" i="1"/>
  <c r="G54" i="1"/>
  <c r="G96" i="1"/>
  <c r="G202" i="1"/>
  <c r="G238" i="1"/>
  <c r="G270" i="1"/>
  <c r="G332" i="1"/>
  <c r="G426" i="1"/>
  <c r="G520" i="1"/>
  <c r="G610" i="1"/>
  <c r="G639" i="1"/>
  <c r="G753" i="1"/>
  <c r="G849" i="1"/>
  <c r="G865" i="1"/>
  <c r="G1298" i="1"/>
  <c r="G2137" i="1"/>
  <c r="G602" i="1"/>
  <c r="G172" i="1"/>
  <c r="G670" i="1"/>
  <c r="G1020" i="1"/>
  <c r="G240" i="1"/>
  <c r="G739" i="1"/>
  <c r="G598" i="1"/>
  <c r="G1330" i="1"/>
  <c r="G1566" i="1"/>
  <c r="G2029" i="1"/>
  <c r="G244" i="1"/>
  <c r="G526" i="1"/>
  <c r="G557" i="1"/>
  <c r="G587" i="1"/>
  <c r="G673" i="1"/>
  <c r="G759" i="1"/>
  <c r="G805" i="1"/>
  <c r="G883" i="1"/>
  <c r="G912" i="1"/>
  <c r="G1590" i="1"/>
  <c r="G1776" i="1"/>
  <c r="G2267" i="1"/>
  <c r="G734" i="1"/>
  <c r="G108" i="1"/>
  <c r="G213" i="1"/>
  <c r="G403" i="1"/>
  <c r="G498" i="1"/>
  <c r="G528" i="1"/>
  <c r="G559" i="1"/>
  <c r="G732" i="1"/>
  <c r="G837" i="1"/>
  <c r="G886" i="1"/>
  <c r="G945" i="1"/>
  <c r="G1783" i="1"/>
  <c r="G2051" i="1"/>
  <c r="G2174" i="1"/>
  <c r="G2270" i="1"/>
  <c r="G531" i="1"/>
  <c r="G563" i="1"/>
  <c r="G593" i="1"/>
  <c r="G621" i="1"/>
  <c r="G706" i="1"/>
  <c r="G762" i="1"/>
  <c r="G808" i="1"/>
  <c r="G1806" i="1"/>
  <c r="G115" i="1"/>
  <c r="G507" i="1"/>
  <c r="G827" i="1"/>
  <c r="G905" i="1"/>
  <c r="G1384" i="1"/>
  <c r="G1619" i="1"/>
  <c r="G1924" i="1"/>
  <c r="G2177" i="1"/>
  <c r="G114" i="1"/>
  <c r="G472" i="1"/>
  <c r="G595" i="1"/>
  <c r="G652" i="1"/>
  <c r="G680" i="1"/>
  <c r="G840" i="1"/>
  <c r="G872" i="1"/>
  <c r="G901" i="1"/>
  <c r="G1641" i="1"/>
  <c r="G2191" i="1"/>
  <c r="G72" i="1"/>
  <c r="G222" i="1"/>
  <c r="G1647" i="1"/>
  <c r="G475" i="1"/>
  <c r="G1193" i="1"/>
  <c r="G1669" i="1"/>
  <c r="G2208" i="1"/>
  <c r="G2306" i="1"/>
  <c r="G2382" i="1"/>
  <c r="G2441" i="1"/>
  <c r="G83" i="1"/>
  <c r="G160" i="1"/>
  <c r="G323" i="1"/>
  <c r="G355" i="1"/>
  <c r="G416" i="1"/>
  <c r="G511" i="1"/>
  <c r="G659" i="1"/>
  <c r="G906" i="1"/>
  <c r="G934" i="1"/>
  <c r="G2" i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<sst xmlns="http://schemas.openxmlformats.org/spreadsheetml/2006/main" count="17773" uniqueCount="3539">
  <si>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</si>
  <si>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</si>
  <si>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</si>
  <si>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</si>
  <si>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</si>
  <si>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</si>
  <si>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</si>
  <si>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</si>
  <si>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</si>
  <si>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</si>
  <si>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</si>
  <si>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</si>
  <si>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</si>
  <si>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</si>
  <si>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</si>
  <si>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</si>
  <si>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</si>
  <si>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</si>
  <si>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</si>
  <si>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</si>
  <si>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</si>
  <si>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</si>
  <si>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</si>
  <si>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</si>
  <si>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</si>
  <si>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</si>
  <si>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</si>
  <si>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</si>
  <si>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</si>
  <si>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</si>
  <si>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</si>
  <si>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</si>
  <si>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</si>
  <si>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</si>
  <si>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</si>
  <si>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</si>
  <si>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</si>
  <si>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</si>
  <si>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</si>
  <si>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</si>
  <si>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</si>
  <si>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</si>
  <si>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</si>
  <si>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</si>
  <si>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</si>
  <si>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</si>
  <si>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</si>
  <si>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</si>
  <si>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</si>
  <si>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</si>
  <si>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</si>
  <si>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</si>
  <si>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</si>
  <si>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</si>
  <si>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</si>
  <si>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</si>
  <si>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</si>
  <si>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</si>
  <si>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</si>
  <si>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</si>
  <si>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</si>
  <si>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</si>
  <si>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</si>
  <si>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</si>
  <si>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</si>
  <si>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</si>
  <si>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</si>
  <si>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</si>
  <si>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</si>
  <si>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</si>
  <si>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</si>
  <si>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</si>
  <si>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</si>
  <si>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</si>
  <si>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</si>
  <si>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MAN 2 Pandeglang</t>
  </si>
  <si>
    <t>SMAN 1 CIOMAS</t>
  </si>
  <si>
    <t>SMAN 6 TANGERANG</t>
  </si>
  <si>
    <t>Kota Jakarta Selatan</t>
  </si>
  <si>
    <t>SMAS YADIKA 6 PONDOK AREN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</si>
  <si>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</si>
  <si>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</si>
  <si>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</si>
  <si>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</si>
  <si>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</si>
  <si>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</si>
  <si>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</si>
  <si>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</si>
  <si>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</si>
  <si>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</si>
  <si>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</si>
  <si>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</si>
  <si>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</si>
  <si>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</si>
  <si>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</si>
  <si>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</si>
  <si>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</si>
  <si>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</si>
  <si>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</si>
  <si>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</si>
  <si>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</si>
  <si>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</si>
  <si>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</si>
  <si>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</si>
  <si>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SMAN 18 KABUPATEN TANGERANG</t>
  </si>
  <si>
    <t>Kota Jakarta Timur</t>
  </si>
  <si>
    <t>SMAS PLUS PERMATA INSANI ISLAMIC SCHOOL</t>
  </si>
  <si>
    <t>SMAN 3 PANDEGLANG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</si>
  <si>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</si>
  <si>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</si>
  <si>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</si>
  <si>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</si>
  <si>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</si>
  <si>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</si>
  <si>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</si>
  <si>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</si>
  <si>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</si>
  <si>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</si>
  <si>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</si>
  <si>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</si>
  <si>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</si>
  <si>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</si>
  <si>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</si>
  <si>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</si>
  <si>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</si>
  <si>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</si>
  <si>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</si>
  <si>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</si>
  <si>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</si>
  <si>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</si>
  <si>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</si>
  <si>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</si>
  <si>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</si>
  <si>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</si>
  <si>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</si>
  <si>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</si>
  <si>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</si>
  <si>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</si>
  <si>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</si>
  <si>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</si>
  <si>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</si>
  <si>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</si>
  <si>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</si>
  <si>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</si>
  <si>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</si>
  <si>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</si>
  <si>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</si>
  <si>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</si>
  <si>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</si>
  <si>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</si>
  <si>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</si>
  <si>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</si>
  <si>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1 CINANGKA</t>
  </si>
  <si>
    <t>SMAS YUPPENTEK 1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</si>
  <si>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</si>
  <si>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</si>
  <si>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</si>
  <si>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</si>
  <si>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</si>
  <si>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</si>
  <si>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</si>
  <si>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</si>
  <si>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</si>
  <si>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</si>
  <si>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</si>
  <si>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</si>
  <si>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</si>
  <si>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</si>
  <si>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</si>
  <si>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</si>
  <si>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</si>
  <si>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</si>
  <si>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</si>
  <si>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</si>
  <si>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</si>
  <si>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</si>
  <si>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</si>
  <si>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</si>
  <si>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</si>
  <si>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</si>
  <si>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</si>
  <si>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</si>
  <si>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</si>
  <si>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</si>
  <si>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</si>
  <si>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</si>
  <si>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</si>
  <si>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</si>
  <si>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</si>
  <si>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</si>
  <si>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</si>
  <si>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</si>
  <si>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</si>
  <si>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</si>
  <si>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</si>
  <si>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</si>
  <si>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</si>
  <si>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SRI WAHYUNI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</si>
  <si>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</si>
  <si>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</si>
  <si>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</si>
  <si>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</si>
  <si>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</si>
  <si>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</si>
  <si>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</si>
  <si>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</si>
  <si>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10 TANGERANG</t>
  </si>
  <si>
    <t>SMAN 13 TANGERANG</t>
  </si>
  <si>
    <t>SMAN 6 KOTA TANGERANG SELATAN</t>
  </si>
  <si>
    <t>SMAS MANDIRI BALARAJA</t>
  </si>
  <si>
    <t>SMKS PENERBANGAN DIRGHANTARA</t>
  </si>
  <si>
    <t>MAS DAAR EL-QOLAM</t>
  </si>
  <si>
    <t>SMAN 27 KABUPATEN TANGERANG</t>
  </si>
  <si>
    <t>SMAS DAAR EL-FALAH</t>
  </si>
  <si>
    <t>SMAN 22 KABUPATEN TANGERANG</t>
  </si>
  <si>
    <t>SMAN 1 TANGERANG</t>
  </si>
  <si>
    <t>SMAS YADIKA 3</t>
  </si>
  <si>
    <t>SMAN 11 TANGERANG</t>
  </si>
  <si>
    <t>SMAN 16 KABUPATEN TANGERANG</t>
  </si>
  <si>
    <t>SMKN 8 PANDEGLANG</t>
  </si>
  <si>
    <t>SMAN 7 KOTA TANGERANG SELATAN</t>
  </si>
  <si>
    <t>SMAN 8 KABUPATEN TANGERANG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</si>
  <si>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</si>
  <si>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</si>
  <si>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</si>
  <si>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</si>
  <si>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</si>
  <si>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</si>
  <si>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</si>
  <si>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</si>
  <si>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</si>
  <si>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</si>
  <si>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</si>
  <si>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SMAN 15 KABUPATEN TANGERANG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</si>
  <si>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</si>
  <si>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</si>
  <si>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</si>
  <si>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</si>
  <si>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</si>
  <si>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</si>
  <si>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</si>
  <si>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</si>
  <si>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</si>
  <si>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</si>
  <si>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</si>
  <si>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</si>
  <si>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</si>
  <si>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</si>
  <si>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</si>
  <si>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</si>
  <si>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</si>
  <si>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</si>
  <si>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</si>
  <si>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</si>
  <si>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</si>
  <si>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</si>
  <si>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</si>
  <si>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</si>
  <si>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</si>
  <si>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</si>
  <si>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</si>
  <si>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</si>
  <si>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</si>
  <si>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</si>
  <si>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</si>
  <si>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</si>
  <si>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</si>
  <si>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</si>
  <si>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fak</t>
  </si>
  <si>
    <t>SALSABILA AMALIA</t>
  </si>
  <si>
    <t>RIKA RAHMAWATI</t>
  </si>
  <si>
    <t>ORYZA FAJAR NAJZIULLAH</t>
  </si>
  <si>
    <t>IDA FITRI</t>
  </si>
  <si>
    <t>SALMA AULIA</t>
  </si>
  <si>
    <t>YUSUF ADAM DANENDRA</t>
  </si>
  <si>
    <t>TIARA MAHARANI</t>
  </si>
  <si>
    <t>KHOIRUN NISA</t>
  </si>
  <si>
    <t>SALSABILA</t>
  </si>
  <si>
    <t>Budha</t>
  </si>
  <si>
    <t>SMAN 5 BATAM</t>
  </si>
  <si>
    <t>SMAN 20 BATAM</t>
  </si>
  <si>
    <t>SMAN 2 BUKITTINGGI</t>
  </si>
  <si>
    <t>MAN 2 KOTA PAYAKUMBUH</t>
  </si>
  <si>
    <t>SMAN 2 PADANG PANJANG</t>
  </si>
  <si>
    <t>SMAN 3 BUKITTINGGI</t>
  </si>
  <si>
    <t>SMAN 1 BUKITTINGGI</t>
  </si>
  <si>
    <t>SMAN 1 TANJUNG PANDAN</t>
  </si>
  <si>
    <t>SMK NEGERI 1 ANYER</t>
  </si>
  <si>
    <t>SMAN 1 SOBANG</t>
  </si>
  <si>
    <t>SMKS YPWKS CILEGON</t>
  </si>
  <si>
    <t>SMKN 1 PANDEGLANG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</si>
  <si>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</si>
  <si>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</si>
  <si>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</si>
  <si>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</si>
  <si>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</si>
  <si>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MAN 1 KOTA BEKASI</t>
  </si>
  <si>
    <t>SMAN 63 JAKARTA</t>
  </si>
  <si>
    <t>SMKS PGRI PANDEGLANG</t>
  </si>
  <si>
    <t>SMAN CMBBS</t>
  </si>
  <si>
    <t>SMA IT PUTRI AL HANIF</t>
  </si>
  <si>
    <t>MAS DAAR AL-ILMI</t>
  </si>
  <si>
    <t>SMAN 48 JAKARTA</t>
  </si>
  <si>
    <t>SMAN 56 JAKARTA</t>
  </si>
  <si>
    <t>SMAN 94 JAKARTA</t>
  </si>
  <si>
    <t>SMA Al Islam Islamic Boarding School</t>
  </si>
  <si>
    <t>SMAN 83 JAKARTA</t>
  </si>
  <si>
    <t>MAS HUSNUL KHOTIMAH</t>
  </si>
  <si>
    <t>SMAN 12 BEKASI</t>
  </si>
  <si>
    <t>SMAN 85 JAKARTA</t>
  </si>
  <si>
    <t>SMAN 33 JAKARTA</t>
  </si>
  <si>
    <t>SMAN 30 JAKARTA</t>
  </si>
  <si>
    <t>SMKS MUHAMMADIYAH CILEGON</t>
  </si>
  <si>
    <t>SMAN 101 JAKARTA</t>
  </si>
  <si>
    <t>SMAN 23 KABUPATEN TANGERANG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</si>
  <si>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</si>
  <si>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</si>
  <si>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</si>
  <si>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</si>
  <si>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</si>
  <si>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</si>
  <si>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</si>
  <si>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SMAN 64 JAKARTA</t>
  </si>
  <si>
    <t>SMAN 7 BEKASI</t>
  </si>
  <si>
    <t>SMKN 1 PULOAMPEL</t>
  </si>
  <si>
    <t>SMAN 52 JAKARTA</t>
  </si>
  <si>
    <t>SMAN 9 JAKARTA</t>
  </si>
  <si>
    <t>SMKN 53 JAKARTA</t>
  </si>
  <si>
    <t>SMAN 8 BOGOR</t>
  </si>
  <si>
    <t>SMKN 1 TANGERANG</t>
  </si>
  <si>
    <t>SMK-SMAK BOGOR</t>
  </si>
  <si>
    <t>SMKN 1 KOTA SERANG</t>
  </si>
  <si>
    <t>SMAN 3 KOTA TANGERANG SELATAN</t>
  </si>
  <si>
    <t>SMAN 16 JAKARTA</t>
  </si>
  <si>
    <t>SMAS BUDI MULIA</t>
  </si>
  <si>
    <t>SMA ISLAM NURUL FIKRI</t>
  </si>
  <si>
    <t>SMKN 1 KRAGILAN</t>
  </si>
  <si>
    <t>SMAN 4 TAMBUN SELATAN</t>
  </si>
  <si>
    <t>SMAN 13 BEKASI</t>
  </si>
  <si>
    <t>SMAS RIYADHUSSHOLIHIIN</t>
  </si>
  <si>
    <t>SMAS MARDIYUANA KOTA SERANG</t>
  </si>
  <si>
    <t>SMKS KIMIA PGRI KOTA SERANG</t>
  </si>
  <si>
    <t>SMAN 4 KOTA TANGERANG SELATAN</t>
  </si>
  <si>
    <t>SMAN 8 TANGERANG</t>
  </si>
  <si>
    <t>SMKS KESEHATAN HUSADA PRATAMA</t>
  </si>
  <si>
    <t>SMAN 10 BEKASI</t>
  </si>
  <si>
    <t>MAN 12 JAKARTA</t>
  </si>
  <si>
    <t>SMAN 2 TANGERANG</t>
  </si>
  <si>
    <t>SMAS MARIA MEDIATRIK</t>
  </si>
  <si>
    <t>MAN 1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</si>
  <si>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</si>
  <si>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</si>
  <si>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</si>
  <si>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</si>
  <si>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</si>
  <si>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</si>
  <si>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</si>
  <si>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</si>
  <si>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</si>
  <si>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</si>
  <si>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</si>
  <si>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</si>
  <si>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</si>
  <si>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</si>
  <si>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5 TAMBUN SELATAN</t>
  </si>
  <si>
    <t>SMAN 1 CILEUNGSI</t>
  </si>
  <si>
    <t>SMA IT DARUL QUR AN</t>
  </si>
  <si>
    <t>SMAN 67 JAKARTA</t>
  </si>
  <si>
    <t>SMAN 4 KOTA DEPOK</t>
  </si>
  <si>
    <t>SMAS PESANTREN UNGGUL AL BAYAN</t>
  </si>
  <si>
    <t>SMAN 46 JAKARTA</t>
  </si>
  <si>
    <t>SMAN 1 TAJURHALANG</t>
  </si>
  <si>
    <t>SMAN 22 JAKARTA</t>
  </si>
  <si>
    <t>SMAS MUHAMMADIYAH CILEUNGSI</t>
  </si>
  <si>
    <t>SMAN 1 GUNUNG SINDUR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</si>
  <si>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</si>
  <si>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</si>
  <si>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</si>
  <si>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</si>
  <si>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</si>
  <si>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</si>
  <si>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JONGGOL</t>
  </si>
  <si>
    <t>SMAIT Buahati Islamic School</t>
  </si>
  <si>
    <t>SMAN 1 DRAMAGA</t>
  </si>
  <si>
    <t>SMAS YP IPPI PETOJO JAKARTA</t>
  </si>
  <si>
    <t>SMAN 36 JAKARTA</t>
  </si>
  <si>
    <t>SMAN 8 BEKASI</t>
  </si>
  <si>
    <t>SMAN 37 JAKARTA</t>
  </si>
  <si>
    <t>SMAN 27 JAKARTA</t>
  </si>
  <si>
    <t>SMAN 113 JAKARTA</t>
  </si>
  <si>
    <t>SMAN 2 GUNUNG PUTRI</t>
  </si>
  <si>
    <t>MAS AL FALAH</t>
  </si>
  <si>
    <t>SMAN 31 JAKARTA</t>
  </si>
  <si>
    <t>SMAN 23 JAKARTA</t>
  </si>
  <si>
    <t>SMAN 2 KOTA TANGERANG SELATAN</t>
  </si>
  <si>
    <t>MAN 8 JAKARTA</t>
  </si>
  <si>
    <t>SMAN 74 JAKARTA</t>
  </si>
  <si>
    <t>SMAN 17 JAKARTA</t>
  </si>
  <si>
    <t>SMAN 9 KOTA TANGERANG SELATAN</t>
  </si>
  <si>
    <t>SMAN 72 JAKARTA</t>
  </si>
  <si>
    <t>SMAN 1 CIKARANG PUSAT</t>
  </si>
  <si>
    <t>SMAN 1 CIKARANG SELATAN</t>
  </si>
  <si>
    <t>SMA MUHAMMADIYAH 9 BEKASI</t>
  </si>
  <si>
    <t>SMAN 1 CIKARANG UTARA</t>
  </si>
  <si>
    <t>SMAS AL MASOEM JATINANGOR</t>
  </si>
  <si>
    <t>SMA NEGERI 2 CIMAHI</t>
  </si>
  <si>
    <t>SMAN 2 BEKASI</t>
  </si>
  <si>
    <t>SMA NEGERI 1 SUKARESMI</t>
  </si>
  <si>
    <t>SMAN 1 PALIMANAN</t>
  </si>
  <si>
    <t>SMAN 3 JAKARTA</t>
  </si>
  <si>
    <t>SMAN 5 KARAWANG</t>
  </si>
  <si>
    <t>SMAN 15 BEKASI</t>
  </si>
  <si>
    <t>SMAN 1 MARGAHAYU</t>
  </si>
  <si>
    <t>SMAN 6 JAKARTA</t>
  </si>
  <si>
    <t>SMAN 75 JAKARTA</t>
  </si>
  <si>
    <t>SMAN 88 JAKARTA</t>
  </si>
  <si>
    <t>SMAN 1 LEUWILIANG</t>
  </si>
  <si>
    <t>SMAN 1 CIREBON</t>
  </si>
  <si>
    <t>MAS PUTRI PUI TALAGA</t>
  </si>
  <si>
    <t>SMAN 1 CIASEM</t>
  </si>
  <si>
    <t>SMAN 1 RANCABUNGUR</t>
  </si>
  <si>
    <t>SMAN 1 SUMEDANG</t>
  </si>
  <si>
    <t>SMAS DARUSSALAM</t>
  </si>
  <si>
    <t>SMAN 1 CARINGIN</t>
  </si>
  <si>
    <t>SMAN 1 CIBINONG</t>
  </si>
  <si>
    <t>SMAN 1 CIBUNGBULANG</t>
  </si>
  <si>
    <t>SMAN 1 SUKABUMI</t>
  </si>
  <si>
    <t>SMAS PGRI CIBINONG</t>
  </si>
  <si>
    <t>SMAN 2 BOGOR</t>
  </si>
  <si>
    <t>SMAS NURUL HIKMAH</t>
  </si>
  <si>
    <t>SMA NEGERI 2 KUNINGAN</t>
  </si>
  <si>
    <t>SMA NEGERI 1 PATI</t>
  </si>
  <si>
    <t>SMAN 1 KEBUMEN</t>
  </si>
  <si>
    <t>SMAN 1 PURWAKARTA</t>
  </si>
  <si>
    <t>SMAN 59 JAKARTA</t>
  </si>
  <si>
    <t>SMAN 2 KALIANDA</t>
  </si>
  <si>
    <t>SMAN 1 BINUANG</t>
  </si>
  <si>
    <t>SMKS AL FATTAH</t>
  </si>
  <si>
    <t>SMK ATTAUFIQIYYAH</t>
  </si>
  <si>
    <t>SMAN 10 PANDEGLANG</t>
  </si>
  <si>
    <t>MAS AL IHYA</t>
  </si>
  <si>
    <t>MAS AL-KHAIRIYAH PIPITAN</t>
  </si>
  <si>
    <t>SMAN 73 JAKARTA</t>
  </si>
  <si>
    <t>SMKN 4 KABUPATEN TANGERANG</t>
  </si>
  <si>
    <t>SMAS ISLAM TERPADU ALIA TANGERANG</t>
  </si>
  <si>
    <t>SMA BUDI UTOMO PERAK</t>
  </si>
  <si>
    <t>SMAN 41 JAKARTA</t>
  </si>
  <si>
    <t>SMAS NUSANTARA 1</t>
  </si>
  <si>
    <t>SMAN 55 JAKARTA</t>
  </si>
  <si>
    <t>SMKS BABUNNAJAH MENES</t>
  </si>
  <si>
    <t>SMAN 57 JAKARTA</t>
  </si>
  <si>
    <t>SMAS MUHAMMADIYAH 2</t>
  </si>
  <si>
    <t>SMKS INFORMATIKA KOTA SERANG</t>
  </si>
  <si>
    <t>SMKN 1 MALINGPING</t>
  </si>
  <si>
    <t>SMAN 110 JAKARTA</t>
  </si>
  <si>
    <t>SMA PERADABAN</t>
  </si>
  <si>
    <t>SMAN 24 JAKARTA</t>
  </si>
  <si>
    <t>SMKN 3 KOTA SERANG</t>
  </si>
  <si>
    <t>SMAN 1 CIBEBER</t>
  </si>
  <si>
    <t>SMAN 109 JAKARTA</t>
  </si>
  <si>
    <t>SMKN 59 JAKARTA</t>
  </si>
  <si>
    <t>SMKN 3 TANGERANG</t>
  </si>
  <si>
    <t>SMAS IT DARUSSALAM PIPITAN</t>
  </si>
  <si>
    <t>SMAN 13 Kota Depok</t>
  </si>
  <si>
    <t>SMA ISLAM TERPADU BINA INSANI</t>
  </si>
  <si>
    <t>SMAS ISLAMIC VILLAGE</t>
  </si>
  <si>
    <t>SMKS KUSUMA BANGSA</t>
  </si>
  <si>
    <t>SMAS DAAR EL QOLAM 2</t>
  </si>
  <si>
    <t>SMKN 7 KAB TANGERANG</t>
  </si>
  <si>
    <t>SMKN 7 TANGERANG</t>
  </si>
  <si>
    <t>SMKS BHAKTI ANINDYA</t>
  </si>
  <si>
    <t>SMA ISLAM TERPADU GRANADA</t>
  </si>
  <si>
    <t>SMAS CITRA ISLAMI</t>
  </si>
  <si>
    <t>SMKN 19 JAKARTA</t>
  </si>
  <si>
    <t>SMKN 1 KOTA TANGERANG SELATAN</t>
  </si>
  <si>
    <t>SMAN 7 JAKARTA</t>
  </si>
  <si>
    <t>SMKN 13 JAKARTA</t>
  </si>
  <si>
    <t>SMKN 12 JAKARTA</t>
  </si>
  <si>
    <t>SMAN 89 JAKARTA</t>
  </si>
  <si>
    <t>SMAN 45 JAKARTA</t>
  </si>
  <si>
    <t>SMKN 42 JAKARTA</t>
  </si>
  <si>
    <t>SMAN 1 BABELAN</t>
  </si>
  <si>
    <t>SMAN 1 TAMBUN UTARA</t>
  </si>
  <si>
    <t>SMAN 58 JAKARTA</t>
  </si>
  <si>
    <t>MAS Tei Multazam</t>
  </si>
  <si>
    <t>SMAN 15 JAKARTA</t>
  </si>
  <si>
    <t>MAS NUURUL QUR AN</t>
  </si>
  <si>
    <t>SMAN 106 JAKARTA</t>
  </si>
  <si>
    <t>SMAS LENTERA HARAPAN</t>
  </si>
  <si>
    <t>SMAN 42 JAKARTA</t>
  </si>
  <si>
    <t>SMAN 17 BEKASI</t>
  </si>
  <si>
    <t>SMAS HUTAMA</t>
  </si>
  <si>
    <t>SMAS TULUS BHAKTI</t>
  </si>
  <si>
    <t>SMAN 6 TAMBUN SELATAN</t>
  </si>
  <si>
    <t>SMKN 43 JAKARTA</t>
  </si>
  <si>
    <t>SMAN 112 JAKARTA</t>
  </si>
  <si>
    <t>SMAN 102 JAKARTA</t>
  </si>
  <si>
    <t>MAS DAIL KHAIRAAT</t>
  </si>
  <si>
    <t>SMAN 93 JAKARTA</t>
  </si>
  <si>
    <t>SMAN 32 JAKARTA</t>
  </si>
  <si>
    <t>SMAS FUTURE GATE</t>
  </si>
  <si>
    <t>MAN 11 JAKARTA</t>
  </si>
  <si>
    <t>SMAN 1 CIKARANG BARAT</t>
  </si>
  <si>
    <t>SMAN 54 JAKARTA</t>
  </si>
  <si>
    <t>SMAN 40 JAKARTA</t>
  </si>
  <si>
    <t>SMAS MUHAMMADIYAH 11 JAKARTA</t>
  </si>
  <si>
    <t>MAS PERSIS BENDA</t>
  </si>
  <si>
    <t>SMAN 1 SINDANG</t>
  </si>
  <si>
    <t>SMKN 1 SUKABUMI</t>
  </si>
  <si>
    <t>MAN 2 KOTA BOGOR</t>
  </si>
  <si>
    <t>MAN 2 Cianjur</t>
  </si>
  <si>
    <t>SMAS KOSGORO</t>
  </si>
  <si>
    <t>SMAN 1 PARUNG</t>
  </si>
  <si>
    <t>MAN 1 Bogor</t>
  </si>
  <si>
    <t>SMAS YADIKA 13</t>
  </si>
  <si>
    <t>SMAN 44 JAKARTA</t>
  </si>
  <si>
    <t>SMAN 1 SLAWI</t>
  </si>
  <si>
    <t>SMAN 1 MUNCANG</t>
  </si>
  <si>
    <t>SMKN 4 TANGERANG</t>
  </si>
  <si>
    <t>Kota Medan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</si>
  <si>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</si>
  <si>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</si>
  <si>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</si>
  <si>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</si>
  <si>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</si>
  <si>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</si>
  <si>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</si>
  <si>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</si>
  <si>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Penukal Abab Lematang Ilir</t>
  </si>
  <si>
    <t>Kota Palembang</t>
  </si>
  <si>
    <t>Kab. Belitung</t>
  </si>
  <si>
    <t>Kab. Tanggamus</t>
  </si>
  <si>
    <t>Kab. Lampung Utara</t>
  </si>
  <si>
    <t>Kab. Bandung</t>
  </si>
  <si>
    <t>Kab. Cirebon</t>
  </si>
  <si>
    <t>Kota Jakarta Utara</t>
  </si>
  <si>
    <t>Kab. Kuningan</t>
  </si>
  <si>
    <t>Kota Jakarta Pusat</t>
  </si>
  <si>
    <t>Kab. Brebes</t>
  </si>
  <si>
    <t>Kab. Indramayu</t>
  </si>
  <si>
    <t>Kab. Karawang</t>
  </si>
  <si>
    <t>Kab. Bekasi</t>
  </si>
  <si>
    <t>Kota Bandung</t>
  </si>
  <si>
    <t>Kab. Bantul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</si>
  <si>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</si>
  <si>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</si>
  <si>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</si>
  <si>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</si>
  <si>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</si>
  <si>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</si>
  <si>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</si>
  <si>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</si>
  <si>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</si>
  <si>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</si>
  <si>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</si>
  <si>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</si>
  <si>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</si>
  <si>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Kebumen</t>
  </si>
  <si>
    <t>Kab. Sragen</t>
  </si>
  <si>
    <t>Kab. Magetan</t>
  </si>
  <si>
    <t>Kota Tegal</t>
  </si>
  <si>
    <t>Kab. Pekalongan</t>
  </si>
  <si>
    <t>Kab. Pati</t>
  </si>
  <si>
    <t>Kab. Rembang</t>
  </si>
  <si>
    <t>Kab. Sambas</t>
  </si>
  <si>
    <t>Kota Makassar</t>
  </si>
  <si>
    <t>Kab. Dairi</t>
  </si>
  <si>
    <t>Kab. Samosir</t>
  </si>
  <si>
    <t>Kab. Tapanuli Utara</t>
  </si>
  <si>
    <t>Kab. Jombang</t>
  </si>
  <si>
    <t>Kota Bandar Lampung</t>
  </si>
  <si>
    <t>Kab. Kendal</t>
  </si>
  <si>
    <t>Kab. Sumenep</t>
  </si>
  <si>
    <t>Kab. Humbang Hasudutan</t>
  </si>
  <si>
    <t>Kab. Tasikmalaya</t>
  </si>
  <si>
    <t>Kab. Purbalingga</t>
  </si>
  <si>
    <t>Kab. Tegal</t>
  </si>
  <si>
    <t>Kab. Ponorogo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</si>
  <si>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</si>
  <si>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</si>
  <si>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</si>
  <si>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</si>
  <si>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</si>
  <si>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</si>
  <si>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</si>
  <si>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</si>
  <si>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</si>
  <si>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</si>
  <si>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</si>
  <si>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</si>
  <si>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</si>
  <si>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</si>
  <si>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</si>
  <si>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</si>
  <si>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</si>
  <si>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</si>
  <si>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</si>
  <si>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</si>
  <si>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</si>
  <si>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</si>
  <si>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</si>
  <si>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</si>
  <si>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</si>
  <si>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</si>
  <si>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</si>
  <si>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</si>
  <si>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</si>
  <si>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</si>
  <si>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</si>
  <si>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</si>
  <si>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</si>
  <si>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</si>
  <si>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</si>
  <si>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</si>
  <si>
    <t>SEPTRINA VIGA AIQUINO PASARIBU</t>
  </si>
  <si>
    <t>REFHA REPNITA ARYA</t>
  </si>
  <si>
    <t>TEODORA MAELANI SETIYAWATI</t>
  </si>
  <si>
    <t>DINDA TRI AYUNI</t>
  </si>
  <si>
    <t>DINDA AYU WARDANI</t>
  </si>
  <si>
    <t>AMANDA ZHAFIRA</t>
  </si>
  <si>
    <t>MAYLAFFAIZA INTAN ADRIANI</t>
  </si>
  <si>
    <t>INTAN RIJKI MELIANA</t>
  </si>
  <si>
    <t>AKHMAD QUSYAIRI</t>
  </si>
  <si>
    <t>ROBIATUL UDHIAH</t>
  </si>
  <si>
    <t>RIZKY SALSABILLA RASYID</t>
  </si>
  <si>
    <t>QIYA FARHAH DALIILAH</t>
  </si>
  <si>
    <t>AISKA FIRGI AINI</t>
  </si>
  <si>
    <t>TUBAGUS RIZQUL MUNJAZI</t>
  </si>
  <si>
    <t>RAHMA ADELIYA DINDA MAHARANI</t>
  </si>
  <si>
    <t>SUNARSIH</t>
  </si>
  <si>
    <t>ELSA AMELIA AGUSTIN</t>
  </si>
  <si>
    <t>NAYLA AULIA EKA PUTRI</t>
  </si>
  <si>
    <t>MALICA SYIFA ANGGRAINI</t>
  </si>
  <si>
    <t>LINTANG FAJRINA PUTRI</t>
  </si>
  <si>
    <t>CINDY AURELYA SHAKILLA</t>
  </si>
  <si>
    <t>DIANDRA RAMADHANTI</t>
  </si>
  <si>
    <t>FIRMAN ADJI DESTIRA</t>
  </si>
  <si>
    <t>NATHIFAH NURWITA</t>
  </si>
  <si>
    <t>AMELIA FIRDAUSY</t>
  </si>
  <si>
    <t>ANNISA AZ-ZAHRA</t>
  </si>
  <si>
    <t>ALIA PUTRI NATHANIA</t>
  </si>
  <si>
    <t>LINDA AGUSTIN</t>
  </si>
  <si>
    <t>ILHAM PAMUJI</t>
  </si>
  <si>
    <t>IRA NAZLIYAH</t>
  </si>
  <si>
    <t>MUHAMMAD DICKY FEBRIAN</t>
  </si>
  <si>
    <t>MONICA APRILIA HASAN</t>
  </si>
  <si>
    <t>HANA KHAIRUNISA</t>
  </si>
  <si>
    <t>ARYA NUZHMI MUHAMMAD</t>
  </si>
  <si>
    <t>SILVIA TRIWARDHANI</t>
  </si>
  <si>
    <t>TALITHA NASYWA MUYASSAROH</t>
  </si>
  <si>
    <t>NABILA I'ZAZ KANDI</t>
  </si>
  <si>
    <t>RIZKIA SYAFRIADI</t>
  </si>
  <si>
    <t>FAJRIZAL OKTAVIAN</t>
  </si>
  <si>
    <t>RIZKY ESAPUTRI</t>
  </si>
  <si>
    <t>AL-MOS FALAH AKBAR</t>
  </si>
  <si>
    <t>FIARENZA BILQIS</t>
  </si>
  <si>
    <t>SITI SAFFA AL-DIYA</t>
  </si>
  <si>
    <t>NAZWA SHAKILA</t>
  </si>
  <si>
    <t>NAZWA PRAMESTI TIPANUTAN</t>
  </si>
  <si>
    <t>AMANDA FOURY LAYYINATUSHIFA</t>
  </si>
  <si>
    <t>NAZWA PRAMITHA</t>
  </si>
  <si>
    <t>SILVI CAHYA DAMAYANTI</t>
  </si>
  <si>
    <t>JUNIAR PUTRI ANGGRAENI</t>
  </si>
  <si>
    <t>LOLA AMELIA MAHARANI</t>
  </si>
  <si>
    <t>RAFIQA RESTI FAUZIAH</t>
  </si>
  <si>
    <t>M. AKMAL KURNIA SALMAN</t>
  </si>
  <si>
    <t>GANENDRA PRADYPTA</t>
  </si>
  <si>
    <t>FIRDA LESTARI</t>
  </si>
  <si>
    <t>RAYA RIZKY RABBANY</t>
  </si>
  <si>
    <t>DHEA MAISYA AMANDHA</t>
  </si>
  <si>
    <t>RIRIN MAHARANI</t>
  </si>
  <si>
    <t>MARSELLINA HANDARI</t>
  </si>
  <si>
    <t>FITRIA BAITY ATIQOH</t>
  </si>
  <si>
    <t>FARID AKBAR KUSNADI</t>
  </si>
  <si>
    <t>SALMA HASANAH</t>
  </si>
  <si>
    <t>SYERIL MAHARANI JULIAN</t>
  </si>
  <si>
    <t>TARISA RABIS AZZAHRA</t>
  </si>
  <si>
    <t>PUTRI CHAIRANISAH</t>
  </si>
  <si>
    <t>SITI NURJAMILAH</t>
  </si>
  <si>
    <t>REVALINA DITA RAMADHANI</t>
  </si>
  <si>
    <t>ILHAM SAPUTRA</t>
  </si>
  <si>
    <t>PUAN NAYLA RAMDHANI</t>
  </si>
  <si>
    <t>LAVIVA PRATIWI</t>
  </si>
  <si>
    <t>BHANU SACHIO</t>
  </si>
  <si>
    <t>SALWA ASYIFA</t>
  </si>
  <si>
    <t>SEKAR DEWI VARIASIH</t>
  </si>
  <si>
    <t>YUAN SUKSESA</t>
  </si>
  <si>
    <t>ANISSA RISKA ANGELIA</t>
  </si>
  <si>
    <t>GLORIA RAPIMA SIMBOLON</t>
  </si>
  <si>
    <t>RINA OKTAVIANIDA</t>
  </si>
  <si>
    <t>NITYA NASYWA NARESWARI</t>
  </si>
  <si>
    <t>XAVIERA CHRISTANTY HAMEL</t>
  </si>
  <si>
    <t>ARISTA AMBARWATI</t>
  </si>
  <si>
    <t>DEVINA FITRIANI</t>
  </si>
  <si>
    <t>UTARI</t>
  </si>
  <si>
    <t>NASHA SHAIRA</t>
  </si>
  <si>
    <t>LADY PUTTY SHABINA</t>
  </si>
  <si>
    <t>HILMI ALVINSYAH</t>
  </si>
  <si>
    <t>JUAN SENA ALBAROKAH</t>
  </si>
  <si>
    <t>ANDITA DARYN MARTIZA</t>
  </si>
  <si>
    <t>ADINDA PUTRI MAHARANI</t>
  </si>
  <si>
    <t>ZAHRA NASYWA ZHARIFAH</t>
  </si>
  <si>
    <t>SALSABILA YUNIA SALMA</t>
  </si>
  <si>
    <t>DEDAFFA 'ADILAH TAQIYYA ROBBY</t>
  </si>
  <si>
    <t>RANITA DWI AGUSTINA</t>
  </si>
  <si>
    <t>NALA ZAHWA</t>
  </si>
  <si>
    <t>AVANDI AKBAR BASYARUDDIN</t>
  </si>
  <si>
    <t>RIDHO ARYA PRATAMA</t>
  </si>
  <si>
    <t>CHAILA RAHMA AULIA</t>
  </si>
  <si>
    <t>RIZKA RAHMAYANI</t>
  </si>
  <si>
    <t>INDAH SAFITRI</t>
  </si>
  <si>
    <t>NADIA INANA</t>
  </si>
  <si>
    <t>PUTRI DHINI LESTARI</t>
  </si>
  <si>
    <t>RIFQY HAFIZH</t>
  </si>
  <si>
    <t>NURI ATIKAH GUNAWAN</t>
  </si>
  <si>
    <t>RIFDA NOVIANDHITA PUTRI</t>
  </si>
  <si>
    <t>MIKHAEL BENI DITO</t>
  </si>
  <si>
    <t>MAS ADI CHANDRA DAMORA</t>
  </si>
  <si>
    <t>SUSI MILAWATI</t>
  </si>
  <si>
    <t>FATUR HIDAYATULLAH IRAWAN</t>
  </si>
  <si>
    <t>IBNU RIDHO</t>
  </si>
  <si>
    <t>WAHYU RAMADHAN</t>
  </si>
  <si>
    <t>AINI SRI NURANI</t>
  </si>
  <si>
    <t>LINTANG ANGGRAINI</t>
  </si>
  <si>
    <t>OKTAVIA NURPANGESTIKA</t>
  </si>
  <si>
    <t>MUHAMMAD SOFAN DIAZ</t>
  </si>
  <si>
    <t>NAILA FITRIANI</t>
  </si>
  <si>
    <t>SHEINA ANNAZWA</t>
  </si>
  <si>
    <t>WIDA SAFITRI</t>
  </si>
  <si>
    <t>MUHAMAD RANO</t>
  </si>
  <si>
    <t>MARSELA NATASYA</t>
  </si>
  <si>
    <t>MAULIDA ZAHROTUL MILLAH</t>
  </si>
  <si>
    <t>AFRIAN FADHIL SANTANA</t>
  </si>
  <si>
    <t>FARIQ FATHUL ANWAR</t>
  </si>
  <si>
    <t>ILA SUSILAWATI</t>
  </si>
  <si>
    <t>FILZAH FADILATUNNISYAH</t>
  </si>
  <si>
    <t>HAIDAR ILHAM KHOIRUL ANAM</t>
  </si>
  <si>
    <t>HANAA SONADINATA</t>
  </si>
  <si>
    <t>GETIH SUCI ANJANI</t>
  </si>
  <si>
    <t>NOVI NURUL FITRI</t>
  </si>
  <si>
    <t>AGIM MAUZAMMA RAMADHAN</t>
  </si>
  <si>
    <t>JUMIYANTI</t>
  </si>
  <si>
    <t>ALYA NURUL RYZKYANI</t>
  </si>
  <si>
    <t>AREL LION DHOMATULOH</t>
  </si>
  <si>
    <t>ASTI LAILATUS SA'ADAH</t>
  </si>
  <si>
    <t>ELSA AWALIA FASHA</t>
  </si>
  <si>
    <t>SYARIFAH NURAINI</t>
  </si>
  <si>
    <t>PUTRI AULIA AMARA</t>
  </si>
  <si>
    <t>TRESNA RATNA NINGSIH</t>
  </si>
  <si>
    <t>GIFARI RACHMAN WIDIYAT</t>
  </si>
  <si>
    <t>MASRIFA SEPTIANA</t>
  </si>
  <si>
    <t>SILVY INDAH CAHYANI</t>
  </si>
  <si>
    <t>ADIRA AGUSTIN</t>
  </si>
  <si>
    <t>SAPUTRA DWI PRAMANSYAH</t>
  </si>
  <si>
    <t>RAHMAT RAMADHAN</t>
  </si>
  <si>
    <t>YONI ADITIYA</t>
  </si>
  <si>
    <t>MAHARANI</t>
  </si>
  <si>
    <t>LARAS ANJARANI</t>
  </si>
  <si>
    <t>MUTHIA RAHMAWATI</t>
  </si>
  <si>
    <t>SASKIA TRESNA ANINDITA</t>
  </si>
  <si>
    <t>AYU KIRANA</t>
  </si>
  <si>
    <t>NUR HALIZAH</t>
  </si>
  <si>
    <t>CHAIDAR DINARYA</t>
  </si>
  <si>
    <t>NAJWA PARAWANSA</t>
  </si>
  <si>
    <t>ZHARIFTA KUSUMA DEWI</t>
  </si>
  <si>
    <t>JERI IRAWAN</t>
  </si>
  <si>
    <t>MAS LUTFIAH ZAHARA</t>
  </si>
  <si>
    <t>TSABITAH ARDELIA</t>
  </si>
  <si>
    <t>NAYRA RAHMA SEPHYA</t>
  </si>
  <si>
    <t>SHIFA ARSYANA SABILA</t>
  </si>
  <si>
    <t>RABBANI FAKHIRAH SUSANTO</t>
  </si>
  <si>
    <t>NADYA HAFIZHIYAH</t>
  </si>
  <si>
    <t xml:space="preserve">PRIETARICCA RENATA ISTIQOMAH </t>
  </si>
  <si>
    <t>KIRANA ASSYIFA SAPUTRI</t>
  </si>
  <si>
    <t>ALYA ASSYIFA FAJRIN</t>
  </si>
  <si>
    <t>AINA LATHIFA ZHAHRA</t>
  </si>
  <si>
    <t>KIREINA SEKARING BILGIS</t>
  </si>
  <si>
    <t>SYAFA NUR MUSTAQIMAH</t>
  </si>
  <si>
    <t>RATU HANUM SALSA SABILA</t>
  </si>
  <si>
    <t>DHEA ARISTY JULYA DEMA PUTRI</t>
  </si>
  <si>
    <t>PUTRI NURALYASARI</t>
  </si>
  <si>
    <t>ELIS ROHELIS</t>
  </si>
  <si>
    <t>WIDYARANI AYUNINGTYAS</t>
  </si>
  <si>
    <t>ALIBRYAN LIEKARDISRO VERNANDO</t>
  </si>
  <si>
    <t>KANAYA DINDA RAHMANI</t>
  </si>
  <si>
    <t>REGINA RAMADHANTI</t>
  </si>
  <si>
    <t>LINDY SHALIHA</t>
  </si>
  <si>
    <t>PUTRI RAMADHANI</t>
  </si>
  <si>
    <t>SANI TALITHA ARISANTI</t>
  </si>
  <si>
    <t>SITI WAHIDATUL ATSNA</t>
  </si>
  <si>
    <t>RAYHAN AKBAR</t>
  </si>
  <si>
    <t>DITA ANGGRAENI</t>
  </si>
  <si>
    <t>ANUGRAH DWIVA PUTRA BAHTIAR</t>
  </si>
  <si>
    <t>RAFLY MAULANA</t>
  </si>
  <si>
    <t>RAISSA CARNEY FIRMANSYAH</t>
  </si>
  <si>
    <t>FADILA DIAN SAFITRI</t>
  </si>
  <si>
    <t>ANANDA TARISHAH PUTRI HIDAYAH</t>
  </si>
  <si>
    <t>ALIYU FIKRI</t>
  </si>
  <si>
    <t>VIOLA RAMADANI</t>
  </si>
  <si>
    <t>DESTA GISELLA AMELIA</t>
  </si>
  <si>
    <t>SULTAN ZAKI ZULFARI</t>
  </si>
  <si>
    <t>ALFI PUSPA HANIFAH</t>
  </si>
  <si>
    <t>ARYANTI</t>
  </si>
  <si>
    <t>CHAIRUNNISSA PUTRI</t>
  </si>
  <si>
    <t>SARAH HAPSARI ZUFAR</t>
  </si>
  <si>
    <t>SISKA FITRIYAH</t>
  </si>
  <si>
    <t>ADRIAN PRAYOGI</t>
  </si>
  <si>
    <t>AURA SEA SABALQISH</t>
  </si>
  <si>
    <t>FARHAN NURFAUZAN FADJAR</t>
  </si>
  <si>
    <t>MUHAMMAD IBNU DZIKRAA FIRMANSYAH</t>
  </si>
  <si>
    <t>RAFFA ARYASATYA DARREL PRASETYO</t>
  </si>
  <si>
    <t>OKTAVIANI DWI PRIHARTANTI</t>
  </si>
  <si>
    <t>RADITYA AHNAF FAUZAN</t>
  </si>
  <si>
    <t>FANNY PUTRI FRISTIYA</t>
  </si>
  <si>
    <t>VETRY MUTHIA MAGHFIRA</t>
  </si>
  <si>
    <t>NASYWA SALSABILA</t>
  </si>
  <si>
    <t>DAFFA RIZKY NUGRAHA</t>
  </si>
  <si>
    <t>TAZKIA NURUL AULIA</t>
  </si>
  <si>
    <t>FADILA SALVA SWASTIKA</t>
  </si>
  <si>
    <t>NADIRA HERMAPRILIDA</t>
  </si>
  <si>
    <t>RAJWA LAILATUL FITRI</t>
  </si>
  <si>
    <t>FAHRIZA RAMADANI</t>
  </si>
  <si>
    <t>MAHARANI HIDAYAT</t>
  </si>
  <si>
    <t>MUHAMMAD HIKAM ADIGUNA</t>
  </si>
  <si>
    <t>RAHMA RESTY MARYANI</t>
  </si>
  <si>
    <t>PUTRI MAHARANI DWI SALSABIL HENSARI</t>
  </si>
  <si>
    <t>SUBHAN NURHAQIARSO ARROISI</t>
  </si>
  <si>
    <t xml:space="preserve">AZIZAH AULIA NISA </t>
  </si>
  <si>
    <t>SITI FITRIAH</t>
  </si>
  <si>
    <t>ADITRIA WAHYU PERMATA</t>
  </si>
  <si>
    <t>ANDINI KANIA PUTRI</t>
  </si>
  <si>
    <t>LUKAS FERDINAND SIMAMORA</t>
  </si>
  <si>
    <t>MEISKIA ZAHRANI</t>
  </si>
  <si>
    <t>ELLA DINDA TRIGRALDINE HUTABARAT</t>
  </si>
  <si>
    <t>FINOLA PUTRI RAMADHANI</t>
  </si>
  <si>
    <t>NAUFAL MARWAN SAPEI</t>
  </si>
  <si>
    <t>AUDY FEBI ASHARI</t>
  </si>
  <si>
    <t>TAZKIA KHANSA MAHIRA</t>
  </si>
  <si>
    <t>REVAN SUSANTO</t>
  </si>
  <si>
    <t>REFANGGI ALVIN RENALDO</t>
  </si>
  <si>
    <t>KYALA SYAHRAENOOR PUTRI</t>
  </si>
  <si>
    <t>MUHAMMAD MA'MUN NAWAWI</t>
  </si>
  <si>
    <t>INA HERLIANA</t>
  </si>
  <si>
    <t>VERENDITA HIDAYAT</t>
  </si>
  <si>
    <t>SILVY NADYA RIZKI HASAN</t>
  </si>
  <si>
    <t>TIA AGUSTINA PUTRI</t>
  </si>
  <si>
    <t>DWI CAHYO PURNOMO</t>
  </si>
  <si>
    <t>VIVIN SAFINAH</t>
  </si>
  <si>
    <t>SALMA RAVELINA</t>
  </si>
  <si>
    <t>NURMALASARI</t>
  </si>
  <si>
    <t>AULIA ANDRIANI</t>
  </si>
  <si>
    <t>NURHALIZAH</t>
  </si>
  <si>
    <t>DYAH PURNAMA WATI</t>
  </si>
  <si>
    <t>MUHAMMAD ZAKY AKBAR</t>
  </si>
  <si>
    <t>NATASHA RATNA SARI DEWI</t>
  </si>
  <si>
    <t>KHOLIS ABRIANSYAH</t>
  </si>
  <si>
    <t>LIA HAMDIAH</t>
  </si>
  <si>
    <t>SALWA JULFANA MUNADA</t>
  </si>
  <si>
    <t>LISA NURUL HIDAYAH</t>
  </si>
  <si>
    <t>TIO WIRANATA NUGRAHA</t>
  </si>
  <si>
    <t>SITI NAILAH AMIRA</t>
  </si>
  <si>
    <t>AHMAD RIDWAN</t>
  </si>
  <si>
    <t>NABILA FAATIHAH EDWINA</t>
  </si>
  <si>
    <t>CAHYANI NUFUS</t>
  </si>
  <si>
    <t>GALUH KIRANA RAWIRASMI ANJARSARI</t>
  </si>
  <si>
    <t>SITI MUTMAINNAH AL-MUNAWAROH</t>
  </si>
  <si>
    <t>RIZKY YANUAR FIRDAUS</t>
  </si>
  <si>
    <t>YOSY RATNASARI</t>
  </si>
  <si>
    <t>SABRINA NAJLA KHALISHAH</t>
  </si>
  <si>
    <t>HIDAMUHAYAT</t>
  </si>
  <si>
    <t>MAHESA DENDHIKA ARDINE</t>
  </si>
  <si>
    <t>DHITA NUR AULIA</t>
  </si>
  <si>
    <t>DARA YUSNITA</t>
  </si>
  <si>
    <t>KHAERUNNISA NABILA</t>
  </si>
  <si>
    <t>AHMAD HAFIZD MUKHLIS</t>
  </si>
  <si>
    <t>RAISHA NUR SABRINA</t>
  </si>
  <si>
    <t>GHINA SAFINATUNNAJAH</t>
  </si>
  <si>
    <t>ILAINA NUR HIDAYAH</t>
  </si>
  <si>
    <t>DJITA ADINDA TALIA</t>
  </si>
  <si>
    <t>ADE SAPUTRA</t>
  </si>
  <si>
    <t>RIANTI RAFIQA SURYADINATA</t>
  </si>
  <si>
    <t>RATU SEPTIA CHOLIFAH</t>
  </si>
  <si>
    <t>GESIT DWI CAHYANI</t>
  </si>
  <si>
    <t>DEWI FITRIANA SARI</t>
  </si>
  <si>
    <t>FIRDA KHOIRUNNISA</t>
  </si>
  <si>
    <t>VINA LISDYANI</t>
  </si>
  <si>
    <t>TASNIM FATHUL HIDAYAH</t>
  </si>
  <si>
    <t>NURUL AISYAH ASSARI</t>
  </si>
  <si>
    <t>AMARA ANGGELLIYA</t>
  </si>
  <si>
    <t>RIO DWI PRASETYO</t>
  </si>
  <si>
    <t>MEIHDA ZHAFIRA NABILA</t>
  </si>
  <si>
    <t>A'ISYA RIZKI SYALSIAH</t>
  </si>
  <si>
    <t>ELSA AZZAHRA</t>
  </si>
  <si>
    <t>WIJDAN FIQHI AL AUFA</t>
  </si>
  <si>
    <t>GALANG RAMADHAN</t>
  </si>
  <si>
    <t>DWIKI RAMADHANA ALFATIH</t>
  </si>
  <si>
    <t>AZRA ASHILAH</t>
  </si>
  <si>
    <t>MUHAMAD FADHLAN AZ-ZAINI</t>
  </si>
  <si>
    <t>NADILA TSABITA PRASETYO</t>
  </si>
  <si>
    <t>ASTRI FAJRIAH</t>
  </si>
  <si>
    <t>ANNISA NUR RAHMA FADHLUN</t>
  </si>
  <si>
    <t>RINA FIRNANDA</t>
  </si>
  <si>
    <t>AMEERA ALYA SYAFIKA</t>
  </si>
  <si>
    <t>NATASHA NUR OKTAVIANI</t>
  </si>
  <si>
    <t>KARTIKA PERMATASARI</t>
  </si>
  <si>
    <t>NUR AISYAH KHUSNUNNISA</t>
  </si>
  <si>
    <t>ALDA FEBRIANI</t>
  </si>
  <si>
    <t>ESTERIA NOVIANTI</t>
  </si>
  <si>
    <t>HASNA SAFADILLA</t>
  </si>
  <si>
    <t>AQILA SITI ZAHRA</t>
  </si>
  <si>
    <t>SYIFA KHAIRUNNISA</t>
  </si>
  <si>
    <t>JESSICA ARLINTYA</t>
  </si>
  <si>
    <t>NAJMA AYU KOESWARI</t>
  </si>
  <si>
    <t>NABILLA INKA PUTRI AZZAHRA</t>
  </si>
  <si>
    <t>ADINDA PUTRISAH PRATIWI</t>
  </si>
  <si>
    <t>AZIZAH KHUNI MUFIDAH</t>
  </si>
  <si>
    <t>RAYYA RABBANI SYARIF</t>
  </si>
  <si>
    <t>SAFIRA ANDRIANI WIRAWATI</t>
  </si>
  <si>
    <t>DELINA VIRNA VARIDA</t>
  </si>
  <si>
    <t>AZIZAH NURUL AULIA</t>
  </si>
  <si>
    <t>FIRYAL AULIA NURUL LATIFAH</t>
  </si>
  <si>
    <t>FITHRI LATHIFAH AZ-ZAHRA</t>
  </si>
  <si>
    <t>DAMI TRISNA SANDYA</t>
  </si>
  <si>
    <t>MUHAMAD FAUZAN KAUTSAR</t>
  </si>
  <si>
    <t>AMANDA MEI LESTARI</t>
  </si>
  <si>
    <t>AHMAD FAUZAN ADZIM</t>
  </si>
  <si>
    <t>SILVI AULIAWATI S</t>
  </si>
  <si>
    <t>MALIKA PUTRI KHAERUNISA</t>
  </si>
  <si>
    <t>REYES AGHSA MAULANA SARAGIH</t>
  </si>
  <si>
    <t>YULIANINGSIH</t>
  </si>
  <si>
    <t>IMMANUELLA BERUTU</t>
  </si>
  <si>
    <t>STEPANUS PRIHANDITO SIRAIT</t>
  </si>
  <si>
    <t>DELILAH ROIHANAH HARIS</t>
  </si>
  <si>
    <t>FIRDA AZZAHRA AMRI</t>
  </si>
  <si>
    <t>CLARA JENNIFER</t>
  </si>
  <si>
    <t>BELLA SALSABILA</t>
  </si>
  <si>
    <t>NADIRA FARAH SEVY</t>
  </si>
  <si>
    <t>NABILLA PUTRI KHARISMA</t>
  </si>
  <si>
    <t>ADZIKA RAMADHANIA</t>
  </si>
  <si>
    <t>WIDA NURHAYATI</t>
  </si>
  <si>
    <t>KAYLA BERLYAN NABILLA</t>
  </si>
  <si>
    <t>NENENG BADI'AH</t>
  </si>
  <si>
    <t>HAJIAH MUSYAROFAH</t>
  </si>
  <si>
    <t>DEA KARINA</t>
  </si>
  <si>
    <t>SITI LAILA WAHYUNI</t>
  </si>
  <si>
    <t>YAZID ISNAINOV ZAIDAN</t>
  </si>
  <si>
    <t>IKE MUTIARA ANANDA</t>
  </si>
  <si>
    <t>FADHIL NANDA PRASTYA</t>
  </si>
  <si>
    <t>SHANAYA ALAYKA</t>
  </si>
  <si>
    <t>MARDHIANA AISYA</t>
  </si>
  <si>
    <t>NAWFAL MUHAMMAD</t>
  </si>
  <si>
    <t>RIZKA AULIA PUTRI ANZALI</t>
  </si>
  <si>
    <t>SULISTIAWATI</t>
  </si>
  <si>
    <t>SHADRINA AZAMIL ISMAH</t>
  </si>
  <si>
    <t>LOLA INDRIANI</t>
  </si>
  <si>
    <t>AHMAD JILDAN HAMID</t>
  </si>
  <si>
    <t>DZIKRY FADLILLAH</t>
  </si>
  <si>
    <t>NADIYAH NURUL HIDAYAH</t>
  </si>
  <si>
    <t>NAUFAL MAULANA SYUKUR</t>
  </si>
  <si>
    <t>THERESIA ANGELLIA SRI HASTUTI</t>
  </si>
  <si>
    <t>ARI PUTRA PRATAMA</t>
  </si>
  <si>
    <t>LESTARI FATONAH</t>
  </si>
  <si>
    <t>SYALWA CAHYA MAULIDA</t>
  </si>
  <si>
    <t>HANI EKA PRASETIANI</t>
  </si>
  <si>
    <t>PUTRI ADELA</t>
  </si>
  <si>
    <t>ABDAL JABBAR</t>
  </si>
  <si>
    <t>NABILATUNNISA</t>
  </si>
  <si>
    <t>DAREL SUTRIOGA</t>
  </si>
  <si>
    <t>SHELVI HIJJRIYAH</t>
  </si>
  <si>
    <t>GRISKA VERTIKA</t>
  </si>
  <si>
    <t>LINTANG NOVALIA</t>
  </si>
  <si>
    <t>HELENA DEWI HAPSARI</t>
  </si>
  <si>
    <t>RIZKY HAIRANI HARAHAP</t>
  </si>
  <si>
    <t>APRINA NURJANAH</t>
  </si>
  <si>
    <t>AL IZZAH NAILAH ZAHIDAH</t>
  </si>
  <si>
    <t>ZAKIA AMANDA ZAIS</t>
  </si>
  <si>
    <t>ADAM MIFTAHUL ARDY</t>
  </si>
  <si>
    <t>ESTAMORA SILVA ARITONANG RAJA GUKGUK</t>
  </si>
  <si>
    <t>AGUNG SAPUTRO</t>
  </si>
  <si>
    <t>MEIRIPUSPANGIRO</t>
  </si>
  <si>
    <t>NUR ILMI PAUZIAH</t>
  </si>
  <si>
    <t>BERLIANA SAILAL ARIM</t>
  </si>
  <si>
    <t>MARIO DIVA SILITONGA</t>
  </si>
  <si>
    <t>SYAFINATUS SAKINAH</t>
  </si>
  <si>
    <t>FARHAN HUMAIDI</t>
  </si>
  <si>
    <t>SABILA PUTRI WARDANI</t>
  </si>
  <si>
    <t>MUHAMAD DIEKY CAHYANA</t>
  </si>
  <si>
    <t>RACHMAD ARYO SYA'BANI</t>
  </si>
  <si>
    <t>ACHMAD YOGA PRATAMA</t>
  </si>
  <si>
    <t>ACHMAD LABIB FAKHRUDDIN</t>
  </si>
  <si>
    <t>KHAHLIL GIBRAN</t>
  </si>
  <si>
    <t>CINDY ASTRIANA</t>
  </si>
  <si>
    <t>ALIF HASAN RAMADHAN</t>
  </si>
  <si>
    <t xml:space="preserve">SAFIRA ASA SAKINAH </t>
  </si>
  <si>
    <t>MEITA AZ ZAHRA</t>
  </si>
  <si>
    <t>WIDYA CAHYATIYANI</t>
  </si>
  <si>
    <t>DHEA FUJI LESTARI</t>
  </si>
  <si>
    <t>ELISKA CAHYA PUSPITA</t>
  </si>
  <si>
    <t>SEKAR KINANTHI SATYA NUGRAHA</t>
  </si>
  <si>
    <t>DOORO PETTY</t>
  </si>
  <si>
    <t>NURY DHELA NURSYIFA</t>
  </si>
  <si>
    <t>MAYSAHANI DIYA FAIZ</t>
  </si>
  <si>
    <t>WISNU ARYA KUSUMA</t>
  </si>
  <si>
    <t>MASPUFATUL HIJA</t>
  </si>
  <si>
    <t>JIHAN ZAHDU</t>
  </si>
  <si>
    <t>MAHESA MUHAMAD</t>
  </si>
  <si>
    <t>SITI AYNAYA</t>
  </si>
  <si>
    <t>RATU VENNY RAMADHANIA</t>
  </si>
  <si>
    <t>YULIANTI AISAH NADILA</t>
  </si>
  <si>
    <t>AVICENA</t>
  </si>
  <si>
    <t>ROSITAH</t>
  </si>
  <si>
    <t>SALMA DESIANA</t>
  </si>
  <si>
    <t>MITHA PERMATASARI</t>
  </si>
  <si>
    <t>SITI FAIQOH</t>
  </si>
  <si>
    <t>AHMAD AMAR SALIMAS</t>
  </si>
  <si>
    <t>AMMAR WALY</t>
  </si>
  <si>
    <t>VINA AGHNIA ZAHRAVIYANTI</t>
  </si>
  <si>
    <t>MEISA ROMAULI LASROHA</t>
  </si>
  <si>
    <t>ALYA AZZAHRA BUDIMAN</t>
  </si>
  <si>
    <t>FITRIA PUJAWATI</t>
  </si>
  <si>
    <t>MUHAMMAD DWI IRFAN</t>
  </si>
  <si>
    <t>FITRIATUN MUNAWAROH</t>
  </si>
  <si>
    <t>CATHERINE DIAN ASMARANI PUTRI ARIYANTO</t>
  </si>
  <si>
    <t>ARDELIA CITRA DEWI</t>
  </si>
  <si>
    <t>MAHYA RIANISELA</t>
  </si>
  <si>
    <t>TARICHA ANGELICA SIMANGUNSONG</t>
  </si>
  <si>
    <t>NASYWAA PITALOKA FADJARI</t>
  </si>
  <si>
    <t>EVILIA MULYANI</t>
  </si>
  <si>
    <t>MALIYA TU'ZAHRO</t>
  </si>
  <si>
    <t>ELIZA PRAMESTI</t>
  </si>
  <si>
    <t>ARIN RAHMA BUDIMAN</t>
  </si>
  <si>
    <t>TIA TRIVANA</t>
  </si>
  <si>
    <t>ALI YASSIN AKILLAH</t>
  </si>
  <si>
    <t>AKBAR SYAFIQ NUZULA</t>
  </si>
  <si>
    <t>DINI MEILANI IRAWAN</t>
  </si>
  <si>
    <t>SALSA NUR RAMADHIANTI</t>
  </si>
  <si>
    <t>AZIMAH SYAHIDAH</t>
  </si>
  <si>
    <t>MUHAMMAD SYAHDA ABIRAMA</t>
  </si>
  <si>
    <t>RAFLI HIBATULLAH</t>
  </si>
  <si>
    <t>ADINDA KANZA SALSABILA</t>
  </si>
  <si>
    <t>M FAJAR M</t>
  </si>
  <si>
    <t>NAUFAL FAUZAN</t>
  </si>
  <si>
    <t>ADHOLF GALIH WICAKSANA</t>
  </si>
  <si>
    <t>FITRI YULIA ANDINI</t>
  </si>
  <si>
    <t>PIPIN SUMARNI</t>
  </si>
  <si>
    <t>LIA AMALIA</t>
  </si>
  <si>
    <t xml:space="preserve">NUR AINI PITALOKA </t>
  </si>
  <si>
    <t>NAZWA WITASYA DIANI</t>
  </si>
  <si>
    <t>OSI ANGGRAENI</t>
  </si>
  <si>
    <t>FIFI ALEYDA CAHYANINGDYAH</t>
  </si>
  <si>
    <t>MUHAMMAD TAUFIKHAN RAYANA</t>
  </si>
  <si>
    <t>NAZWA AULIA DRAJAT</t>
  </si>
  <si>
    <t>NOVI ARDANI</t>
  </si>
  <si>
    <t>MUHAMMAD NOVAL RAMDANI</t>
  </si>
  <si>
    <t>SALMA YURI FACHRIZA</t>
  </si>
  <si>
    <t>RADEN AHMAD HIDAYAT</t>
  </si>
  <si>
    <t>RIZKA FALAH SUDIANI</t>
  </si>
  <si>
    <t>TAMIA ASTRIYANI PUTRI</t>
  </si>
  <si>
    <t>RAFFY AMANTHA ANARGYA</t>
  </si>
  <si>
    <t>ALFITO YUNIAWAN SAPUTRA</t>
  </si>
  <si>
    <t>GABRIELLA STEPHANIE REGINA PUTRI</t>
  </si>
  <si>
    <t>IHYA ULUMMUDDIN</t>
  </si>
  <si>
    <t>GALUH PUSPA KIRANA</t>
  </si>
  <si>
    <t>TIARA FRISACH RAMADANETA</t>
  </si>
  <si>
    <t>DIKIE VALENTINO</t>
  </si>
  <si>
    <t>IKRAR ILHAMY IKHSAN</t>
  </si>
  <si>
    <t>RANI KARLIYANA</t>
  </si>
  <si>
    <t>VALENTINA</t>
  </si>
  <si>
    <t>DINA ULI DORESTA SAMOSIR</t>
  </si>
  <si>
    <t>SITI MARLINA</t>
  </si>
  <si>
    <t>FERDIYANA INDRA KUSUMA</t>
  </si>
  <si>
    <t>ALPEN MARIO ALBERTUS SITORUS</t>
  </si>
  <si>
    <t>RATU DARWIN</t>
  </si>
  <si>
    <t>ARASTYO DJALAL LATUCONSINA</t>
  </si>
  <si>
    <t>AMANDA PERMATASARI</t>
  </si>
  <si>
    <t>MUHAMMAD JUNDI AL HANIF</t>
  </si>
  <si>
    <t>FAIRUZ RAMADHANI</t>
  </si>
  <si>
    <t>ANNE FITRIANOVALINE</t>
  </si>
  <si>
    <t>EGA ISTIAWAN</t>
  </si>
  <si>
    <t>MUHAMMAD DAFFA NUUR FAIZ</t>
  </si>
  <si>
    <t>RAHMA SASI KIRANA</t>
  </si>
  <si>
    <t>MUHAMMAD BUYUNG GERI GERUNG</t>
  </si>
  <si>
    <t>IMELDA BETH GRACIA MANULANG</t>
  </si>
  <si>
    <t>FITRIANINGSIH</t>
  </si>
  <si>
    <t>KHOIRUL SETIAWAN</t>
  </si>
  <si>
    <t>NAUFAILA SALSABILA FIRDAUSI</t>
  </si>
  <si>
    <t>SYIFA AINA SALSABILA</t>
  </si>
  <si>
    <t>NUHA IKMALIA HASANAH</t>
  </si>
  <si>
    <t>AIDA KHOLIDA</t>
  </si>
  <si>
    <t>RAYDHA 'ISMA AZFALIA</t>
  </si>
  <si>
    <t>SUARSIH</t>
  </si>
  <si>
    <t>ARINANDRA GINA HUWAIDAH</t>
  </si>
  <si>
    <t>RATU MARATUSSOLIHAH</t>
  </si>
  <si>
    <t>RASUL TH KAWILUJEUNGAN</t>
  </si>
  <si>
    <t>FILLIANA NANDA LUSIA</t>
  </si>
  <si>
    <t xml:space="preserve">NIKEN FIRZIA NURFADILA </t>
  </si>
  <si>
    <t>ALIFIA DEVIANTY</t>
  </si>
  <si>
    <t>YUSTIKA SARI</t>
  </si>
  <si>
    <t>NURUL AZKIA</t>
  </si>
  <si>
    <t>YUKE PUTRI AZZAHRA</t>
  </si>
  <si>
    <t>NOVIA RAMADANA</t>
  </si>
  <si>
    <t>AHMAD NURUDIN SIDIQ</t>
  </si>
  <si>
    <t>MUHAMMAD REZA AULIA</t>
  </si>
  <si>
    <t>SERA JULIA SAGITA</t>
  </si>
  <si>
    <t>DIRSA AMANDA SAFITRI</t>
  </si>
  <si>
    <t>HANA ARUB NABILAH</t>
  </si>
  <si>
    <t>HANIF IBRAHIM</t>
  </si>
  <si>
    <t>FALYA CHAEFA FATIHA</t>
  </si>
  <si>
    <t>INTAN RAHMALIA PUTRI</t>
  </si>
  <si>
    <t>VICKO TIRTA</t>
  </si>
  <si>
    <t>ZAYD ILYASA ABDURRAHMAN</t>
  </si>
  <si>
    <t>ARDHIA PRAMESTI REGITA CAHYANI</t>
  </si>
  <si>
    <t>REGINA HAMIDAH</t>
  </si>
  <si>
    <t>AMMARA LATIFA</t>
  </si>
  <si>
    <t>TIARA ANANDA SYIVA AULIA</t>
  </si>
  <si>
    <t xml:space="preserve">MUHAMMAD ALDI HAFIZ </t>
  </si>
  <si>
    <t>DINDA SUKMA SHALSYABILAH</t>
  </si>
  <si>
    <t>FERNANDO YUSUF</t>
  </si>
  <si>
    <t>BUBUN ALI ALBUNI</t>
  </si>
  <si>
    <t>AZWAR RIFAI AMIRULLAH</t>
  </si>
  <si>
    <t>NITA APRIYANI DEWI</t>
  </si>
  <si>
    <t>AQILAH HAURA ZAHRA</t>
  </si>
  <si>
    <t>MUHAMMAD JAGAD PRAMUNDITO</t>
  </si>
  <si>
    <t>SRI AYU DELLA SURYANI</t>
  </si>
  <si>
    <t>AURA HAWA ARBILLA</t>
  </si>
  <si>
    <t>SYAFA NURUL FARA</t>
  </si>
  <si>
    <t>HERLINA MULIASARI</t>
  </si>
  <si>
    <t>AURA BENING</t>
  </si>
  <si>
    <t>GRADIENA ZISCA MALENGKA</t>
  </si>
  <si>
    <t>LUSIANA DEWI PUSPITA</t>
  </si>
  <si>
    <t>INAS LATIFA CAHYANI</t>
  </si>
  <si>
    <t>TSANI AULIA RACHMAN</t>
  </si>
  <si>
    <t>ALIFA NISRINA ILHAM</t>
  </si>
  <si>
    <t>LUTFIAH NUR FAJRIAH</t>
  </si>
  <si>
    <t>RAIHAN NUR YASIN</t>
  </si>
  <si>
    <t>SYAUQI AFLAH MUNAWAR</t>
  </si>
  <si>
    <t>RIHHADATUL 'AISY NAHDAH</t>
  </si>
  <si>
    <t>ZAHRA NAZELINA PUTRI</t>
  </si>
  <si>
    <t>NAJWA HANIFAH RAMADHANI</t>
  </si>
  <si>
    <t>NAYA SABILA FITRIA</t>
  </si>
  <si>
    <t>MELY PERMATA S</t>
  </si>
  <si>
    <t>LEONARDO PARSAORAN PANJAITAN</t>
  </si>
  <si>
    <t>DEA AULIA ZUHRA</t>
  </si>
  <si>
    <t>SUNARTO RIZKI SAPUTRA</t>
  </si>
  <si>
    <t>ANGELIKA PRILIYANI</t>
  </si>
  <si>
    <t>WALMINAH</t>
  </si>
  <si>
    <t>NABILA RAIHANA</t>
  </si>
  <si>
    <t>KEYZI AURELIVA CHRISTELINA SIHOTANG</t>
  </si>
  <si>
    <t>AJI SAEPUDIN</t>
  </si>
  <si>
    <t>NAUFALAZIS GHOFUR</t>
  </si>
  <si>
    <t>NIZMA ANINDYA SIMAN</t>
  </si>
  <si>
    <t>MARIATUL ADAWIYAH SOPANDI</t>
  </si>
  <si>
    <t>LAKSANA PUTRA RAMADHAN</t>
  </si>
  <si>
    <t>RISKIA FEBIOLA</t>
  </si>
  <si>
    <t>ALFI SYACHRUK NIZAR</t>
  </si>
  <si>
    <t>IKKEU HANIFA NUR SABILA</t>
  </si>
  <si>
    <t>NONIK RAHAYU</t>
  </si>
  <si>
    <t>ASSYTHA SALSABILA</t>
  </si>
  <si>
    <t>FIRLIE SANDHINA NUGRAHESTY</t>
  </si>
  <si>
    <t>AYU SALWA MAHARANI</t>
  </si>
  <si>
    <t>MUHAMMAD FARHAN PRATAMA</t>
  </si>
  <si>
    <t>ALLYAH ALICIA. HG</t>
  </si>
  <si>
    <t>VIRDA RAHMA AZHARI</t>
  </si>
  <si>
    <t>FARHAN ARDHI NUGROHO</t>
  </si>
  <si>
    <t>MUHAMMAD SAKTI AQIL HUMAM HIDAYAT</t>
  </si>
  <si>
    <t>KEYSA FARHAH AZIZAH</t>
  </si>
  <si>
    <t>IRLAN CRISTALIAN</t>
  </si>
  <si>
    <t>WILDAN MAULANA</t>
  </si>
  <si>
    <t>RAIHAN INDRA WIDJAYA</t>
  </si>
  <si>
    <t>SALMA AISYA AYUNINGRUM</t>
  </si>
  <si>
    <t>IRA SEPTIKA PUTRI</t>
  </si>
  <si>
    <t>NADIAH NURFASYAH</t>
  </si>
  <si>
    <t>OSWALD NAVARO SITIO</t>
  </si>
  <si>
    <t>REBECCA ISABELLA</t>
  </si>
  <si>
    <t>NAUFAL RAFI HAKIM</t>
  </si>
  <si>
    <t>TALITHA YESENIA SALSABILA</t>
  </si>
  <si>
    <t>ABY FAHRI</t>
  </si>
  <si>
    <t>ARUMA FAUZIAH</t>
  </si>
  <si>
    <t>RISMA RACHMAWATI</t>
  </si>
  <si>
    <t>AHNAF NABIL OKTAVIAN</t>
  </si>
  <si>
    <t>PRAMUDYA PRANATA</t>
  </si>
  <si>
    <t>RAISA JAHIDAH</t>
  </si>
  <si>
    <t>MUHAMMAD ABUDZAR AL-GHIFFARI</t>
  </si>
  <si>
    <t>LISA DWI ANGGRAINI</t>
  </si>
  <si>
    <t>CHELSEA APRILLIA</t>
  </si>
  <si>
    <t>SAEPULLOH</t>
  </si>
  <si>
    <t>RAISA ALIFIA NUR AZIZAH</t>
  </si>
  <si>
    <t>REGGINA LHUTFIA WARDAH</t>
  </si>
  <si>
    <t>KEVIN PANDEGA RIVAL</t>
  </si>
  <si>
    <t>INTAN SALSABILA FAHMIKA</t>
  </si>
  <si>
    <t>VINA CAHYA UTAMI</t>
  </si>
  <si>
    <t>IBNU SOFWAN</t>
  </si>
  <si>
    <t>SINTA DEWI MURNI</t>
  </si>
  <si>
    <t>ANGGI MAULANI</t>
  </si>
  <si>
    <t>SYIFA FAUZIAH</t>
  </si>
  <si>
    <t>MUHAMMAD AL HADAD</t>
  </si>
  <si>
    <t>ISNI FITRIA RAMADHANI</t>
  </si>
  <si>
    <t>MONICA NATASHA SILITONGA</t>
  </si>
  <si>
    <t>KAYLADIVA HASAN</t>
  </si>
  <si>
    <t>TAZKIA AGHNI AULIA</t>
  </si>
  <si>
    <t>MUHAIMIN</t>
  </si>
  <si>
    <t>NABILA ASYURA ILHAM</t>
  </si>
  <si>
    <t>FAUZAN ASSIDIQ</t>
  </si>
  <si>
    <t>ANI LIANI</t>
  </si>
  <si>
    <t>MAHSYAR PANDU SATYA</t>
  </si>
  <si>
    <t>DEVITA AURA YASMIN</t>
  </si>
  <si>
    <t>NABILAH PUTERI KURNIA</t>
  </si>
  <si>
    <t>CHIKA DIAN ASMARANI</t>
  </si>
  <si>
    <t>NURHAYATI NUPUS</t>
  </si>
  <si>
    <t>SHADDAM PRATAMA</t>
  </si>
  <si>
    <t>YOHANNES TULUS LUMBAN GAOL</t>
  </si>
  <si>
    <t>NURUL AZKIYAH</t>
  </si>
  <si>
    <t>ANANDA EKA PUTRI</t>
  </si>
  <si>
    <t>SEPTI ARDIYANTI</t>
  </si>
  <si>
    <t>ZAHRA SWASTIKA</t>
  </si>
  <si>
    <t>MUHAMMAD RIZQY SAPUTRA</t>
  </si>
  <si>
    <t>SHAVIRRA PRICILLIA MAMONTO</t>
  </si>
  <si>
    <t>DIEZKIE ANDINI SURYANA</t>
  </si>
  <si>
    <t>NURLAILA</t>
  </si>
  <si>
    <t>SILVIYA KHOIRUNNISA</t>
  </si>
  <si>
    <t>IMELDA HANDAYANI</t>
  </si>
  <si>
    <t>SELLY MERYA PUTRI</t>
  </si>
  <si>
    <t>SYARIFAH AZSEFIRA ADHELA</t>
  </si>
  <si>
    <t>DONIE PUTRA MANIK</t>
  </si>
  <si>
    <t>WIDYA AYU KEMALASARI</t>
  </si>
  <si>
    <t>MUHAMMAD ADRIAN MAULANA</t>
  </si>
  <si>
    <t>WAHYU NUR MUHAMAD JAZIK</t>
  </si>
  <si>
    <t>GUSRIL WARDANA</t>
  </si>
  <si>
    <t>DINDA KARTIKA DEWI</t>
  </si>
  <si>
    <t>MUHAMMAD NAJWAAN HAURAA</t>
  </si>
  <si>
    <t>HANDIKA ARI MAULANA</t>
  </si>
  <si>
    <t>DINDA ARINI PERSODO</t>
  </si>
  <si>
    <t>MUHAMMAD ORIZA SATIVA</t>
  </si>
  <si>
    <t>WULAN MAULIASARI</t>
  </si>
  <si>
    <t>ALLAND BILHAQ LY</t>
  </si>
  <si>
    <t>RATU ALLIN FITRIANI SOLEHAH</t>
  </si>
  <si>
    <t>BAHARI</t>
  </si>
  <si>
    <t>M FAJAR TADARUS</t>
  </si>
  <si>
    <t>MUHAMMAD ZAMZAMI</t>
  </si>
  <si>
    <t>AMY CYNTHIA RAMDHANI ZAENUDDIN</t>
  </si>
  <si>
    <t>FARAH MALIKA SYAHDA</t>
  </si>
  <si>
    <t>DZULFIKAR HAKIM</t>
  </si>
  <si>
    <t>MUHAMMAD FATHAN KAFI</t>
  </si>
  <si>
    <t>ST NADA OKTAVIANI</t>
  </si>
  <si>
    <t>NINO ALFITRA SALAM</t>
  </si>
  <si>
    <t>YUNITA ZAHRA</t>
  </si>
  <si>
    <t>TUBAGUS ARIZTYA NANDA SYAHIDAN</t>
  </si>
  <si>
    <t>MUHAMAD FAJAR CENDEKIA HARANSI</t>
  </si>
  <si>
    <t>ZAHRA AULIA PUTRI</t>
  </si>
  <si>
    <t>ADZRA ANIQA MUTTAQIN</t>
  </si>
  <si>
    <t>SHAFA ANJANI HERI NORDI</t>
  </si>
  <si>
    <t>SHAFA GHINA NABILAH</t>
  </si>
  <si>
    <t>MUHAMAD RAIHAN</t>
  </si>
  <si>
    <t>ZAHRA RACHMANIA</t>
  </si>
  <si>
    <t>FEBRIAN IQBAL PRATAMA</t>
  </si>
  <si>
    <t>SHENDI SELMA SIHAGI</t>
  </si>
  <si>
    <t>SYAFIRA NABILA SALIM</t>
  </si>
  <si>
    <t>GALUH ADHYAKSA UNARISUKHI</t>
  </si>
  <si>
    <t>RAHMA DINDA SUMAYYA</t>
  </si>
  <si>
    <t>VINA MAGHFIROH RAMADHANI NASUTION</t>
  </si>
  <si>
    <t>FADHLY WALADAEN</t>
  </si>
  <si>
    <t xml:space="preserve">DHEA MAULIDYA </t>
  </si>
  <si>
    <t>VANIA ELVINA BR PERANGIN ANGIN</t>
  </si>
  <si>
    <t>NADAA RIHHADATUL 'AISY</t>
  </si>
  <si>
    <t>INNAYA SALSABIL INDIRA KITRI</t>
  </si>
  <si>
    <t>ZAHSY FARAH ALIFYA</t>
  </si>
  <si>
    <t>MUHAMMAD DWI ANANDA WICAKSONO</t>
  </si>
  <si>
    <t>FERDYNAND MITRO MANULLANG</t>
  </si>
  <si>
    <t>NIJMA RAHMADANTI</t>
  </si>
  <si>
    <t>PRITA RAIN AULIA</t>
  </si>
  <si>
    <t>LADYA AUQILLA RUSMAWATI</t>
  </si>
  <si>
    <t>RISMA MAHARDIKA</t>
  </si>
  <si>
    <t>LIA AYU MAHARANI</t>
  </si>
  <si>
    <t>JEA DELILLAH</t>
  </si>
  <si>
    <t>PUTIK KASIH SPECILIA KAREN HAPUKH</t>
  </si>
  <si>
    <t>FARRAH</t>
  </si>
  <si>
    <t>ALPINA OKTORA</t>
  </si>
  <si>
    <t>MILA PUSPITA SARI</t>
  </si>
  <si>
    <t>LISTIA MANZILINA</t>
  </si>
  <si>
    <t>NATHANIA</t>
  </si>
  <si>
    <t>MUHAMAD ARRIDHO TAHER</t>
  </si>
  <si>
    <t>TOBBY KOSASIH</t>
  </si>
  <si>
    <t>FATHUL GHIYAAS RABBAANEE</t>
  </si>
  <si>
    <t>THEOFILLUS ELIEZER</t>
  </si>
  <si>
    <t>DEA AMANDA MUTIARA PUTRI</t>
  </si>
  <si>
    <t>BUNGA APRILIA</t>
  </si>
  <si>
    <t>HASIF FAKHRI</t>
  </si>
  <si>
    <t>NETTY ARIYENI</t>
  </si>
  <si>
    <t>SHAFIRA FAJRIAH ARROZI</t>
  </si>
  <si>
    <t>RIDHO WARDANI</t>
  </si>
  <si>
    <t>DANIEL DERMAWAN</t>
  </si>
  <si>
    <t>MUHAMMAD WILDAN</t>
  </si>
  <si>
    <t>ANANDA AISYAH PERMATA ARI PUTRI</t>
  </si>
  <si>
    <t>ALLWIN ARWOON</t>
  </si>
  <si>
    <t>NABILA QURROTA AINI</t>
  </si>
  <si>
    <t>SILVY PUSPA AULIA</t>
  </si>
  <si>
    <t>ZAHRA MALIKA</t>
  </si>
  <si>
    <t>DANIEL</t>
  </si>
  <si>
    <t>TARUNA WIJAYA</t>
  </si>
  <si>
    <t>MICHAEL JEREMIAH GULTOM</t>
  </si>
  <si>
    <t>JONATHAN RAHARDIAN SUSILOPUTRA</t>
  </si>
  <si>
    <t>FATHUL ICHSAN</t>
  </si>
  <si>
    <t>NAJWA ANANDA PUTRI</t>
  </si>
  <si>
    <t>RATO ILMAN AKBAR</t>
  </si>
  <si>
    <t>CINDY HANDARETAH AMANCI</t>
  </si>
  <si>
    <t>ANINDITA PAKPAHAN</t>
  </si>
  <si>
    <t>GRACIA VIOLETA</t>
  </si>
  <si>
    <t>DANTY RAHMASARI</t>
  </si>
  <si>
    <t>AISYAH NURHANA</t>
  </si>
  <si>
    <t>NADYAH ADINDA NUR SYAHNAZ</t>
  </si>
  <si>
    <t>FERNAND FAKTUR DAENG MAAGGAZING</t>
  </si>
  <si>
    <t>ZAILA GUSTIANA</t>
  </si>
  <si>
    <t>SALSA ADELLIA PRATIWI</t>
  </si>
  <si>
    <t xml:space="preserve">ZAHRA ULWAN SYABIRA </t>
  </si>
  <si>
    <t>YOEL WILLIAM</t>
  </si>
  <si>
    <t>PUTRI NURUL AINI</t>
  </si>
  <si>
    <t>ANDREAS MANGARA TUA SITUMORANG</t>
  </si>
  <si>
    <t>WIDYA RAHMAWATI ASMARA</t>
  </si>
  <si>
    <t>HANDY BUDI SANTOSO</t>
  </si>
  <si>
    <t>EKA NUR CHINTIA</t>
  </si>
  <si>
    <t>NAURA ZAHRAHMANI SYAHBANA RAFIQI BALFAS</t>
  </si>
  <si>
    <t>AURA SAVANA SEKLI</t>
  </si>
  <si>
    <t>SANIYA RIDA FAZILATUN NISA</t>
  </si>
  <si>
    <t>ULLULY AZMARANI</t>
  </si>
  <si>
    <t>RAFIF AKMAL</t>
  </si>
  <si>
    <t>RATU HARTINI AWALIA</t>
  </si>
  <si>
    <t>JELITA LINTANG NAWANGSARI</t>
  </si>
  <si>
    <t>JONATHAN LASKAR SIMATUPANG</t>
  </si>
  <si>
    <t>NITA SUKMAWATI</t>
  </si>
  <si>
    <t>FIDELA HUMAIRA ISMOYO CYRILLA</t>
  </si>
  <si>
    <t>WAFA SYAHIDAH AL HISAN</t>
  </si>
  <si>
    <t>RATU ELFARA AULIA AINNURRAFIK</t>
  </si>
  <si>
    <t>JIHAN FAHIRA</t>
  </si>
  <si>
    <t>ELFINA KHALISHAH</t>
  </si>
  <si>
    <t>FEBY DWIMALA NATASYA</t>
  </si>
  <si>
    <t>MIZWAR AKBAR JAMILI</t>
  </si>
  <si>
    <t>FIRAYA TAFAKUR AMANU</t>
  </si>
  <si>
    <t>ADHEPYA AULIA RAHMAPUTRI</t>
  </si>
  <si>
    <t>LATHIFAH NURUL FAZRIAH</t>
  </si>
  <si>
    <t>WAN DIMA SYENA SHERLIEGA</t>
  </si>
  <si>
    <t>ATANSA WIGIA</t>
  </si>
  <si>
    <t>SATRIA DIVA PERDANA</t>
  </si>
  <si>
    <t>BINTANG LUKMAN HAKIM</t>
  </si>
  <si>
    <t>MICHELLE MUTIARA PARADA SIHOMBING</t>
  </si>
  <si>
    <t>MUHAMMAD ASADULLOH</t>
  </si>
  <si>
    <t>MUHAMAD TRI GIFARI</t>
  </si>
  <si>
    <t>DEVA SHAKILLA</t>
  </si>
  <si>
    <t>AHMAD FIKRI</t>
  </si>
  <si>
    <t>MUHAMMAD RIZKY ADITIYA</t>
  </si>
  <si>
    <t>CHISTA NABILA RAMADHANI</t>
  </si>
  <si>
    <t>JANNATY ZETA RANYA</t>
  </si>
  <si>
    <t>SALMAN IBRAHIMSYAH</t>
  </si>
  <si>
    <t>NUJJIYA SALSABILA RIZKI</t>
  </si>
  <si>
    <t>NOVIA PUTRI CAHYANI</t>
  </si>
  <si>
    <t>MEDRIKA PUTRI HIKMAH FADILLAH</t>
  </si>
  <si>
    <t>GRAMMY ZEPANYA INDAH DV SIMARMATA</t>
  </si>
  <si>
    <t>CITRA WIDIATMI</t>
  </si>
  <si>
    <t>MAILUCKY FADRIAN SAFITRI</t>
  </si>
  <si>
    <t>MUHAMAD IQBAL APRIA REZA</t>
  </si>
  <si>
    <t>GUMELAR SAKTIANA</t>
  </si>
  <si>
    <t>SITI VANISATUL JANNAH</t>
  </si>
  <si>
    <t>NADIA ANNASTASYA JUBAEDAH</t>
  </si>
  <si>
    <t>NESAR AZIS IRAWAN</t>
  </si>
  <si>
    <t>NADZAR GILANG FIRMANSYAH</t>
  </si>
  <si>
    <t>LADY AYU MAGDALENA</t>
  </si>
  <si>
    <t>TSABITA HASYA AULIA</t>
  </si>
  <si>
    <t>NAIA FITRI HIDAYAT</t>
  </si>
  <si>
    <t>ADITIYA TEGUH PRASETIA</t>
  </si>
  <si>
    <t>MILA FADILAH</t>
  </si>
  <si>
    <t>EYA SYAH NOVAL DZAKY</t>
  </si>
  <si>
    <t>MUHAMMAD BAHY APRILIANI</t>
  </si>
  <si>
    <t>TIOFARRAH EVANT CAHYA PUTRI</t>
  </si>
  <si>
    <t>MUHAMMAD FAIZAL</t>
  </si>
  <si>
    <t>AMELIA PUTRI HENDRAWAN</t>
  </si>
  <si>
    <t>VICTOR SAMUEL SIMORANGKIR</t>
  </si>
  <si>
    <t>MUHAMMAD RAHMAT SUKMAWAN</t>
  </si>
  <si>
    <t>AYU INAR DESTRIANI</t>
  </si>
  <si>
    <t>DIMAS ALIF PAHLEVI</t>
  </si>
  <si>
    <t>SHOFI NUR AZIZAH</t>
  </si>
  <si>
    <t>HAFIZ HAKEEM HADINOTO HERMAWAN</t>
  </si>
  <si>
    <t>JINGGA PUSPITA AMARTATIAH</t>
  </si>
  <si>
    <t>YUNITA SRI RAHMAWATI</t>
  </si>
  <si>
    <t>NADYA FITRIANI</t>
  </si>
  <si>
    <t>FABIAN YOPPHY JUSVINO SILALAHI</t>
  </si>
  <si>
    <t>NATHANAEL LODWIG ANANTO</t>
  </si>
  <si>
    <t>GIOFANI MAHENDRA DARMA</t>
  </si>
  <si>
    <t xml:space="preserve">DINA NURHAYATI </t>
  </si>
  <si>
    <t>R. IZZATUR RAKHMAN PR</t>
  </si>
  <si>
    <t>GUSTI PANUNTUN</t>
  </si>
  <si>
    <t>MUHAMAD ILHAM RAISKY</t>
  </si>
  <si>
    <t>AWALUDIN RIZKI KURNIA</t>
  </si>
  <si>
    <t>MUHAMMAD AWALUDIN</t>
  </si>
  <si>
    <t>MUHAMMAD KHAIRUL FATA</t>
  </si>
  <si>
    <t>MALIKA RAYA SYABILA</t>
  </si>
  <si>
    <t>SABRINA ZAHRA ALMAAS SANIYYAH</t>
  </si>
  <si>
    <t>MUHAMAD RAYHAN</t>
  </si>
  <si>
    <t>ISTIQOMAH</t>
  </si>
  <si>
    <t>MAYLIDA TOVA DIVO</t>
  </si>
  <si>
    <t>NABIL IBRAHIM HASIBUAN</t>
  </si>
  <si>
    <t>LUTHFI NURHAFIDZ</t>
  </si>
  <si>
    <t>FARHANS YOUDISTIRA</t>
  </si>
  <si>
    <t>FERDINAN MIKO CAHYA</t>
  </si>
  <si>
    <t>HAFID NURRAHMAN</t>
  </si>
  <si>
    <t>IWAN</t>
  </si>
  <si>
    <t>EUIS YULIANI</t>
  </si>
  <si>
    <t>MUHAMAD IQRODINUL MUJAHIDIN</t>
  </si>
  <si>
    <t>ANDRY AINUN SILABAN</t>
  </si>
  <si>
    <t>HANNA TIOSENIA</t>
  </si>
  <si>
    <t>REINHARD DANIEL MAMESAH</t>
  </si>
  <si>
    <t>BILQIS KARTIKA AULIA</t>
  </si>
  <si>
    <t>AKMAL HADIATA RAMADAN</t>
  </si>
  <si>
    <t>TALITHA NUUR SABRINA</t>
  </si>
  <si>
    <t>RACHMADINA SAFITRI</t>
  </si>
  <si>
    <t>MUHAMMAD FIKHAN NUGRAHA</t>
  </si>
  <si>
    <t>RANI AZZAHRA</t>
  </si>
  <si>
    <t xml:space="preserve">MUHAMMAD SYAWAL MUZHAFFAR </t>
  </si>
  <si>
    <t>MUHAMMAD RIZQI AJIEPUTRA</t>
  </si>
  <si>
    <t>RAAF IKHTSAR ISMAIL</t>
  </si>
  <si>
    <t>NABILA BALQIS ANANDA IRAWAN</t>
  </si>
  <si>
    <t>NADILLA MEYLANI</t>
  </si>
  <si>
    <t>SITI ADILA KHOIRIDAH</t>
  </si>
  <si>
    <t>AJENG ANNASTASYA BUKHORI</t>
  </si>
  <si>
    <t>SYAHLA ARDELLIA PUTRI</t>
  </si>
  <si>
    <t>ALLYSA FARRA ADHANY</t>
  </si>
  <si>
    <t>AYU NUR'AQILAH FADHILAH</t>
  </si>
  <si>
    <t>PUTRI RIANI</t>
  </si>
  <si>
    <t>TIMOTIUS LEARI BATISTA</t>
  </si>
  <si>
    <t>AURA RIZKY</t>
  </si>
  <si>
    <t>ZAHRA PUTRI SALWA</t>
  </si>
  <si>
    <t>RAFA RAMADITA</t>
  </si>
  <si>
    <t>MUHAMMAD KEVIN MULTAZAM</t>
  </si>
  <si>
    <t>IPAH ALYA FADHILAH</t>
  </si>
  <si>
    <t>ALIFIA INDRI CAHYANI</t>
  </si>
  <si>
    <t>AIDAH NURAINI ILMA</t>
  </si>
  <si>
    <t>HIRANYA ADWITIYA PURNOMO</t>
  </si>
  <si>
    <t>AMRINA GHINA SYAHADAH</t>
  </si>
  <si>
    <t>FARAH KAMILA MURBAN</t>
  </si>
  <si>
    <t>QIRAN RIDHA ESA</t>
  </si>
  <si>
    <t>DEYA SALSABILA KURNIAWAN</t>
  </si>
  <si>
    <t>ARIEL NAILLUL AUTHAR</t>
  </si>
  <si>
    <t>MUSLIHAH</t>
  </si>
  <si>
    <t>ALIFIA NAJWA APONDE</t>
  </si>
  <si>
    <t>MOH. FAHMI FAUZAN</t>
  </si>
  <si>
    <t>SALMA FARRAS HANIFAH</t>
  </si>
  <si>
    <t>MAULANI KHAIRUNNISA</t>
  </si>
  <si>
    <t>MOCHAMMAD FIKRI TRIJAN</t>
  </si>
  <si>
    <t>ANISA ODELIA AGUSTIANI</t>
  </si>
  <si>
    <t>SILPIA ANGGRAENI</t>
  </si>
  <si>
    <t>CHINTYA AISYAH</t>
  </si>
  <si>
    <t>ADIL FATHI AL-GHAZI</t>
  </si>
  <si>
    <t>SOFIYAN</t>
  </si>
  <si>
    <t>FREYA ESIA CARMESA</t>
  </si>
  <si>
    <t>AREINA SHAUMITHA BUDIMAN</t>
  </si>
  <si>
    <t>AZ ZAHRA PUTRI YASMINE</t>
  </si>
  <si>
    <t>GHINA MARDHIYAH</t>
  </si>
  <si>
    <t>MUHAMMAD TABINA ZACHARY</t>
  </si>
  <si>
    <t>NADIA LARISA</t>
  </si>
  <si>
    <t>MUHAMAD ZAINUL ARIFIN</t>
  </si>
  <si>
    <t>NABILA MULANSARI PUTRI</t>
  </si>
  <si>
    <t>DIVA OCTAVIANUS SILALAHI</t>
  </si>
  <si>
    <t>ALIA NAZWA REGINA</t>
  </si>
  <si>
    <t>FAIRUZ MA'ARIZ</t>
  </si>
  <si>
    <t>RATU SALSABILA KURNIAWAN</t>
  </si>
  <si>
    <t>MUHAMMAD RIZQI FATHUROHMAN</t>
  </si>
  <si>
    <t>DHENTI DWI MAELANI</t>
  </si>
  <si>
    <t>DINDA ADISTIARA ANGGRAENI</t>
  </si>
  <si>
    <t>ADIB RIDHO IJMAL INSANI</t>
  </si>
  <si>
    <t>GINA SAFITRI</t>
  </si>
  <si>
    <t>MOHAMMAD ALFATH KHAERUNNAS</t>
  </si>
  <si>
    <t>ARGA OKTAVIA MERDE</t>
  </si>
  <si>
    <t>SYUZHA SEWAGATI WAGINDRA</t>
  </si>
  <si>
    <t>RIFKY RAHMAN HAKIM</t>
  </si>
  <si>
    <t>FAKHRI ICHWAN NUR</t>
  </si>
  <si>
    <t>ERVITA RILIANA</t>
  </si>
  <si>
    <t>RIMA MARLINA</t>
  </si>
  <si>
    <t>MUTIARA FITRI INSANI</t>
  </si>
  <si>
    <t>CALISTA RENGGANIS HARAHAP</t>
  </si>
  <si>
    <t>DINDA SALWA NUR HALIZA</t>
  </si>
  <si>
    <t>MUHAMMAD ID'HAM FEBRIO SUDIYONO</t>
  </si>
  <si>
    <t>PRABU TRI PAWEKAS</t>
  </si>
  <si>
    <t>FADYA AURA DIZA</t>
  </si>
  <si>
    <t>MUFTI FADHLIN AULIA</t>
  </si>
  <si>
    <t>SULTHAN HAFIZH NABIL</t>
  </si>
  <si>
    <t>GALUH SYIFA INTAN SABILA</t>
  </si>
  <si>
    <t>RIZKY AKBAR PRAYOGI</t>
  </si>
  <si>
    <t>BARBHARA ROZA LAVIYONA</t>
  </si>
  <si>
    <t>MICHAEL ALBERTO I. SIMARMATA</t>
  </si>
  <si>
    <t>DWI NUR HIDAYAH TIKA</t>
  </si>
  <si>
    <t>ALYA SALSABILA NAULI</t>
  </si>
  <si>
    <t>HANNUM AZ-ZAHRA</t>
  </si>
  <si>
    <t>SAFINA NAJIYA</t>
  </si>
  <si>
    <t>GYMNASTIAR FADHLI LAURIKA</t>
  </si>
  <si>
    <t>VINCENT SEPTIAN LIE</t>
  </si>
  <si>
    <t>NABILLA ANWAR</t>
  </si>
  <si>
    <t>PNIEL YAHYA SHARON BARERA SIBURIAN</t>
  </si>
  <si>
    <t>RIJAL AL GHIFARI</t>
  </si>
  <si>
    <t>MUHAMAD ILHAM ALAMSYAH</t>
  </si>
  <si>
    <t>HALENZA MUTIARA STEFANI</t>
  </si>
  <si>
    <t>ANDINI NUR JIHAN</t>
  </si>
  <si>
    <t>RAFI GUNAWAN PRASETYO</t>
  </si>
  <si>
    <t>QALBU HAYU</t>
  </si>
  <si>
    <t>ALLYA MAHIRA</t>
  </si>
  <si>
    <t>STEFHANIE ARDIANTY</t>
  </si>
  <si>
    <t>IBNU FEBRIYAN</t>
  </si>
  <si>
    <t>SYALINI RAHMATIKA</t>
  </si>
  <si>
    <t>ERINNA SHANNEN AKILAH</t>
  </si>
  <si>
    <t>SYANAYA NASIRA FARANISA</t>
  </si>
  <si>
    <t>ZAHRA HAANIYAH</t>
  </si>
  <si>
    <t>SALMAA HUSNIYYAH</t>
  </si>
  <si>
    <t>KHAIRY RAMADHAN</t>
  </si>
  <si>
    <t>ABDUL AZIZ ALFARIZI</t>
  </si>
  <si>
    <t>DIAN SAFITRI</t>
  </si>
  <si>
    <t>SALSA SITI SUHERBILAH</t>
  </si>
  <si>
    <t>MUHAMMAD FEDORA SATWIKA</t>
  </si>
  <si>
    <t>NAILA FAUZIYAH</t>
  </si>
  <si>
    <t>VIONA ROSA SATIANA</t>
  </si>
  <si>
    <t>MUHAMMAD MUFLIH ILHAM AL - HAMDI</t>
  </si>
  <si>
    <t>JIHAN NABILA</t>
  </si>
  <si>
    <t>MUHAMMAD ALI ABDULLAH HARAHAP</t>
  </si>
  <si>
    <t>MUHHAMAD RAFIF NIRWAN</t>
  </si>
  <si>
    <t>FATTAH FAJAR RAMADHAN</t>
  </si>
  <si>
    <t>SALMA RAFIFA</t>
  </si>
  <si>
    <t>FITANIA ARUM RAHAYU</t>
  </si>
  <si>
    <t>QIAUFY TAHANIA</t>
  </si>
  <si>
    <t>PUTRI MARCAHYA HIDAYAH</t>
  </si>
  <si>
    <t>NYIMAS MELATI</t>
  </si>
  <si>
    <t>NUR AIDAH</t>
  </si>
  <si>
    <t>JEPPRI TUMANGGOR</t>
  </si>
  <si>
    <t>DIVO BASKARA.H</t>
  </si>
  <si>
    <t>REIYSITA</t>
  </si>
  <si>
    <t>HESTI FATMASARI</t>
  </si>
  <si>
    <t>SHELINE PAGARANI SIREGAR</t>
  </si>
  <si>
    <t>NAYUDHA KELANA</t>
  </si>
  <si>
    <t>ZAINAB NUR AFIFAH</t>
  </si>
  <si>
    <t>SATRIA RAMADHAN</t>
  </si>
  <si>
    <t>BUNGA CAHYA FAQIH</t>
  </si>
  <si>
    <t>MUHAMMAD FIRZAN NURUZZUHRI</t>
  </si>
  <si>
    <t>NAZRIL ILHAM</t>
  </si>
  <si>
    <t>MUHAMMAD KHAIRUL ANAM</t>
  </si>
  <si>
    <t>NASIHUDDIN AL-ULYA</t>
  </si>
  <si>
    <t>YASINDA WURI ASTRIADI</t>
  </si>
  <si>
    <t>HANNA MAURA RACHMADHANI</t>
  </si>
  <si>
    <t>SINDI INDRIYAWATI</t>
  </si>
  <si>
    <t>RUBY ARSYADA</t>
  </si>
  <si>
    <t>ASTY DINA MARDINA</t>
  </si>
  <si>
    <t>SHAKILA HUMAIRA</t>
  </si>
  <si>
    <t>WIDA OCTARIA</t>
  </si>
  <si>
    <t>SEPTI AMANDA INDRIANI</t>
  </si>
  <si>
    <t>KAYLA NOVIA RAMADHANI</t>
  </si>
  <si>
    <t>CINDY WULANDARI</t>
  </si>
  <si>
    <t>THORIQ BRAMANTIO</t>
  </si>
  <si>
    <t>FAUROH LIDIANTI</t>
  </si>
  <si>
    <t>MUHAMMAD NAZIL FIKRI ZAMZAMIE</t>
  </si>
  <si>
    <t>REISYA SALSABILA</t>
  </si>
  <si>
    <t>MUHAMMAD RIZKI SAPUTRA</t>
  </si>
  <si>
    <t>IBNU MALIKIL ULUM</t>
  </si>
  <si>
    <t>AUDRY BUNGA NATASYA</t>
  </si>
  <si>
    <t>DIVA ADITIYA TAHIR</t>
  </si>
  <si>
    <t>IKA RACHMI SA'BANDIAH</t>
  </si>
  <si>
    <t>CRISTINE NATALI</t>
  </si>
  <si>
    <t>FAIHA ZAYYAN</t>
  </si>
  <si>
    <t>FARADILLA AZZAHRA</t>
  </si>
  <si>
    <t>ADIS NAZARA</t>
  </si>
  <si>
    <t>SAIDAH RAHMAH</t>
  </si>
  <si>
    <t>AFRIAN ALBAR ERLANGGA</t>
  </si>
  <si>
    <t>MELINDA STEVANNY HEBARTI PUTRI</t>
  </si>
  <si>
    <t>YOGA TRI PAMBUDI</t>
  </si>
  <si>
    <t>WAHYU UTAMI</t>
  </si>
  <si>
    <t>ALIVIA AQILLA RAJWA</t>
  </si>
  <si>
    <t>VANNISA TAQIYYANITA</t>
  </si>
  <si>
    <t>PUPUT MUSTIKA SARI</t>
  </si>
  <si>
    <t>MALINDA ATALARISA</t>
  </si>
  <si>
    <t>SAFINA KHANSA RAMADINA</t>
  </si>
  <si>
    <t>RIZKI DWI PURNAMA</t>
  </si>
  <si>
    <t>AMELIA MALINDA DARA PUSPITA</t>
  </si>
  <si>
    <t>DANIEL KRISNA HOVIANTO</t>
  </si>
  <si>
    <t>MUHAMMAD JUPRI</t>
  </si>
  <si>
    <t>TANIA SYAHPUTRI</t>
  </si>
  <si>
    <t>NOVI SUSANTI</t>
  </si>
  <si>
    <t>DINDA SEPTIANA PUTRI</t>
  </si>
  <si>
    <t>REZA ABDILLAH</t>
  </si>
  <si>
    <t>DELLA AMELIA SUANDRA</t>
  </si>
  <si>
    <t>NURRIZKY ADINDA</t>
  </si>
  <si>
    <t>RIFKY SHIHABUDIN</t>
  </si>
  <si>
    <t>RIKA CAHYANI</t>
  </si>
  <si>
    <t>NABIL ZAHRAN ARYADI</t>
  </si>
  <si>
    <t>ANISA KHOIRUL JANNAH</t>
  </si>
  <si>
    <t>FIRYAL FAZRIANI</t>
  </si>
  <si>
    <t>IBNU DAMAR NURUDDIN</t>
  </si>
  <si>
    <t>WULAN PUTRI AMELLIA</t>
  </si>
  <si>
    <t>NICHOLAS MATTHEW SIMANJUNTAK</t>
  </si>
  <si>
    <t>KHESYA EMELDA MAHARANI</t>
  </si>
  <si>
    <t>DEA CLARISSA YAPUTRI</t>
  </si>
  <si>
    <t>RARA ANINDYA PUTRI</t>
  </si>
  <si>
    <t>JESSICA SIANTURI</t>
  </si>
  <si>
    <t>DIAR HILAL MAHMUDA</t>
  </si>
  <si>
    <t>CHARRENNINA KAYLA ZEVANYA WAGEY</t>
  </si>
  <si>
    <t>MOHAMAD RIZALDI</t>
  </si>
  <si>
    <t>AKMAL ESAN AFIF</t>
  </si>
  <si>
    <t>GALIH PRAMUDYA</t>
  </si>
  <si>
    <t>RIZKY RAMADHAN AHMAD ROSYADI</t>
  </si>
  <si>
    <t>ASYIFA TIARA URROHMAH</t>
  </si>
  <si>
    <t>NURHAN ADI PRAYOGA</t>
  </si>
  <si>
    <t>AHMAD TAZZUL ARIPIN</t>
  </si>
  <si>
    <t>FILDZA NUR ARIJAHA</t>
  </si>
  <si>
    <t>YOSPHIA FAHRUDDIANA</t>
  </si>
  <si>
    <t>AHMAD SOLAHUDIN</t>
  </si>
  <si>
    <t>SITI AULIA AMINI</t>
  </si>
  <si>
    <t>DIAH AYU ROSALIAWATI</t>
  </si>
  <si>
    <t>ULUL AZMI</t>
  </si>
  <si>
    <t>NUR IHSAN KAMIL</t>
  </si>
  <si>
    <t>MUHAMMAD TEGUH TRIYASBUDHI</t>
  </si>
  <si>
    <t>HABIBI WAHYU RAMADHAN</t>
  </si>
  <si>
    <t>HAICEL MUHAMMAD</t>
  </si>
  <si>
    <t>FAUZIYATUN NAURAH</t>
  </si>
  <si>
    <t>DETIA SETIANI</t>
  </si>
  <si>
    <t>REZA</t>
  </si>
  <si>
    <t>FAHRIZIL FAUZI</t>
  </si>
  <si>
    <t>AZZAHRA NUR FITRIANA</t>
  </si>
  <si>
    <t>KHALISHA NUR AZH-ZHARIFAH ZHAFFAN</t>
  </si>
  <si>
    <t>WINA NUR OCTAVIA UTAMI</t>
  </si>
  <si>
    <t>MOCHAMAD ANDIRI DARMA PUTRA</t>
  </si>
  <si>
    <t>ANGGI RIANA PUTRI</t>
  </si>
  <si>
    <t>NUR FITRI SEPTIANI</t>
  </si>
  <si>
    <t>MUHAMMAD VICKY FADHILA AKBAR</t>
  </si>
  <si>
    <t>DAVIN MARESTU</t>
  </si>
  <si>
    <t>HERU</t>
  </si>
  <si>
    <t>MAILANI FAUZIAH</t>
  </si>
  <si>
    <t>DEVINKA ATHA ANINDYA</t>
  </si>
  <si>
    <t>IZZATY NUR AYU APRILIA</t>
  </si>
  <si>
    <t>SENOPATI HUTOMO</t>
  </si>
  <si>
    <t>FARHAN RANDI DARMAWAN</t>
  </si>
  <si>
    <t>SITI WAFIROH</t>
  </si>
  <si>
    <t>JAZULI MALIK ARIFIN</t>
  </si>
  <si>
    <t>MOCHAMAD ALYUDIN</t>
  </si>
  <si>
    <t>VIDYA RIZKA AMALINA</t>
  </si>
  <si>
    <t>YUSEPI</t>
  </si>
  <si>
    <t>DWI RATNA KHAMILAH</t>
  </si>
  <si>
    <t>ADITYA PRATAMA HARTANTO</t>
  </si>
  <si>
    <t>MOCHAMAD FARHAN SODIK</t>
  </si>
  <si>
    <t>MUHAMMAD ALIAFI RANTIZI</t>
  </si>
  <si>
    <t>ELLEN JESNI PUTRI TARIGAN</t>
  </si>
  <si>
    <t>MUHAMMAD FAUZAN GHIFFARI</t>
  </si>
  <si>
    <t>FRISHILA INDRIYANI</t>
  </si>
  <si>
    <t>SALWA NABILAH</t>
  </si>
  <si>
    <t>ALMAIDA MULYA</t>
  </si>
  <si>
    <t>ANI LESTARI</t>
  </si>
  <si>
    <t>FARAZ PRATAMA</t>
  </si>
  <si>
    <t>TRI KUMALA SARI YUNIAR</t>
  </si>
  <si>
    <t>ADINDA QIBTIYAH</t>
  </si>
  <si>
    <t>ANJUANA BUNGA MARCELLA</t>
  </si>
  <si>
    <t>RATU FATHIA RAHMAH</t>
  </si>
  <si>
    <t>SYIFA NUR ISTIQOMAH</t>
  </si>
  <si>
    <t>OLAN AGUSTINA</t>
  </si>
  <si>
    <t>LULU AMELIA HERYADI</t>
  </si>
  <si>
    <t>LISA SYA'DIAH NUFUS</t>
  </si>
  <si>
    <t>DELLA SALSABILA</t>
  </si>
  <si>
    <t>MUHAMMAD FAIZ AKBAR SYAIFUDDIN</t>
  </si>
  <si>
    <t>AURA RATUNISA</t>
  </si>
  <si>
    <t>JEHAN FADHILA</t>
  </si>
  <si>
    <t>WAHYUDI</t>
  </si>
  <si>
    <t>KRISTINA NOVALIA</t>
  </si>
  <si>
    <t>MUHAMMAD RAIHAN</t>
  </si>
  <si>
    <t>DINA MUSPIKOH</t>
  </si>
  <si>
    <t>MUTIA RAMADHANI</t>
  </si>
  <si>
    <t>RANDI ANARGYA</t>
  </si>
  <si>
    <t>SRI ASTIKA</t>
  </si>
  <si>
    <t>NABIL AULIA KAMIL</t>
  </si>
  <si>
    <t>ALVIRA PRADITHA HATMOKO</t>
  </si>
  <si>
    <t>DIEGO MESAKH ARAPENTA GINTING</t>
  </si>
  <si>
    <t>DHIMAS RIZKI ALFARIZA</t>
  </si>
  <si>
    <t>TEGAR WICAKSONO</t>
  </si>
  <si>
    <t>DIVA SAVANNAH FITRI AYU</t>
  </si>
  <si>
    <t>DEWI ARYANTI</t>
  </si>
  <si>
    <t>NOVA RATNA ANUGRAH</t>
  </si>
  <si>
    <t>IZAM AZIS PRATAMA</t>
  </si>
  <si>
    <t>FACHRY RAFIF</t>
  </si>
  <si>
    <t>HAIKAL YAHYA</t>
  </si>
  <si>
    <t>MUHAMMAD RAKHA FASYA</t>
  </si>
  <si>
    <t>BALQIS TUFFAHATI</t>
  </si>
  <si>
    <t>ARJUNA WILDAN CHOIRY</t>
  </si>
  <si>
    <t>LOLA AMELIA</t>
  </si>
  <si>
    <t>FEBI AVRILIANI DEWI</t>
  </si>
  <si>
    <t>MUTIK SARI</t>
  </si>
  <si>
    <t>RAHMA SUCI</t>
  </si>
  <si>
    <t>ALDI ASLIMUL HAKIM</t>
  </si>
  <si>
    <t>TSABITA NAILA ANWAR</t>
  </si>
  <si>
    <t>FAIZ ISLAMIC QOWY</t>
  </si>
  <si>
    <t>AMELIA RIZKINA HADIANTI</t>
  </si>
  <si>
    <t>AKBAR RADJA ANDILA</t>
  </si>
  <si>
    <t>HANIF AL IKHSAN</t>
  </si>
  <si>
    <t>DIMAS TRI WICAKSONO</t>
  </si>
  <si>
    <t>RIFDATUN NAFI'AH</t>
  </si>
  <si>
    <t>AULIA HOIRUNNISA</t>
  </si>
  <si>
    <t>FINA FEBRIANTI</t>
  </si>
  <si>
    <t>MUHAMMAD DZAKI AL JABBAR</t>
  </si>
  <si>
    <t>RYAN RAFAEL NAINGGOLAN</t>
  </si>
  <si>
    <t>HASIB ASHARI</t>
  </si>
  <si>
    <t>KEVYN OCTAVIAN PUTRA KRISWORO</t>
  </si>
  <si>
    <t>SHARFINA NARISWARI</t>
  </si>
  <si>
    <t>ANNISA MARDHATILLAH</t>
  </si>
  <si>
    <t>MUHAMMAD FATIH BARI</t>
  </si>
  <si>
    <t>AHMAD RAFI KANNAJMI</t>
  </si>
  <si>
    <t>DALILAH NUR KHAILA</t>
  </si>
  <si>
    <t>ANDREW HARRIS ERIANTO</t>
  </si>
  <si>
    <t>ELLIZA FEBRIYANI</t>
  </si>
  <si>
    <t>MUHAMMAD RIFQI AR-RASYID</t>
  </si>
  <si>
    <t>NATASHA ADINDA CANTIKA</t>
  </si>
  <si>
    <t>LAVENO LUSIANDI SUGIANTO</t>
  </si>
  <si>
    <t>ILHAM FIRMANSYAH</t>
  </si>
  <si>
    <t>TB. MUHAMMAD FARHAN ADNAN</t>
  </si>
  <si>
    <t>M. REZA REFANDA</t>
  </si>
  <si>
    <t>MUHAMMAD ADLI NURSAH</t>
  </si>
  <si>
    <t>MUHAMAD RAIHAN RAMADHANSYAH</t>
  </si>
  <si>
    <t>IBRAHIM</t>
  </si>
  <si>
    <t>DEVIN WIJAYA</t>
  </si>
  <si>
    <t>HANNY DESTIAN MARZULIYANTI</t>
  </si>
  <si>
    <t>ACHMAD HISYAM KAMIL</t>
  </si>
  <si>
    <t>MUKHLIS GIA TEGAR</t>
  </si>
  <si>
    <t>NURAISYAH SAFETY PERMATA</t>
  </si>
  <si>
    <t>MUHAMMAD ABIYYU NIZAR</t>
  </si>
  <si>
    <t>ROBI FERLIANSYAH</t>
  </si>
  <si>
    <t>DICKY SAPUTRA</t>
  </si>
  <si>
    <t>RAFI KYANDRA ATHARIZQI</t>
  </si>
  <si>
    <t>ABDUL AZIZ</t>
  </si>
  <si>
    <t>FARRAH SAFIRA</t>
  </si>
  <si>
    <t>ALYA NABILAH</t>
  </si>
  <si>
    <t>MUHAMAD DAMAR FIRDAUS</t>
  </si>
  <si>
    <t>MUHAMMAD FAHMI HABIBIE</t>
  </si>
  <si>
    <t>RIDHO ABDUL AZIZ</t>
  </si>
  <si>
    <t>FERDIANSYAH ANGGANA PUTRA HARAHAP</t>
  </si>
  <si>
    <t>I KOMANG WIRA PRASETYA</t>
  </si>
  <si>
    <t>NASYWA PUTRI KHAIRUNNISAA</t>
  </si>
  <si>
    <t>AHMAD ALIFI</t>
  </si>
  <si>
    <t>ANDI MUH.RAKHA MAKKAWARU</t>
  </si>
  <si>
    <t>WIDI TRI NURHASANAH</t>
  </si>
  <si>
    <t>THORIQ NURUL MUSTOFA</t>
  </si>
  <si>
    <t>JOSUA ESTOMIHI PAKPAHAN</t>
  </si>
  <si>
    <t>KEVIN WIRATAMA SANGEHAO HIA</t>
  </si>
  <si>
    <t>VOULLY ABDULLAH ZHACQUE</t>
  </si>
  <si>
    <t>NAUFAL MAULANA</t>
  </si>
  <si>
    <t>FANDI FEBRIAN WIJANARKO</t>
  </si>
  <si>
    <t>AMMARA MUFIDA SILMI</t>
  </si>
  <si>
    <t>ILHAM AMBIA MUHAMMAD</t>
  </si>
  <si>
    <t>VINCENTIUS AGUNG FEBRIYANDO</t>
  </si>
  <si>
    <t>FADHIL RAKA AULIA RAHMAN</t>
  </si>
  <si>
    <t>RIAN PARLINDUNGAN P</t>
  </si>
  <si>
    <t>SYAHRUL GUNAWAN</t>
  </si>
  <si>
    <t>FITRI ANGGRAINI</t>
  </si>
  <si>
    <t>ZAYYAN ZULFA FAALIH</t>
  </si>
  <si>
    <t>HAFAZA ESQI NURIZZATI</t>
  </si>
  <si>
    <t>MUHAMAD LUTFI SYAFRIANSAH</t>
  </si>
  <si>
    <t>MUHAMMAD KAISAN RADDIN</t>
  </si>
  <si>
    <t>NESSA TASYA ZAFIRA</t>
  </si>
  <si>
    <t>SYAVIRA SORAYA KAMAL</t>
  </si>
  <si>
    <t>KYLA KANEISHIA TAHIRA</t>
  </si>
  <si>
    <t>ALZENA FAWWAZ CALLISTA</t>
  </si>
  <si>
    <t>RAHEL DEANA ROSALINE SARAGIH</t>
  </si>
  <si>
    <t>DZAKI ACHMAD FIRLY</t>
  </si>
  <si>
    <t>GITA WORO KINANTHI</t>
  </si>
  <si>
    <t>FATHIA RIZQI NURRAHMAH</t>
  </si>
  <si>
    <t>YEHEZKIEL EDWARD HARIANJA</t>
  </si>
  <si>
    <t>NADIFA MARVELA GULTOM</t>
  </si>
  <si>
    <t>FATHONI ISHAQ YUDA</t>
  </si>
  <si>
    <t>MUHAMMAD AFIF HARYANTO</t>
  </si>
  <si>
    <t>HAURA FIRLANTI PUTRI</t>
  </si>
  <si>
    <t>MUHAMMAD FAHMI PRATAMA</t>
  </si>
  <si>
    <t>DIAJENG KENZA JASMINE ALMIRA</t>
  </si>
  <si>
    <t>AIDA IZZATI DHARMA SANTOSA</t>
  </si>
  <si>
    <t>ZAHIDATUR ROSYIDAH</t>
  </si>
  <si>
    <t>DIVA TABINA ELVARETTA DIAZ</t>
  </si>
  <si>
    <t>DYAH SALMA RATNA MUNINGGAR</t>
  </si>
  <si>
    <t>M. ALENDRA SETIAWAN</t>
  </si>
  <si>
    <t>NAUVALIA ESHA TRESNA</t>
  </si>
  <si>
    <t>ALDIRA DIANDRA SYAHPUTRI</t>
  </si>
  <si>
    <t>HANIFAH INDINARINI</t>
  </si>
  <si>
    <t>PRADITAMA SANJAYA</t>
  </si>
  <si>
    <t>FARAHDHIYA MILLATI HAWA</t>
  </si>
  <si>
    <t>ASHRI INSYIROH</t>
  </si>
  <si>
    <t>SITI AURELIA SALSABILA</t>
  </si>
  <si>
    <t>RISTA FAHNIAR</t>
  </si>
  <si>
    <t>FITRI AULIA ZAHRA</t>
  </si>
  <si>
    <t>MILA AULIA</t>
  </si>
  <si>
    <t>IKHMA DEWI</t>
  </si>
  <si>
    <t>NABILLA DWI PUTRI PERMATA</t>
  </si>
  <si>
    <t xml:space="preserve">JIHAN NURFADHILAH </t>
  </si>
  <si>
    <t>WITA FEBIYOLA</t>
  </si>
  <si>
    <t>ELIANA KHAIRUNNISA</t>
  </si>
  <si>
    <t>TB MUHAMMAD KAELA ZEVA</t>
  </si>
  <si>
    <t>RADEN DHEA AURA MAHARANI SLAMET WARSONO</t>
  </si>
  <si>
    <t>IRNA HELIANTI AWALIAH</t>
  </si>
  <si>
    <t>BELVANA AINUL FITRIYANI</t>
  </si>
  <si>
    <t>HESTI WULAN SARI</t>
  </si>
  <si>
    <t>LULI SUPIAH</t>
  </si>
  <si>
    <t>NADYA SALSABILA NANDA KARUNA</t>
  </si>
  <si>
    <t>EKA MAYA FEBRIYANTI</t>
  </si>
  <si>
    <t>RAISA ZAFIRA RAMADANI</t>
  </si>
  <si>
    <t>NAJWA DZIKRUL LAILAH</t>
  </si>
  <si>
    <t>KHAIRUNISA TRI ANGGRAINI</t>
  </si>
  <si>
    <t>ASRI NURI ARLIANA</t>
  </si>
  <si>
    <t>MIRANDA TRIANA</t>
  </si>
  <si>
    <t>FAYZA OLIVIA PUTERI</t>
  </si>
  <si>
    <t>FATHI FARHAT YASIR</t>
  </si>
  <si>
    <t xml:space="preserve">DIATUSAMSI </t>
  </si>
  <si>
    <t>FHARIQ FAYYADA</t>
  </si>
  <si>
    <t>JULIA RAHMAN</t>
  </si>
  <si>
    <t>GHAZENDRA SADIKA PUTRA PRATAMA</t>
  </si>
  <si>
    <t>SAMUEL NICOLAS AGUSTINUS PANJAITAN</t>
  </si>
  <si>
    <t>MUHAMAD MIKAIL SATRIA ARSY</t>
  </si>
  <si>
    <t>NABILA ZIKIRA</t>
  </si>
  <si>
    <t>CHRISTOPHORUS YOGA WIKANTO HUSODO</t>
  </si>
  <si>
    <t>AULIA ZAHRAWATI</t>
  </si>
  <si>
    <t>NADIA</t>
  </si>
  <si>
    <t>MUHAMAD RIFAL ALDIFAL HIDAYAH</t>
  </si>
  <si>
    <t>FITRI</t>
  </si>
  <si>
    <t>RATNA DUHITA AZZAHRA</t>
  </si>
  <si>
    <t>ANNISA FITRIYANI</t>
  </si>
  <si>
    <t>SELVIA LAELATUL ISTIANAH</t>
  </si>
  <si>
    <t>FRANSISCUS CORINSTIO RAJA GUKGUK</t>
  </si>
  <si>
    <t>LEVINA PUTRI RAMDHANY</t>
  </si>
  <si>
    <t>ALI FARISI RUSMANA</t>
  </si>
  <si>
    <t>FITRI YANI</t>
  </si>
  <si>
    <t>LIRA SABILA</t>
  </si>
  <si>
    <t>MUHAMMAD ABID SIDIQ</t>
  </si>
  <si>
    <t>POPY SAFITRI</t>
  </si>
  <si>
    <t>JUMHADI</t>
  </si>
  <si>
    <t>NADIA NURUL MURSIDAH</t>
  </si>
  <si>
    <t>PUTRI SYAKIRAH RAHMANI</t>
  </si>
  <si>
    <t>RAUDOHTUL JANAH</t>
  </si>
  <si>
    <t>MIFTA HATUN AMAELIAH</t>
  </si>
  <si>
    <t>DESICHA PRAMESWARI</t>
  </si>
  <si>
    <t>ANINDYA KHOIRUNISA</t>
  </si>
  <si>
    <t>KAISA AKMAL</t>
  </si>
  <si>
    <t>SENDANG AYU KINANTI</t>
  </si>
  <si>
    <t>USSY EMMELLY DEVY TUNNING PUTRI</t>
  </si>
  <si>
    <t>ARYA DWI SAPUTRA</t>
  </si>
  <si>
    <t>MUHAMMAD RIZKY PUTRA</t>
  </si>
  <si>
    <t>CINDY NIDAUL HUSNA</t>
  </si>
  <si>
    <t>TIARA CHINTIA KAMAL</t>
  </si>
  <si>
    <t>ALIVIA PUTRI</t>
  </si>
  <si>
    <t>SEBASTIAN NICODEMUS GUNAWAN</t>
  </si>
  <si>
    <t>SHOHIFATUL JANNAH</t>
  </si>
  <si>
    <t>IVTY YANSA ADAWIAH</t>
  </si>
  <si>
    <t>RAFI AKHSAN MAULANA</t>
  </si>
  <si>
    <t>FEBRIANTI RAHAYU</t>
  </si>
  <si>
    <t>MUHAMMAD RIZQI ALPASHA</t>
  </si>
  <si>
    <t>MUHAMMAD FATHAN AL-RASYID</t>
  </si>
  <si>
    <t>MEDA ROSIDAH</t>
  </si>
  <si>
    <t>SONIA SALSABILLA</t>
  </si>
  <si>
    <t>DYFAN PRADITYO SUBEKTI</t>
  </si>
  <si>
    <t>AYU DWI PUSPITASARI</t>
  </si>
  <si>
    <t>EKA NADYA AGUSTIN</t>
  </si>
  <si>
    <t>MUHAMMAD DAFFA AKBAR</t>
  </si>
  <si>
    <t>FIRDA DANIYAH</t>
  </si>
  <si>
    <t>OVI OKTAVIANA</t>
  </si>
  <si>
    <t>MOCHAMAD BINTANG RAMADHAN</t>
  </si>
  <si>
    <t>RIDWAN FATHONI</t>
  </si>
  <si>
    <t>REZALINA CLARA SHANTY</t>
  </si>
  <si>
    <t>MAGDALENA LORENTINA SEBAYANG</t>
  </si>
  <si>
    <t>MUHAMMAD RIDWAN AL LATIEF</t>
  </si>
  <si>
    <t>NOVELIA ANGGRAENI</t>
  </si>
  <si>
    <t>ENDIAH ANGGITA PUTRI</t>
  </si>
  <si>
    <t>MIFTAHUL FIKRI</t>
  </si>
  <si>
    <t>ARDI FEBRIANSYAH</t>
  </si>
  <si>
    <t>ASTRID FALAH ALKARIMAH</t>
  </si>
  <si>
    <t>AFIF YAZID WILDANSYAH</t>
  </si>
  <si>
    <t>ANISHA NUR</t>
  </si>
  <si>
    <t>RATU ALKHANSA ANDARA MAYESA</t>
  </si>
  <si>
    <t>MUHAMMAD RIDHO TRAPALIN</t>
  </si>
  <si>
    <t>ELVARETA TERESA</t>
  </si>
  <si>
    <t>RAUDHAH SALWA ADZIKRA</t>
  </si>
  <si>
    <t>KHALIKA CINTYA LARASSATI</t>
  </si>
  <si>
    <t>ELSANTY MULYASMI</t>
  </si>
  <si>
    <t>TUBAGUS RAFLI RAMADHANI</t>
  </si>
  <si>
    <t>PRASIDHI GILANG MUHARRAM</t>
  </si>
  <si>
    <t>MUHAMMAD VHIKRY SALAM</t>
  </si>
  <si>
    <t>MARSELA</t>
  </si>
  <si>
    <t>STIVEN IGNASIO MANURUNG</t>
  </si>
  <si>
    <t>NABILAH AZZAHRA MAULANA</t>
  </si>
  <si>
    <t>KHOFSAH TILAWAH SAFRUDIN</t>
  </si>
  <si>
    <t>SABRINA FAUZIA RIZKY</t>
  </si>
  <si>
    <t>SITI MULYANAWATI</t>
  </si>
  <si>
    <t>AHMAD MUSYADAD</t>
  </si>
  <si>
    <t>VIRA MAULANI</t>
  </si>
  <si>
    <t>SITI FATMALA</t>
  </si>
  <si>
    <t>NOPI RAHMIDAYANTI SIREGAR</t>
  </si>
  <si>
    <t>FIQRI ALZHAQI</t>
  </si>
  <si>
    <t>MARCELLA ROSA TRIASTUTI</t>
  </si>
  <si>
    <t>SASTA CAHYA MUSTIKA</t>
  </si>
  <si>
    <t>SINTA MINNATI</t>
  </si>
  <si>
    <t>ALFIRA HIDAYAH</t>
  </si>
  <si>
    <t>YUNENGSIH</t>
  </si>
  <si>
    <t>NAFIRA ROZANATA</t>
  </si>
  <si>
    <t>AYU YULIANTI</t>
  </si>
  <si>
    <t>MUHAMMAD FARIS EFFENDI</t>
  </si>
  <si>
    <t>INDAH PUTRI AMALIA</t>
  </si>
  <si>
    <t>PUTRI YULYANTI</t>
  </si>
  <si>
    <t>PUTRI SABRINA</t>
  </si>
  <si>
    <t>AMELIA YULIANDARI</t>
  </si>
  <si>
    <t>KAYLACIKA</t>
  </si>
  <si>
    <t>SYAFIRA AYUNDYA EARLY</t>
  </si>
  <si>
    <t>FARAS NABILA</t>
  </si>
  <si>
    <t>DAVA CHAIRUNNISA</t>
  </si>
  <si>
    <t>AHMAD FAHRI</t>
  </si>
  <si>
    <t>VIANA ZAHARANI</t>
  </si>
  <si>
    <t>RARA RISKA AULIA</t>
  </si>
  <si>
    <t>NISA ANANDA</t>
  </si>
  <si>
    <t>LAILATUL BADRIYAH</t>
  </si>
  <si>
    <t>HENDRI GUNAWAN</t>
  </si>
  <si>
    <t>RAHMA AQILA PUTRI</t>
  </si>
  <si>
    <t>SARI SETIYANI</t>
  </si>
  <si>
    <t>SYIFA</t>
  </si>
  <si>
    <t>DILLA FITRIYA</t>
  </si>
  <si>
    <t>ERLY REFIANA</t>
  </si>
  <si>
    <t>SHAFA MUTIARA ANANDAYU</t>
  </si>
  <si>
    <t>YUNITA EKA PRATIWI</t>
  </si>
  <si>
    <t>TITI PATRIYATI</t>
  </si>
  <si>
    <t>RAISHA AZZAHRA</t>
  </si>
  <si>
    <t>AINA ZULFATUN NISA</t>
  </si>
  <si>
    <t>MUHAMAD FATIR</t>
  </si>
  <si>
    <t>MEIHANA THITANIA</t>
  </si>
  <si>
    <t>ILHAM BAYU PRIAMBODHO</t>
  </si>
  <si>
    <t>RINI ANDRIANI</t>
  </si>
  <si>
    <t>PRASASTI DWI PUTRI</t>
  </si>
  <si>
    <t>GINA SAFIRA</t>
  </si>
  <si>
    <t>JAMAL ABDUL QOHHAR</t>
  </si>
  <si>
    <t>MUHAMAD FADIL MIFTAHUDIN</t>
  </si>
  <si>
    <t>ANDAM DEWI</t>
  </si>
  <si>
    <t>ROSA BELLA ANGELICA</t>
  </si>
  <si>
    <t>DIMAS ABDUL RASYID</t>
  </si>
  <si>
    <t>AYU NUR AISYAH</t>
  </si>
  <si>
    <t>SAFIRA MELA AGUSTIN</t>
  </si>
  <si>
    <t>RIFKA ARVIANA</t>
  </si>
  <si>
    <t>SITI HABIBAH</t>
  </si>
  <si>
    <t>SARAH NUR AMANAH</t>
  </si>
  <si>
    <t>MUHAMAD DAFFA</t>
  </si>
  <si>
    <t>AUDRY NADILA</t>
  </si>
  <si>
    <t>ATIQAH SALSABILA AZZAHRA</t>
  </si>
  <si>
    <t>MUHAMMAD ALI ZIDAN</t>
  </si>
  <si>
    <t>KAMILYA ZAKIYAH</t>
  </si>
  <si>
    <t>RIZKY ALI FAUZAN</t>
  </si>
  <si>
    <t>MUHAMMAD HERIYANTO</t>
  </si>
  <si>
    <t>ZAKIYYA RIHHADATUL AISYA</t>
  </si>
  <si>
    <t>MUFARID</t>
  </si>
  <si>
    <t>ANDREAS RENDY WAHYU NUGROHO</t>
  </si>
  <si>
    <t>RENI ANGGRAENI</t>
  </si>
  <si>
    <t>TIARA CHOIRUNISA</t>
  </si>
  <si>
    <t>KUSWANDA CINTA GUSTIANI</t>
  </si>
  <si>
    <t>RT. VIONA HAERANISA GISELA</t>
  </si>
  <si>
    <t>FIKO FRANKO</t>
  </si>
  <si>
    <t>AHMAD SULAIMAN</t>
  </si>
  <si>
    <t>SAMPOERNA GUSTI DWIPUTRA</t>
  </si>
  <si>
    <t>AILSA RAHMA DAANIYAH</t>
  </si>
  <si>
    <t>LIYA ANGGRAENI</t>
  </si>
  <si>
    <t>MERDIANA NAWANGSIH</t>
  </si>
  <si>
    <t>PUTRI JOHAR PRANADITA ASMARA</t>
  </si>
  <si>
    <t>RAHMA DWI CAHYANI</t>
  </si>
  <si>
    <t>HAYATIN NUPUS</t>
  </si>
  <si>
    <t>TALITHA SALWA</t>
  </si>
  <si>
    <t>NAZWA PUTRI LIANDANI</t>
  </si>
  <si>
    <t>FIRYAL NIDA-AN KHOFIYYA</t>
  </si>
  <si>
    <t>NANDA LUSIASAFITRI</t>
  </si>
  <si>
    <t xml:space="preserve">YUNITA AULIA </t>
  </si>
  <si>
    <t>IRFAN ARIEL ORIEGA NAINGGOLAN</t>
  </si>
  <si>
    <t>RATNA SARI AGUSTINA</t>
  </si>
  <si>
    <t>R. NURHALIZA GUSTIANI MULYA</t>
  </si>
  <si>
    <t>DIAN ANJALI</t>
  </si>
  <si>
    <t>AMANDA ARDELIA RAHMA</t>
  </si>
  <si>
    <t>GIA ADHRA YAZID</t>
  </si>
  <si>
    <t>ARTI NURWIDIA ASTUTI</t>
  </si>
  <si>
    <t>ESTAHLIA AGUSTIN ERO TADAK</t>
  </si>
  <si>
    <t>RIZQI ADZIKRA RAMADHAN</t>
  </si>
  <si>
    <t>MEIDITA SABRINA</t>
  </si>
  <si>
    <t>NASYWA INDAH LESTARI</t>
  </si>
  <si>
    <t>NATANAEL GILBERT SETIABUDI</t>
  </si>
  <si>
    <t>DELA HERLINA</t>
  </si>
  <si>
    <t>SHAFA AINI DAMAYANTI</t>
  </si>
  <si>
    <t>MAHARDIANI LIDYA PUSPA JELITA</t>
  </si>
  <si>
    <t>HANIFAH AFRATUNISA HUSEN</t>
  </si>
  <si>
    <t>ZALFAA ZAKIYAH</t>
  </si>
  <si>
    <t>ANISA SAFITRI</t>
  </si>
  <si>
    <t>RINITA INDAHWATI</t>
  </si>
  <si>
    <t>ARIFIANTI NURPRASETYANI</t>
  </si>
  <si>
    <t>RAUZAN FATHUL HIKAM</t>
  </si>
  <si>
    <t>FIRDA AMANDA DINILAH</t>
  </si>
  <si>
    <t>YONATHAN CRYSTYAN</t>
  </si>
  <si>
    <t>AISHA NURFAIZA</t>
  </si>
  <si>
    <t>ARYO MERDIANSYAH</t>
  </si>
  <si>
    <t>FAISAL YUDHISTIRA</t>
  </si>
  <si>
    <t>INKA HAFIDZ MELVANDINI</t>
  </si>
  <si>
    <t>HILMI ZAKI ANDHIKA</t>
  </si>
  <si>
    <t>FILSA MAHDIYA KANIA PUTRI</t>
  </si>
  <si>
    <t>AZRA SYIFA NURFAHNISSA</t>
  </si>
  <si>
    <t>IZMA HANA RABIA FITRI</t>
  </si>
  <si>
    <t>MUHAMMAD FAIZ AZIZ</t>
  </si>
  <si>
    <t>RAFAEL VALENSIUS SIHALOHO</t>
  </si>
  <si>
    <t>RIYAS ROSID</t>
  </si>
  <si>
    <t>WIDIA VERONICA GIRSANG</t>
  </si>
  <si>
    <t>NADHIA AFFIANIE</t>
  </si>
  <si>
    <t>AMALIA MAHARANI NAIFAH</t>
  </si>
  <si>
    <t>NABILA VANZA</t>
  </si>
  <si>
    <t>FADILA FAUZIAH</t>
  </si>
  <si>
    <t>SHOFI AULIA RAHMAH</t>
  </si>
  <si>
    <t>JIHAN ALIIFAH</t>
  </si>
  <si>
    <t>SITI NUR FADILAH</t>
  </si>
  <si>
    <t>EPRIL AUREL NURUL AGNIA</t>
  </si>
  <si>
    <t>IBNU FACHRI AL HANIF</t>
  </si>
  <si>
    <t>NAZWA HALIMAH</t>
  </si>
  <si>
    <t>MULYANA NURDIN</t>
  </si>
  <si>
    <t>ECA IMELDA AMALIA PUTRI</t>
  </si>
  <si>
    <t>FENI TRIA TRIANTI</t>
  </si>
  <si>
    <t>SITI HERLINA HAJALI</t>
  </si>
  <si>
    <t>NAILA FATIMAH AZZAHRA BENLIANI</t>
  </si>
  <si>
    <t>RAAFI DWIYANTORO</t>
  </si>
  <si>
    <t>CHYNTIA WIDYASTUTI</t>
  </si>
  <si>
    <t>YESSI KHORIATUN NISA</t>
  </si>
  <si>
    <t>YORA DWI RAMADHINI</t>
  </si>
  <si>
    <t>RIRIS NURUL HAFIFAH</t>
  </si>
  <si>
    <t>JAHRO APRILIA PUTRI</t>
  </si>
  <si>
    <t>ADINDA HERLIYANTI</t>
  </si>
  <si>
    <t>SRI AWALIA MEYLANI</t>
  </si>
  <si>
    <t>DIANA YUSTIKA</t>
  </si>
  <si>
    <t>NOVITA ANGGRAENI</t>
  </si>
  <si>
    <t>MAR'ATUL ADABIAH</t>
  </si>
  <si>
    <t>MITAHUL PUTRI MULIANI</t>
  </si>
  <si>
    <t>AMADHEA SYIFA PRAMESWARI</t>
  </si>
  <si>
    <t>PUTRI NABILA RAMADANTI</t>
  </si>
  <si>
    <t>DIVA AGUSTIANI</t>
  </si>
  <si>
    <t>ARSYA PUTRI NURSYADA</t>
  </si>
  <si>
    <t>KAILA AURANAZWA</t>
  </si>
  <si>
    <t>SITI KHOLISOH</t>
  </si>
  <si>
    <t>FAIZAH BUDI RAHAYU</t>
  </si>
  <si>
    <t>NASYWA NUR ALIFAH</t>
  </si>
  <si>
    <t>FATIROH</t>
  </si>
  <si>
    <t>JUM AZIZAH</t>
  </si>
  <si>
    <t>INDAH RAHAYU</t>
  </si>
  <si>
    <t>AULIA NATASYA</t>
  </si>
  <si>
    <t>AELSYA AMARA PUTRI ALTA</t>
  </si>
  <si>
    <t>SYIFA FITRIANNISA</t>
  </si>
  <si>
    <t>NIRMALA AYU RAMADHAN</t>
  </si>
  <si>
    <t>RADEN RARA PIYAS LEJAR WANGI</t>
  </si>
  <si>
    <t>ASTRID AULIA</t>
  </si>
  <si>
    <t>ALYA NISRINA HAPSA</t>
  </si>
  <si>
    <t>MUHAMAD ADIN HAPIPI</t>
  </si>
  <si>
    <t>SISKA AGUSTIN DEWI</t>
  </si>
  <si>
    <t>KHOIRONI SIFA</t>
  </si>
  <si>
    <t>RAISHA NISSA FITRI</t>
  </si>
  <si>
    <t>SRI RAHAYU</t>
  </si>
  <si>
    <t>HANA NAJWA PARAMITHA</t>
  </si>
  <si>
    <t>AGUSFIANI AMANDA PUTRI</t>
  </si>
  <si>
    <t>ISTIQOMAH NUR AZIZAH</t>
  </si>
  <si>
    <t>ANNIDA AULIA</t>
  </si>
  <si>
    <t>NUR AZIZAH HAFFAF NUGROHO</t>
  </si>
  <si>
    <t>ROJBIYA ALIFATU ZAHRA</t>
  </si>
  <si>
    <t>FASYA RAMADANISA PUTRI</t>
  </si>
  <si>
    <t>RADEN MUHAMMAD RAIHAN</t>
  </si>
  <si>
    <t>SITI HUJATILAH</t>
  </si>
  <si>
    <t>EMA FILMANDA</t>
  </si>
  <si>
    <t>MUHAMMAD ZULKARNAEN ILHAM</t>
  </si>
  <si>
    <t>LISA ARYANI</t>
  </si>
  <si>
    <t>AZZAHRA DWI ROYGI DJAMIL</t>
  </si>
  <si>
    <t>MAULINA WULANSARI</t>
  </si>
  <si>
    <t>RIZAL AKBAR FATAHILLAH</t>
  </si>
  <si>
    <t>ANIS JUMIYATI</t>
  </si>
  <si>
    <t>NELLY APRILIANI</t>
  </si>
  <si>
    <t>YONI</t>
  </si>
  <si>
    <t>ADELLA DEWANTY PUTRI</t>
  </si>
  <si>
    <t>FEBRY SAHARA</t>
  </si>
  <si>
    <t>SALWA NURFITRIANDINI</t>
  </si>
  <si>
    <t>TARISYA OCTAVIANI</t>
  </si>
  <si>
    <t>RATU KENANGA FITRIA</t>
  </si>
  <si>
    <t>FARAH SAUFIKA</t>
  </si>
  <si>
    <t>RIZKI HAKIKI</t>
  </si>
  <si>
    <t>CINDY FERLY SERLYFIYAH</t>
  </si>
  <si>
    <t>LULUK NUR FITRIAH KAMILA</t>
  </si>
  <si>
    <t>ARRAFIKAR RIZQIA FIRDAUS</t>
  </si>
  <si>
    <t>SOHIBATUL RIZQIAH</t>
  </si>
  <si>
    <t>FADLILATUL HUSNA</t>
  </si>
  <si>
    <t>BUNGA KUSUMA PUTRI</t>
  </si>
  <si>
    <t>MUHAMAD RAYHAN DWI ERNANDA</t>
  </si>
  <si>
    <t>SALIA AULA BINTA</t>
  </si>
  <si>
    <t>DEDE DWI PRIYANTI</t>
  </si>
  <si>
    <t>MAWADAH</t>
  </si>
  <si>
    <t>NADILA ANANDA FITRI</t>
  </si>
  <si>
    <t>AGITA KAILA WAROHMAH</t>
  </si>
  <si>
    <t>MUHAMMAD FAIK AL FAYAD</t>
  </si>
  <si>
    <t>ADEN YUSRIL SASMITA</t>
  </si>
  <si>
    <t>IRMA WIDYASTUTI</t>
  </si>
  <si>
    <t>WIDYA PURBO KUSUMANING AYU</t>
  </si>
  <si>
    <t>MAYA MAELANI</t>
  </si>
  <si>
    <t>KHAFILAH HENDRA YANI</t>
  </si>
  <si>
    <t>CINDE PUSPITA SYAWALSARI</t>
  </si>
  <si>
    <t>DAFFA AILSA RAMADHANI</t>
  </si>
  <si>
    <t>KHOERUNISA</t>
  </si>
  <si>
    <t>HANA APRILIANA</t>
  </si>
  <si>
    <t>CLAUDYA BLEZZING BAKER PURBA</t>
  </si>
  <si>
    <t>BORA INDAH SIHOTANG</t>
  </si>
  <si>
    <t>PUTRI DAMAYANTI</t>
  </si>
  <si>
    <t>PIKA MARIAMA</t>
  </si>
  <si>
    <t>OKTAVIA TRIYANA PANDIANGAN</t>
  </si>
  <si>
    <t>SOFIA ROHMAH</t>
  </si>
  <si>
    <t>DIAN MEYLANI PUTRI</t>
  </si>
  <si>
    <t>CAHYA HERNALIA SARI</t>
  </si>
  <si>
    <t>SELVI APRILIYANI SARI</t>
  </si>
  <si>
    <t>HERMAS SYARIPAH HUBAN</t>
  </si>
  <si>
    <t>RATU NIDA LATIFAH</t>
  </si>
  <si>
    <t>ULFAH DWI LESTARI</t>
  </si>
  <si>
    <t>RARA SITI AISAH</t>
  </si>
  <si>
    <t>SITI AENI FITRIANI</t>
  </si>
  <si>
    <t>RATU PINKAN MEITAMA</t>
  </si>
  <si>
    <t>SINTA NURLAILA</t>
  </si>
  <si>
    <t>GHAITSA ZAHIRA SHOFA</t>
  </si>
  <si>
    <t>IKA THARINA</t>
  </si>
  <si>
    <t>ALYA HANA KAMILAH</t>
  </si>
  <si>
    <t>JULIAN FACHIR SETIAWAN</t>
  </si>
  <si>
    <t>CAHYA KAMILA</t>
  </si>
  <si>
    <t>MEISYA AULIA</t>
  </si>
  <si>
    <t>DEVIA NUARIMA</t>
  </si>
  <si>
    <t>AULIA ASTAGINA</t>
  </si>
  <si>
    <t>ANANDA HERSETYA RANI</t>
  </si>
  <si>
    <t>SOFIYATI ZANIAH</t>
  </si>
  <si>
    <t>SHALMA ADHA TRIANI</t>
  </si>
  <si>
    <t>CANTIK AJENG SRIRAHYU</t>
  </si>
  <si>
    <t>AYU NINGSIH HUSAINI</t>
  </si>
  <si>
    <t>CICIH WAHYU NUR KOMALA</t>
  </si>
  <si>
    <t>KHALDA HAMIDAH</t>
  </si>
  <si>
    <t>EKA LISTIANI</t>
  </si>
  <si>
    <t>ELDA ROSALINA ELISA</t>
  </si>
  <si>
    <t>ANINDYA PUTRI IRFANA</t>
  </si>
  <si>
    <t>ZAMELIA MAULIDA</t>
  </si>
  <si>
    <t>NABILA AULIA MUGIYATI</t>
  </si>
  <si>
    <t>AULIA AFIFA PRATIWI</t>
  </si>
  <si>
    <t>MAULIDA AZIZAH</t>
  </si>
  <si>
    <t>ATIK NURHASANAH</t>
  </si>
  <si>
    <t>ALVIA SEPTIYANI</t>
  </si>
  <si>
    <t>YUNITA SARI P</t>
  </si>
  <si>
    <t>CHIKA ALEISHYA MAURILLA</t>
  </si>
  <si>
    <t>GRACE CASYA ANANDA NAINGGOLAN</t>
  </si>
  <si>
    <t>ICHSAN BILNADZARI</t>
  </si>
  <si>
    <t>JIHAN KAMILA</t>
  </si>
  <si>
    <t>ANNISA NURNISFI RAMADHAN</t>
  </si>
  <si>
    <t>PRASDYANING TRI WULANDARI</t>
  </si>
  <si>
    <t>CHARISMA NISFA FILZATY</t>
  </si>
  <si>
    <t>SHERLITA MAYA AGUSTIN</t>
  </si>
  <si>
    <t>NURUL AZIZAH</t>
  </si>
  <si>
    <t>TIFANI TIARAZ ZAHRA</t>
  </si>
  <si>
    <t>RABI'ATUS SANIAH</t>
  </si>
  <si>
    <t>SHAKILLA SALAFIA KAYLA</t>
  </si>
  <si>
    <t>ADILAH ANJELI SISWANDI</t>
  </si>
  <si>
    <t>LATHOFAH MARHA</t>
  </si>
  <si>
    <t>SERLI RAHMAYANTI</t>
  </si>
  <si>
    <t>KEYSA ZAKIATUNISA</t>
  </si>
  <si>
    <t>SITI AFLAH SAFINATUNNAJAH</t>
  </si>
  <si>
    <t>ALYA ARIYANTI</t>
  </si>
  <si>
    <t>ASRI MAULIDIA</t>
  </si>
  <si>
    <t>ADLIA IZMATU ARHAM</t>
  </si>
  <si>
    <t>WIDIA RACHMA KURNIA</t>
  </si>
  <si>
    <t>RIZKA AULIA RIFANI</t>
  </si>
  <si>
    <t>NAIYA FADHILLAH</t>
  </si>
  <si>
    <t>HOLIFAH</t>
  </si>
  <si>
    <t>DIAN NURRIZKA DEWI</t>
  </si>
  <si>
    <t>DHEA MARGARETTA SIHITE</t>
  </si>
  <si>
    <t>AZKIYA SALSABILA</t>
  </si>
  <si>
    <t>WANDA APRILIA NINGRUM</t>
  </si>
  <si>
    <t>KAMILA NUR ANNISA</t>
  </si>
  <si>
    <t>RIFIA AZKA NABILAH</t>
  </si>
  <si>
    <t>SITI NURAFIAH</t>
  </si>
  <si>
    <t>NOVITA ANDINI</t>
  </si>
  <si>
    <t>AHMAD BAYKHONI</t>
  </si>
  <si>
    <t>AGIL AL ANSORI</t>
  </si>
  <si>
    <t>RIDHA MAULIDA</t>
  </si>
  <si>
    <t xml:space="preserve">FUJI HERNALIA PUTRI </t>
  </si>
  <si>
    <t>MUSPIROH</t>
  </si>
  <si>
    <t>MOHAMAD RIZKY AL HAKIM</t>
  </si>
  <si>
    <t>IPAN MAULANA</t>
  </si>
  <si>
    <t>LISTIYANI</t>
  </si>
  <si>
    <t>SYLVA NUR HAJIJAH</t>
  </si>
  <si>
    <t>SOFIYATU ZAHROH</t>
  </si>
  <si>
    <t>MUHAMAD FAHRUL</t>
  </si>
  <si>
    <t>ADILA FARIHATUSSHALIHAH</t>
  </si>
  <si>
    <t>EDWIN YOPARAMA</t>
  </si>
  <si>
    <t>FASYA AFRIA KHULPI</t>
  </si>
  <si>
    <t>RAHMAH RAMADHANI PUTRI</t>
  </si>
  <si>
    <t>SEKAR PUSPITASARI</t>
  </si>
  <si>
    <t>KHOLIDAH GURFAH</t>
  </si>
  <si>
    <t>MAYA ISTIQOMAH</t>
  </si>
  <si>
    <t>RENGGA MAULANA</t>
  </si>
  <si>
    <t>LAELATUL MUNAWAROH</t>
  </si>
  <si>
    <t>NABILA NUR SAHIDA</t>
  </si>
  <si>
    <t>GUSTIN SHEILLAMITA</t>
  </si>
  <si>
    <t>SEPTIANA DWI CAHYANI</t>
  </si>
  <si>
    <t>ADAM BAHARI</t>
  </si>
  <si>
    <t>KAYLA AURA TRIANA</t>
  </si>
  <si>
    <t>GINA MARTIANA PRATIWI</t>
  </si>
  <si>
    <t>ALYA NAINA PUTRI</t>
  </si>
  <si>
    <t>REVA NAKHWA DHIYA</t>
  </si>
  <si>
    <t>FAIRISH HIJRIYAH FIRDAUS</t>
  </si>
  <si>
    <t>SITI SANTIA</t>
  </si>
  <si>
    <t>AMALIA DWI YULIANTI</t>
  </si>
  <si>
    <t>AULIA ZAHRA</t>
  </si>
  <si>
    <t>SITI DAHNIAR SALSABILA</t>
  </si>
  <si>
    <t>FAIKOH</t>
  </si>
  <si>
    <t>FINA KHOIRUNNISA</t>
  </si>
  <si>
    <t>NUR HALIZA</t>
  </si>
  <si>
    <t>VIVI OCTRIANI</t>
  </si>
  <si>
    <t>NILAM MALIKA PUTRI</t>
  </si>
  <si>
    <t>NISSA ZUANTIARA</t>
  </si>
  <si>
    <t>NIKITA DWI APRILIANA</t>
  </si>
  <si>
    <t>AL FITRI CHAHYANI</t>
  </si>
  <si>
    <t>MUHAMMAD ABID</t>
  </si>
  <si>
    <t>SITI MUTHMAINNAH</t>
  </si>
  <si>
    <t>SABIYA AZKA MAULIDA</t>
  </si>
  <si>
    <t>BALKIS BILBINA</t>
  </si>
  <si>
    <t>NUR ADILAH SARI</t>
  </si>
  <si>
    <t>NANDA AMELIA SARI</t>
  </si>
  <si>
    <t>AFIYA TRI RAHMAWATI</t>
  </si>
  <si>
    <t>AESHA NAJWA ALIA</t>
  </si>
  <si>
    <t>SOPIA FEBRIANI</t>
  </si>
  <si>
    <t>CHATERINE PAULINA</t>
  </si>
  <si>
    <t>RAHMAWATI DEWI</t>
  </si>
  <si>
    <t>LUCKY RAHMADANI</t>
  </si>
  <si>
    <t>PENI RAHMANIA AUDITA</t>
  </si>
  <si>
    <t>NISRINA LUTFIANI LATIFA</t>
  </si>
  <si>
    <t>UMROH</t>
  </si>
  <si>
    <t>MUTIARA UMAROH</t>
  </si>
  <si>
    <t>RINA RIANTI</t>
  </si>
  <si>
    <t>DEPI YULIANTI</t>
  </si>
  <si>
    <t>ANANDA DESTIANI ARIFIN</t>
  </si>
  <si>
    <t>INDAH KUSUMA DEWI</t>
  </si>
  <si>
    <t>RATU FADIYAH SALSABILA</t>
  </si>
  <si>
    <t>MUHAMMAD MI'RAJ</t>
  </si>
  <si>
    <t>AINI SITA RAHMAWATI</t>
  </si>
  <si>
    <t>DESFIANA SAKINA HAYATI</t>
  </si>
  <si>
    <t>DHIYA RAHMA AZIZAH</t>
  </si>
  <si>
    <t>KAMILA RAHMA PUTRI</t>
  </si>
  <si>
    <t>NURAINI SAFITRI</t>
  </si>
  <si>
    <t>HANUN FADILA UTAMI</t>
  </si>
  <si>
    <t>MELY ANGGRAENI</t>
  </si>
  <si>
    <t>SISMITA</t>
  </si>
  <si>
    <t>FAJRIN NUR AZIZAH</t>
  </si>
  <si>
    <t>MAWAR HADIANINGSIH</t>
  </si>
  <si>
    <t>ALFIRA DYAH FITRIANA</t>
  </si>
  <si>
    <t>SUBHAN KAMIL ALANSYAH</t>
  </si>
  <si>
    <t>SULHATUL ABADIYAH</t>
  </si>
  <si>
    <t>NURUL FADHILAH</t>
  </si>
  <si>
    <t>AEVA JANNAH NURAINI</t>
  </si>
  <si>
    <t>DELIA ROHMANINGSIH</t>
  </si>
  <si>
    <t>TSALTSATURROSYIDAH AZ-ZAHRA</t>
  </si>
  <si>
    <t>ALIFTIO ANUGRAH VIDYANTO</t>
  </si>
  <si>
    <t>NUR MUFTIHA DEWI</t>
  </si>
  <si>
    <t>DWI FEBBY MUSTIKANINGRUM</t>
  </si>
  <si>
    <t>MUHAMMAD DAVID CASILAS APRILADO</t>
  </si>
  <si>
    <t>AMELIA SOLEHA</t>
  </si>
  <si>
    <t>SEPTIA PUTRI PRIHANDINI</t>
  </si>
  <si>
    <t>DINNO HAFIDZ RAMADHAN</t>
  </si>
  <si>
    <t>ARUM JULIYANI PUTRI</t>
  </si>
  <si>
    <t>AZZURA GRYNIPRILLADY MEYRADHIA</t>
  </si>
  <si>
    <t>DENNISA AZZAHRA</t>
  </si>
  <si>
    <t>SOPIA KHODIJAH</t>
  </si>
  <si>
    <t>ZHAHIRAH MARHAMAH BATUBARA</t>
  </si>
  <si>
    <t>NUR ZIADAH RAHMAH</t>
  </si>
  <si>
    <t>NAYLA FERIZKA PRIMANOVA</t>
  </si>
  <si>
    <t>MUHAMAD FADHLAN AKMALLUDDIN</t>
  </si>
  <si>
    <t>DINI FITRIYANI</t>
  </si>
  <si>
    <t>ANISAH ISNAINI AZFA</t>
  </si>
  <si>
    <t>REKA SEVTIANINGSIH CANIAGO</t>
  </si>
  <si>
    <t>TATU NADIA</t>
  </si>
  <si>
    <t>NADYA SHAFA SALSABILA</t>
  </si>
  <si>
    <t>AHMAD NASRUDIN</t>
  </si>
  <si>
    <t>MUTHIA FENNY</t>
  </si>
  <si>
    <t>SILVANA FAUZIAH</t>
  </si>
  <si>
    <t xml:space="preserve">LAILA FATHUL MUZAHIDAH </t>
  </si>
  <si>
    <t>SEKAR AYU SEPTIA NINGRUM</t>
  </si>
  <si>
    <t>NAZWA MUBYN FADILLAH</t>
  </si>
  <si>
    <t>FATIHAH SEKAR KINASIH</t>
  </si>
  <si>
    <t>NAILA SALSABILA</t>
  </si>
  <si>
    <t>ANA RODIANA</t>
  </si>
  <si>
    <t>TIARA PUTRI HANDIYUNINGSIH</t>
  </si>
  <si>
    <t>SHELSA PUTRI MAYDA</t>
  </si>
  <si>
    <t>BERLIANDO</t>
  </si>
  <si>
    <t>OKTAVIA NADIANA RIYADI</t>
  </si>
  <si>
    <t>AZKA HOIRU NISA</t>
  </si>
  <si>
    <t>FATHYA APRIANA AZ-ZAHRA</t>
  </si>
  <si>
    <t>TALITHA FAWNIA</t>
  </si>
  <si>
    <t>GABRIELA FERNANDA SEDUBUN</t>
  </si>
  <si>
    <t>NUR AULIA</t>
  </si>
  <si>
    <t>SUMIATI</t>
  </si>
  <si>
    <t>SAMSA HAWA</t>
  </si>
  <si>
    <t>NABILAH UTAMI</t>
  </si>
  <si>
    <t>KHAERUNISA</t>
  </si>
  <si>
    <t>RIZKY SITI ANUGRAH</t>
  </si>
  <si>
    <t>MUTIA AZZAHRA</t>
  </si>
  <si>
    <t>AHMAD SYAFEI</t>
  </si>
  <si>
    <t>ATSIR AL ATSARI</t>
  </si>
  <si>
    <t>ANISA NURALIFAH</t>
  </si>
  <si>
    <t>SYIFA MUNAWAROH</t>
  </si>
  <si>
    <t>INDI NURMELINDA</t>
  </si>
  <si>
    <t>ABU ABDULLAH ZAR'AN ZANZABIYLA</t>
  </si>
  <si>
    <t>DEWI SOPIAH</t>
  </si>
  <si>
    <t>NICKY YULIA PUTRI</t>
  </si>
  <si>
    <t>EKA ALVINA ARGIYANTI</t>
  </si>
  <si>
    <t>SITI RAHMAWATI</t>
  </si>
  <si>
    <t>DIKI WAHYUDI</t>
  </si>
  <si>
    <t>ALMIRA BENITA JODHIA</t>
  </si>
  <si>
    <t>NANDITA NUR MARDHIYYAH KARNADINATA</t>
  </si>
  <si>
    <t>KHOLILATUL ULUWIYAH</t>
  </si>
  <si>
    <t>ST. AISYA SYARA</t>
  </si>
  <si>
    <t>SAFI`AH</t>
  </si>
  <si>
    <t>NURUL PADILAH</t>
  </si>
  <si>
    <t>AIDA ROBIATISSALWA</t>
  </si>
  <si>
    <t>TIARA NABILA</t>
  </si>
  <si>
    <t>NABBYLA SETTY RIADI</t>
  </si>
  <si>
    <t>SABBIHISMA TAZKIATUN NUFUS</t>
  </si>
  <si>
    <t>RICKY REYNALDI</t>
  </si>
  <si>
    <t>DITA APRIANINGSIH</t>
  </si>
  <si>
    <t>NURMA YUNITA</t>
  </si>
  <si>
    <t>USWATUN HASANAH</t>
  </si>
  <si>
    <t>RIGA CIPTA RIZKIANI</t>
  </si>
  <si>
    <t>FRIDHA AYU MAULIDA</t>
  </si>
  <si>
    <t>NAZLIA ARIFANI LUBIS</t>
  </si>
  <si>
    <t>LINDA SAHARA</t>
  </si>
  <si>
    <t>NI PUTU SWASTIKA</t>
  </si>
  <si>
    <t>NAJLA NURHIDAYAH RIFDAH</t>
  </si>
  <si>
    <t>ADE JULIANTI</t>
  </si>
  <si>
    <t>IIS PUSPITA SARI</t>
  </si>
  <si>
    <t>PUTRI EKA HANDAYANI</t>
  </si>
  <si>
    <t>YURISTIEN ZAKIYYA HAFZHOH</t>
  </si>
  <si>
    <t xml:space="preserve">SHERA RAHMAWATI MAGFIROH </t>
  </si>
  <si>
    <t>VENI FEBRIYANI</t>
  </si>
  <si>
    <t>ALSA SABILA</t>
  </si>
  <si>
    <t>RISVA AULISTA NAZHARA</t>
  </si>
  <si>
    <t>KOLISOH</t>
  </si>
  <si>
    <t>MITA MAHAROTUN FAIKOH</t>
  </si>
  <si>
    <t>NUR KARIMAH HAQIQI</t>
  </si>
  <si>
    <t>SILVYA MUSDALIFA</t>
  </si>
  <si>
    <t>REKA PRATIWI</t>
  </si>
  <si>
    <t>FADILLAH</t>
  </si>
  <si>
    <t>ESA TRI MULYA</t>
  </si>
  <si>
    <t>FARA DINNA AZKA SURATMAN</t>
  </si>
  <si>
    <t>RIFA DZAKIYYAH</t>
  </si>
  <si>
    <t>SELLY AMELIA</t>
  </si>
  <si>
    <t>ISTIA NUFUS</t>
  </si>
  <si>
    <t>ADITIYA LESMANA</t>
  </si>
  <si>
    <t>INDASYAH AYU ANDARI</t>
  </si>
  <si>
    <t>NILA OCTAVIANI</t>
  </si>
  <si>
    <t>MUHAMMAD SEPTIANDI</t>
  </si>
  <si>
    <t>MALA NARDILAH LIA</t>
  </si>
  <si>
    <t>NASYWA ADITA ZAIN</t>
  </si>
  <si>
    <t>MOCHAMAD RIO FHADLI AKBARSYACH</t>
  </si>
  <si>
    <t>GHINA MUSHFIHAH</t>
  </si>
  <si>
    <t>MUHAMMAD FATHIN PRIATNA</t>
  </si>
  <si>
    <t>ANASFA RAMADHAN</t>
  </si>
  <si>
    <t>SITI NURHALIMAH</t>
  </si>
  <si>
    <t>IRMA SABILAH</t>
  </si>
  <si>
    <t>AIDA BADRIATUN NAJAH</t>
  </si>
  <si>
    <t>ABID AZKA ABDULLAH</t>
  </si>
  <si>
    <t>NAMIRA MEYLINDA</t>
  </si>
  <si>
    <t>LAILA NURLATIPAH</t>
  </si>
  <si>
    <t>ZAHRATUDDINIYAH</t>
  </si>
  <si>
    <t>ISRI SEPTIANINGSIH</t>
  </si>
  <si>
    <t>SALLSHA AISYA BILBINA</t>
  </si>
  <si>
    <t>ADITYA NURISMAILA</t>
  </si>
  <si>
    <t>ALIA KIRANA</t>
  </si>
  <si>
    <t>ADNIN NURAZIZA</t>
  </si>
  <si>
    <t>WINA NUR FADILLAH</t>
  </si>
  <si>
    <t>FAJIRA 'ADILA</t>
  </si>
  <si>
    <t>WULAN FITRI RAMADAN</t>
  </si>
  <si>
    <t>AGISTA AMALIA</t>
  </si>
  <si>
    <t>WIDIYA NUR TASYAH</t>
  </si>
  <si>
    <t>GLORIO PRATAMA PUTRA</t>
  </si>
  <si>
    <t>ABELIA DWI ARINI</t>
  </si>
  <si>
    <t>ZAHROTUL HUMAIROH</t>
  </si>
  <si>
    <t>GHINA AYU MEILANI TRISNI</t>
  </si>
  <si>
    <t>ALMA EGA PUTRI NURRAWI</t>
  </si>
  <si>
    <t>PUTRI SOLEHAH</t>
  </si>
  <si>
    <t>NATHASYA TRYA AMBARWATI</t>
  </si>
  <si>
    <t>AULIA TU ZAHRA</t>
  </si>
  <si>
    <t>NAJWA KAILA SILFANY</t>
  </si>
  <si>
    <t>IBNU RIJAL AL QODRI</t>
  </si>
  <si>
    <t>NURLIA AZIZAH</t>
  </si>
  <si>
    <t>CHAIRUNNISA NUR AINI</t>
  </si>
  <si>
    <t>SERLINDA</t>
  </si>
  <si>
    <t>ELENA TRIDA NAVISA</t>
  </si>
  <si>
    <t>ALFATTHANIA ZAIDA ADZANI</t>
  </si>
  <si>
    <t>ACHMAD HAFID GHOZALI</t>
  </si>
  <si>
    <t>MAULIDATUS SYFA MUFIDAH</t>
  </si>
  <si>
    <t>FEBYOLA L SILITONGA</t>
  </si>
  <si>
    <t>FEBRYANNA RACHMAWATI</t>
  </si>
  <si>
    <t>TANIA PARAMITA</t>
  </si>
  <si>
    <t>ANDI AMELIA TENRIWARU</t>
  </si>
  <si>
    <t>MUHAMMAD FAJAR ADZNIN SYAWALUDIN</t>
  </si>
  <si>
    <t>AGHNIA AULIANNISA ICHWAN</t>
  </si>
  <si>
    <t>MUHAMAD RIZKI PURNAMA</t>
  </si>
  <si>
    <t>NABILA FAIZAH</t>
  </si>
  <si>
    <t>ASSYA RAINER ADYA SASONGKO</t>
  </si>
  <si>
    <t>AMALIA ABIDIN</t>
  </si>
  <si>
    <t>PASYA ANANDA SEPTIANI</t>
  </si>
  <si>
    <t>WILA SUSANTRI RITONGA</t>
  </si>
  <si>
    <t>ROSANA BERNARDA SIHALOHO</t>
  </si>
  <si>
    <t>SITI AINNUR RACHMA</t>
  </si>
  <si>
    <t>GILANG PERMANA</t>
  </si>
  <si>
    <t>HADYU MAKHILAH</t>
  </si>
  <si>
    <t>BAEHAKI</t>
  </si>
  <si>
    <t>ASTANING DWI SAFITRI</t>
  </si>
  <si>
    <t>NIDA HAYATUNNISA</t>
  </si>
  <si>
    <t xml:space="preserve">ARIKA PUTRI MEGA </t>
  </si>
  <si>
    <t>M. GIZWA AFDHALLAH SACHLAN</t>
  </si>
  <si>
    <t>NABILA ANGGRIA PUTRI</t>
  </si>
  <si>
    <t>MUTIARA WIDYATI</t>
  </si>
  <si>
    <t>SITI QUR'AINI FITROH</t>
  </si>
  <si>
    <t>ISWATUN NISA SHOLIHATI</t>
  </si>
  <si>
    <t>KOMARUZZAMAN</t>
  </si>
  <si>
    <t>SYIFA NURUL AZKY</t>
  </si>
  <si>
    <t>JUWITA PUSPITA SARI</t>
  </si>
  <si>
    <t>MAISAROH</t>
  </si>
  <si>
    <t>RAYHAN NUGRAHA</t>
  </si>
  <si>
    <t>IMAN FIRMANSAH</t>
  </si>
  <si>
    <t>MAULANA MUSTAQIM</t>
  </si>
  <si>
    <t>MUHAMMAD ZIDAN</t>
  </si>
  <si>
    <t>AURA PURNAMAYA PUTRI</t>
  </si>
  <si>
    <t>SLAVINA LAFIOLA</t>
  </si>
  <si>
    <t>VIDYA NADZAR MAULA</t>
  </si>
  <si>
    <t>TALITHA KARIMAH</t>
  </si>
  <si>
    <t>CHANDA MAULANA IRAWAN</t>
  </si>
  <si>
    <t>PINKY MESARA AVEROES</t>
  </si>
  <si>
    <t>SUROYA AZFA NI`MAH</t>
  </si>
  <si>
    <t>FANNY KHAERUNNISA</t>
  </si>
  <si>
    <t>MUHAMMAD YUDHA ALFARIDZI</t>
  </si>
  <si>
    <t>MUHAMAD SUBARI</t>
  </si>
  <si>
    <t>MILDA MUTIA RAMADHANI</t>
  </si>
  <si>
    <t>SILVI AMELIA</t>
  </si>
  <si>
    <t>ARI ADHARIYANI AKBARI</t>
  </si>
  <si>
    <t>RATU AMELDA</t>
  </si>
  <si>
    <t>NESSYARAHMA AULIA</t>
  </si>
  <si>
    <t>SHAHNAZ EL JASMINE NIZAR</t>
  </si>
  <si>
    <t>RICKY RINALDI</t>
  </si>
  <si>
    <t>ISMI AULIA</t>
  </si>
  <si>
    <t>ISNA SYAFNAHAYATI</t>
  </si>
  <si>
    <t>ANNISA LATIFAH BASAR</t>
  </si>
  <si>
    <t>THERESIA MAGHDALENA SIMATUPANG</t>
  </si>
  <si>
    <t>LATIFA NUR</t>
  </si>
  <si>
    <t>DINI NUR AULIA</t>
  </si>
  <si>
    <t>SARAH</t>
  </si>
  <si>
    <t>FISI DWI YUNIKA</t>
  </si>
  <si>
    <t>ARUM MUTIARA ATIKAH</t>
  </si>
  <si>
    <t>ANANDA WAHYUNINGTYAS</t>
  </si>
  <si>
    <t>LAYLA HURRIAH</t>
  </si>
  <si>
    <t>KHOIRUNNISA MU'THIA</t>
  </si>
  <si>
    <t>IMA ERFIYANSYAH</t>
  </si>
  <si>
    <t>RAYA AMANY SHIDARTA</t>
  </si>
  <si>
    <t>LARASATI</t>
  </si>
  <si>
    <t>FILZA RAHMA SAFIRA</t>
  </si>
  <si>
    <t>NISRINA NUR AISYAH</t>
  </si>
  <si>
    <t>SITI TARWIAH</t>
  </si>
  <si>
    <t>DETYA RACHMAN</t>
  </si>
  <si>
    <t>HARDINAR</t>
  </si>
  <si>
    <t>MASTURI</t>
  </si>
  <si>
    <t>DAVID NUGROHO</t>
  </si>
  <si>
    <t>SEPTIANA HAPSARI PUTRI</t>
  </si>
  <si>
    <t>ALTHARIK MUBARAK</t>
  </si>
  <si>
    <t>MUHAMAD HAYKAL MUTTAQIN</t>
  </si>
  <si>
    <t>ANDRIANSAH</t>
  </si>
  <si>
    <t>FARHAH NADILA</t>
  </si>
  <si>
    <t>LEGIAWAN ADHI WIGUNA</t>
  </si>
  <si>
    <t>DILLAH</t>
  </si>
  <si>
    <t>FADHILA VIRGIYANTI DWI PUTRI</t>
  </si>
  <si>
    <t>MUHAMMAD DAFA DAFIATUR RIZQI</t>
  </si>
  <si>
    <t>FAJRI</t>
  </si>
  <si>
    <t>RISKI KAMILA JULIANI</t>
  </si>
  <si>
    <t>NAZWA FADILATUN SULIS</t>
  </si>
  <si>
    <t>NAYLA ZULVIA RACHMA</t>
  </si>
  <si>
    <t>DENDA KHAIKAL ROSSI</t>
  </si>
  <si>
    <t>FUTUHUL ULUM</t>
  </si>
  <si>
    <t>ZAQI MUHAMMAD ABDILLAH</t>
  </si>
  <si>
    <t>AGISTA SAFFA</t>
  </si>
  <si>
    <t>LENY</t>
  </si>
  <si>
    <t>LENI MARLINA</t>
  </si>
  <si>
    <t>LAILA WATI</t>
  </si>
  <si>
    <t>AFRILIA TESALONIKA SIMANJUNTAK</t>
  </si>
  <si>
    <t>NENIA NABILA PATIMAH</t>
  </si>
  <si>
    <t>LAELA RAHMA JULIANTI</t>
  </si>
  <si>
    <t>MAYANG ARUM RAHMANITA</t>
  </si>
  <si>
    <t>HIKMAH MULIA</t>
  </si>
  <si>
    <t>ANNISA FATHONAH</t>
  </si>
  <si>
    <t>FADIA HADIFATUZ ZAHRA</t>
  </si>
  <si>
    <t>PEDRO YEHEZKIEL</t>
  </si>
  <si>
    <t>JANUAR LOPA</t>
  </si>
  <si>
    <t>YOGA ADI FEBRIAN</t>
  </si>
  <si>
    <t>KHUSNUL KHOTIMAH</t>
  </si>
  <si>
    <t>INTAN AISYAH AZZAHRO</t>
  </si>
  <si>
    <t>MOCHAMAD REZA ALAWI</t>
  </si>
  <si>
    <t>MUTIARA CINDY FATIHAH</t>
  </si>
  <si>
    <t>NOVALDO NUR FIRMANSYAH</t>
  </si>
  <si>
    <t>SINDI PUTRI ARYANI</t>
  </si>
  <si>
    <t>AKDA SYAMILA</t>
  </si>
  <si>
    <t>DINA RESTU MARTIANA</t>
  </si>
  <si>
    <t>ALBIN DWI CAHYA</t>
  </si>
  <si>
    <t>LINGGA NABILLA</t>
  </si>
  <si>
    <t>SITI SISKA CUTIKAWATI</t>
  </si>
  <si>
    <t>INDAH MUTIARA</t>
  </si>
  <si>
    <t>MUHAMMAD HILAL RAMADHAN</t>
  </si>
  <si>
    <t>HIKMAL MUHAMMAD ALQISTI</t>
  </si>
  <si>
    <t>AHMAD FAUZI</t>
  </si>
  <si>
    <t>SERLI SAIMAH</t>
  </si>
  <si>
    <t>NURLINA</t>
  </si>
  <si>
    <t>MUHAMAD FARIS AUFA</t>
  </si>
  <si>
    <t>FEBRIAN KURNIAWAN</t>
  </si>
  <si>
    <t>NURLIA MAHARANI RUBY</t>
  </si>
  <si>
    <t>FIA AMELIA</t>
  </si>
  <si>
    <t>SITI FATHIYA DWI UTAMI</t>
  </si>
  <si>
    <t>NADIZZA MUTHIA SYAFINA</t>
  </si>
  <si>
    <t>IANTHINE PUTRI DAMAYANTI</t>
  </si>
  <si>
    <t>FACHRUL RIZA</t>
  </si>
  <si>
    <t>SYAFIQ</t>
  </si>
  <si>
    <t>HARUN AL RASYID HUSAINI ANWAR</t>
  </si>
  <si>
    <t>MOCHAMAD MAFTUHI</t>
  </si>
  <si>
    <t>MUHAMMAD ARIF WICAKSONO</t>
  </si>
  <si>
    <t>AZZAHRA WENDA AZIZAH SYAMS</t>
  </si>
  <si>
    <t>EGA NUGROHO</t>
  </si>
  <si>
    <t>TEDI PRASETYA</t>
  </si>
  <si>
    <t>MUHAMMAD FAIZ AL-FATIH</t>
  </si>
  <si>
    <t>TABITA RATU KURNIA</t>
  </si>
  <si>
    <t>AGUS FORENSA</t>
  </si>
  <si>
    <t>MUHAMAD RIDAM NUR ARYADI</t>
  </si>
  <si>
    <t>DAFFA AGI SUBAHGIA</t>
  </si>
  <si>
    <t>VIRLI AURELYA PUTRI APANDI</t>
  </si>
  <si>
    <t>RAIHAN PUTRA WAHRANA RAUF</t>
  </si>
  <si>
    <t>RAHMA OKTA AULIA</t>
  </si>
  <si>
    <t>CHRISTAL AUGUSTINE</t>
  </si>
  <si>
    <t>IBRAHIM KURNIA UMAR</t>
  </si>
  <si>
    <t>IBNU WARDANA</t>
  </si>
  <si>
    <t>SHIFA HAFIZHA SAFIRA</t>
  </si>
  <si>
    <t>CARMIA ANNAFI</t>
  </si>
  <si>
    <t>EVANA JUNIARTI</t>
  </si>
  <si>
    <t>DIAN AYU SEJATI</t>
  </si>
  <si>
    <t>HANDIKA ANGGIT PRAMUDYA</t>
  </si>
  <si>
    <t>AFIFAH AURA FELISHA</t>
  </si>
  <si>
    <t>ANANDA AGUSTINA</t>
  </si>
  <si>
    <t>FAUZAN DAFFA MUTAQIN</t>
  </si>
  <si>
    <t>SITI NUR KHOFIFAH</t>
  </si>
  <si>
    <t>VISI AL PISMA</t>
  </si>
  <si>
    <t>FUJI PERDA PERLIANA</t>
  </si>
  <si>
    <t>MUHAMMAD ZIKRI HAIKAL</t>
  </si>
  <si>
    <t>RIZKA KHOFIFATUL MARDIAH</t>
  </si>
  <si>
    <t>MURLINAWATI</t>
  </si>
  <si>
    <t>FARADIFA SALSABILA</t>
  </si>
  <si>
    <t>ZENITA HAZUL KASNA</t>
  </si>
  <si>
    <t>SADAM PAMUNGKAS</t>
  </si>
  <si>
    <t>MUHAMMAD IRFA RAFIANSYAH</t>
  </si>
  <si>
    <t>MUNTIARA</t>
  </si>
  <si>
    <t>SAJIAH</t>
  </si>
  <si>
    <t>WINOLA AINI</t>
  </si>
  <si>
    <t>SYAHRUL AKBAR</t>
  </si>
  <si>
    <t>BUNGA SYASI AGUSTIN</t>
  </si>
  <si>
    <t>TATI HAYATI</t>
  </si>
  <si>
    <t>PUTRI SALSHABILA MALISI</t>
  </si>
  <si>
    <t>SENDI SUGARA</t>
  </si>
  <si>
    <t>ADISTY SHAFA KHALISHAH</t>
  </si>
  <si>
    <t>SHIVA AZZAHRA</t>
  </si>
  <si>
    <t>NOVIAN</t>
  </si>
  <si>
    <t>DIMAS HIKMAH NURAKBAR</t>
  </si>
  <si>
    <t>HUMAEDA OKTIYANTI</t>
  </si>
  <si>
    <t>SHANDRA KUSUMA</t>
  </si>
  <si>
    <t>RIFDAH FITRI SAFINATUNNAJAH</t>
  </si>
  <si>
    <t>ANA ROIHATUL JANNAH</t>
  </si>
  <si>
    <t>MARIA THESSALONIKA DIAZ</t>
  </si>
  <si>
    <t>SALWA NASYA NABILA</t>
  </si>
  <si>
    <t>DEA AGUSTINA SOLIHAT</t>
  </si>
  <si>
    <t>PALGUNA EDYA WIBISANA</t>
  </si>
  <si>
    <t>RESYA PRICILLIA</t>
  </si>
  <si>
    <t>SITI HASNA NADHIRAH</t>
  </si>
  <si>
    <t>ARI FATHIN MAULANA</t>
  </si>
  <si>
    <t>SRI RAHAYU NINGSIH</t>
  </si>
  <si>
    <t>NADIA AFIFAH</t>
  </si>
  <si>
    <t>MELLY APRILIANA NURMALA</t>
  </si>
  <si>
    <t>CINDY LESTARI</t>
  </si>
  <si>
    <t>NIVA SYAH DWI APRILIANI</t>
  </si>
  <si>
    <t>JASHINKA</t>
  </si>
  <si>
    <t>ANI MUCHRIYANI</t>
  </si>
  <si>
    <t>SHAHNAZ AQEELA ZEBA</t>
  </si>
  <si>
    <t>NURUL SAFITRI</t>
  </si>
  <si>
    <t>MIFTAHUL JANNAH</t>
  </si>
  <si>
    <t>NATANIA HANDAYANI</t>
  </si>
  <si>
    <t>DELLILA PERMATA SARI</t>
  </si>
  <si>
    <t>ARI SUBHAN</t>
  </si>
  <si>
    <t>LISDAYANTI</t>
  </si>
  <si>
    <t>HENDRI MUTOHIR</t>
  </si>
  <si>
    <t>YANIAR RAHMAWATI</t>
  </si>
  <si>
    <t>NADIA NURFADILA RAMADHANI</t>
  </si>
  <si>
    <t>ANWAR FIKRI VIECENA</t>
  </si>
  <si>
    <t>RAHIMAT</t>
  </si>
  <si>
    <t>NUR ALFI SAHRA</t>
  </si>
  <si>
    <t>MEIRIANA DWI KUSUMASTUTI</t>
  </si>
  <si>
    <t>RUHSOTUL AMALIA</t>
  </si>
  <si>
    <t>ANDHITA PURNAMA SARI</t>
  </si>
  <si>
    <t>VANIA RAHMAWATI AMIR</t>
  </si>
  <si>
    <t>CINTA RESTU PANUJU</t>
  </si>
  <si>
    <t>SHINTA BELLA ANGELINA</t>
  </si>
  <si>
    <t>HERLIN AZZAHRA NURINDA</t>
  </si>
  <si>
    <t>PUTERI AMANDA INDRIANI</t>
  </si>
  <si>
    <t>SYAHIRRAH NADA</t>
  </si>
  <si>
    <t>LARASWATI</t>
  </si>
  <si>
    <t>DAHLIA BELA NOVANZA</t>
  </si>
  <si>
    <t>SITI NURSA'IDAH</t>
  </si>
  <si>
    <t>ELISA ULI ARTA</t>
  </si>
  <si>
    <t>CINDYANA SARI IRAWAN</t>
  </si>
  <si>
    <t>MUHAMAD RIDAN ABDILLAH</t>
  </si>
  <si>
    <t>ZEFANYA LILIANA HABEAHAN</t>
  </si>
  <si>
    <t>MUHAMAD SADEWA</t>
  </si>
  <si>
    <t>JOHAN HIDAYAT</t>
  </si>
  <si>
    <t>MASLILI RIFALDI</t>
  </si>
  <si>
    <t>MUHAMMAD NAUFAL AZZAM</t>
  </si>
  <si>
    <t>PUTRI KHAERUNNISA</t>
  </si>
  <si>
    <t>ELISA MARSANDA</t>
  </si>
  <si>
    <t>ELSA LESTARI</t>
  </si>
  <si>
    <t>SARNATA</t>
  </si>
  <si>
    <t>MUHAMAD HABIL CAHAYA GUSTI</t>
  </si>
  <si>
    <t>ENDRA SETIAWAN</t>
  </si>
  <si>
    <t>RATNA SARI</t>
  </si>
  <si>
    <t>DIMAS SATYA ABDI NEGARA</t>
  </si>
  <si>
    <t>TOPIK MAULANA</t>
  </si>
  <si>
    <t>UBDI UMAR FARUQ</t>
  </si>
  <si>
    <t>TARI WULAN SARI</t>
  </si>
  <si>
    <t>GREGORIUS DIERA ARNANDI MELKIOR</t>
  </si>
  <si>
    <t>TUBAGUS ARIA GUSTI CANDRA</t>
  </si>
  <si>
    <t>ALDI BRAGI MUSLIM</t>
  </si>
  <si>
    <t>REVA YUNIAR</t>
  </si>
  <si>
    <t>NUR ILMI ADLIYANI</t>
  </si>
  <si>
    <t>ACHMAD KHARIS AL BASYAR</t>
  </si>
  <si>
    <t>BAYU ZULFA MAHENDRA</t>
  </si>
  <si>
    <t>HANIFAH MUTIARA FITRI</t>
  </si>
  <si>
    <t>AULIA NASYA MALIKA</t>
  </si>
  <si>
    <t>M. ZAIZ SAEPULLAH</t>
  </si>
  <si>
    <t>SILVIA OKTAVIANI</t>
  </si>
  <si>
    <t>HAFIZH ANZHARI</t>
  </si>
  <si>
    <t>ADITYA RAHMAN</t>
  </si>
  <si>
    <t>PUTRI SHABIRA RAHMAN</t>
  </si>
  <si>
    <t>LIRA FIRNA</t>
  </si>
  <si>
    <t>I KADEK DWI ADNYANO</t>
  </si>
  <si>
    <t>ADAM KRESNASH SIMAJATI</t>
  </si>
  <si>
    <t>BINTANG KUSUMA NATA</t>
  </si>
  <si>
    <t>NABILA KHOIRUNNISA</t>
  </si>
  <si>
    <t>FAUZAN RAHMAT KURNIAWAN</t>
  </si>
  <si>
    <t>JENAL HIDAYAT</t>
  </si>
  <si>
    <t>JAHRA DAMAYANTI</t>
  </si>
  <si>
    <t>BAGUS PINANDITO</t>
  </si>
  <si>
    <t>AAN SUMIYATI</t>
  </si>
  <si>
    <t>ALVIN SEPTIAWAN</t>
  </si>
  <si>
    <t>FAUZAN ALIF HIDAYAT</t>
  </si>
  <si>
    <t>INDAH KHOIROTUNNISA</t>
  </si>
  <si>
    <t>ARIYANTO</t>
  </si>
  <si>
    <t>EGIT PRAHESTA</t>
  </si>
  <si>
    <t>SAHRUL TAMAM</t>
  </si>
  <si>
    <t>SATRIO SURYA RAMADHAN</t>
  </si>
  <si>
    <t>GILANG RIZKY NUGRAHA</t>
  </si>
  <si>
    <t>ISNI MALIKAH</t>
  </si>
  <si>
    <t>ARIYO AGUSTIANTO WIBOWO</t>
  </si>
  <si>
    <t>NURHOLISOH</t>
  </si>
  <si>
    <t>DICKY HERMAWAN</t>
  </si>
  <si>
    <t>RAIHAN MUHAEMIN</t>
  </si>
  <si>
    <t>EVA SOFIA</t>
  </si>
  <si>
    <t>MUHAMAD ZAKI KHADAFI</t>
  </si>
  <si>
    <t>ERYANI</t>
  </si>
  <si>
    <t>HENDRAWAN ARI SUTANTO</t>
  </si>
  <si>
    <t>ANISA KHAIRA ADILAH</t>
  </si>
  <si>
    <t>FAISAL ANWAR</t>
  </si>
  <si>
    <t>ALI PUTRA</t>
  </si>
  <si>
    <t>PRAMUDYA ANANDA ADHITYA NUGRAHA</t>
  </si>
  <si>
    <t>KAVKA MUHAMMAD</t>
  </si>
  <si>
    <t>PARHAN ADIT RAHMADANA</t>
  </si>
  <si>
    <t>BAGAS WASKITO</t>
  </si>
  <si>
    <t>BAGUS TRIMULYONO</t>
  </si>
  <si>
    <t>VIRGIAWAN GEMA SAKTI</t>
  </si>
  <si>
    <t>RACHMAD GILANG SURYA SENJA</t>
  </si>
  <si>
    <t>MUHAMMAD CHANDRA ADITYA</t>
  </si>
  <si>
    <t>NOUFAL HAFIZH ARIFIN</t>
  </si>
  <si>
    <t>SURYADI</t>
  </si>
  <si>
    <t>MOHAMAD ARI ASY'ARI</t>
  </si>
  <si>
    <t>ADE SAHMAD RAMADAN</t>
  </si>
  <si>
    <t>HAFIDH REAN PUTRA</t>
  </si>
  <si>
    <t>FARHAN HIDAYAT</t>
  </si>
  <si>
    <t>MUHAMMAD ARYA MAULANA</t>
  </si>
  <si>
    <t>FIQIH DZIKRI FAUZAN</t>
  </si>
  <si>
    <t>RANGGA JULIANDRY ZULFAN</t>
  </si>
  <si>
    <t>JATI RAIHAN PRATAMA</t>
  </si>
  <si>
    <t>MAHAMERU DARMA PUTRA</t>
  </si>
  <si>
    <t>HARRY HANDANI</t>
  </si>
  <si>
    <t>MUHAMMAD RAGIL RAYA RABANI</t>
  </si>
  <si>
    <t>SHILA DESTA SALSABILA</t>
  </si>
  <si>
    <t>RICO ALBANTANI</t>
  </si>
  <si>
    <t>RAKANINGTYAS FADIYAH MUHAMMARNO</t>
  </si>
  <si>
    <t>HARIS IRWADI</t>
  </si>
  <si>
    <t>ILHAM FAUZI</t>
  </si>
  <si>
    <t>SUTAN MUHAMMAD GHAFFAR</t>
  </si>
  <si>
    <t>MUHAMMAD ALFATHAN PUTRA ALAM</t>
  </si>
  <si>
    <t>ASLAM ARYATAMA</t>
  </si>
  <si>
    <t>MAULANA ACHMAD FAQIH</t>
  </si>
  <si>
    <t>ZAAKIY GASTIADIRRIJAL</t>
  </si>
  <si>
    <t>ALI NUR ABU IDRUS</t>
  </si>
  <si>
    <t>AHAR CHOIRI DWI KUSWORO</t>
  </si>
  <si>
    <t>ABDURROHIMI</t>
  </si>
  <si>
    <t>MUHAMMAD RIZKI NUGRAHA</t>
  </si>
  <si>
    <t>WENDRY GUSMARA</t>
  </si>
  <si>
    <t>MUHAMMAD NAUFAL MUZAKY</t>
  </si>
  <si>
    <t>ZAKY DWITANSYA TANU ANDARA</t>
  </si>
  <si>
    <t>AMAR HIKMATIAR ILHAM</t>
  </si>
  <si>
    <t>THORIQ RIO JUNIANUGROHO</t>
  </si>
  <si>
    <t>AUFA ALFINA NASYWA</t>
  </si>
  <si>
    <t>ANAS HAFIYYAN FAIZI</t>
  </si>
  <si>
    <t>NURYADI</t>
  </si>
  <si>
    <t>SANDI PRIYATNA</t>
  </si>
  <si>
    <t xml:space="preserve">MUHAMMAD ZAIDAN HAKIM </t>
  </si>
  <si>
    <t>FAUZAN NUR RAHMAN HIDAYAT</t>
  </si>
  <si>
    <t>SYAKUR ANWALADI MUHAROM</t>
  </si>
  <si>
    <t>JEREMY CHRISTOPHER TAMBUNAN</t>
  </si>
  <si>
    <t>AMELIA ASRI LESTARI SUSILO</t>
  </si>
  <si>
    <t>MUHAMMAD HARIS RAMADHAN</t>
  </si>
  <si>
    <t>MASLAWI</t>
  </si>
  <si>
    <t>IHSANUSSALAM</t>
  </si>
  <si>
    <t>ORYZA SATIVA</t>
  </si>
  <si>
    <t>KUMARA MAHESWARA AZIZI</t>
  </si>
  <si>
    <t>MUHAMAD BRAGA SATRIA</t>
  </si>
  <si>
    <t>DAFFA MAHARDIKA PUTERA</t>
  </si>
  <si>
    <t>JOVAN RIZQI NEANDA</t>
  </si>
  <si>
    <t>MUHAMAD FIKRI ASLAHUDIN</t>
  </si>
  <si>
    <t>IRFAN FADLIANSYAH</t>
  </si>
  <si>
    <t>AYUNING SALSABILA</t>
  </si>
  <si>
    <t>GALANG DIMAS PRAMUDYA</t>
  </si>
  <si>
    <t>KEMAL MOHAMAD HUSNI TAHIR</t>
  </si>
  <si>
    <t>FIKRI AL BANI</t>
  </si>
  <si>
    <t>MUHAMMAD RAFLI FAUZI</t>
  </si>
  <si>
    <t>FERNANDO MAESA</t>
  </si>
  <si>
    <t>MAHESA PUTRA PRATAMA</t>
  </si>
  <si>
    <t>SOFWA WIDINA</t>
  </si>
  <si>
    <t>AHMAD DZAKY AL GHOZY</t>
  </si>
  <si>
    <t>MUHAMMAD FATIH HAIDAR</t>
  </si>
  <si>
    <t>NOVI YANTI</t>
  </si>
  <si>
    <t>ABIYYU ABDUSSAMI</t>
  </si>
  <si>
    <t>FARIZ RIZQI EDRIANDHA</t>
  </si>
  <si>
    <t>ARVIN NURSAFYO JATMIKO</t>
  </si>
  <si>
    <t>WINNY DWI INDRIYANI</t>
  </si>
  <si>
    <t>NOVITA NUSANTARI</t>
  </si>
  <si>
    <t>AHMAD FIRDAUS</t>
  </si>
  <si>
    <t>ADAM GUMILANG SETIAWAN</t>
  </si>
  <si>
    <t>MUHAMMAD RAFI HASYIM</t>
  </si>
  <si>
    <t>FAROSIYOSA JEANITRA PRABASWARA</t>
  </si>
  <si>
    <t>NIKOLAUS BIMO ADHI PRAMONO</t>
  </si>
  <si>
    <t>NAJMA FADHILA RIZQIANI</t>
  </si>
  <si>
    <t>MUHAMMAD AVAN SETIAWAN</t>
  </si>
  <si>
    <t>MUHAMAD DWI ERWIANSYAH</t>
  </si>
  <si>
    <t>SAMUEL SIMBOLON</t>
  </si>
  <si>
    <t>FAISAL DWI ARYADI</t>
  </si>
  <si>
    <t>GERRY MAULA PAMANAHRASA</t>
  </si>
  <si>
    <t>DEA VRISKA ANGGRAENI</t>
  </si>
  <si>
    <t>AHMAD ABYAN ARIB</t>
  </si>
  <si>
    <t>FAJRIAN ADITAMA</t>
  </si>
  <si>
    <t>ZAHRA QURROTU'AINI ARIFANDI</t>
  </si>
  <si>
    <t>REGINA NURHALIZA</t>
  </si>
  <si>
    <t>RUDIANTO</t>
  </si>
  <si>
    <t>ANINDITO ADITYOJATI</t>
  </si>
  <si>
    <t>ANNISA SALSABILA</t>
  </si>
  <si>
    <t>FATTAH RAIHAN AQILLA</t>
  </si>
  <si>
    <t>FAIZAL ILHAM MASHUDI</t>
  </si>
  <si>
    <t>SYAEFUL RACHMAN</t>
  </si>
  <si>
    <t xml:space="preserve">ADRA ZAHRA NABILA </t>
  </si>
  <si>
    <t>MUHAMAD DAFFA REHADATUL</t>
  </si>
  <si>
    <t>FELINA GLORIA THERESIA</t>
  </si>
  <si>
    <t>SHALFA SALSABILLA</t>
  </si>
  <si>
    <t>HANI ANDINI</t>
  </si>
  <si>
    <t>WINDY PATRICIA</t>
  </si>
  <si>
    <t>CANDRA BAGUS</t>
  </si>
  <si>
    <t>NAWAL HUDAN AMIRULLAH</t>
  </si>
  <si>
    <t>ARVIN AL GHAFFAR AKBAR</t>
  </si>
  <si>
    <t>ALWI YOGA PRATAMA</t>
  </si>
  <si>
    <t xml:space="preserve">ERSITA KARTIKA PUTRI </t>
  </si>
  <si>
    <t>HALIZA SHAFA RINJANI</t>
  </si>
  <si>
    <t>FOLA MANDA CALYA CETTA</t>
  </si>
  <si>
    <t>CALISTA NATHANIA PUTRI</t>
  </si>
  <si>
    <t>IQBAL RIYADH UL HAQUE</t>
  </si>
  <si>
    <t>HADRIAN BUDI LAKSMANA</t>
  </si>
  <si>
    <t>NABILA SUCI AZAHRA</t>
  </si>
  <si>
    <t>AJENG NABILA PUTRI RAHMANIA</t>
  </si>
  <si>
    <t>REVI KAMAYA SEPTI</t>
  </si>
  <si>
    <t>DIMAS YOGA PAMUNGKAS</t>
  </si>
  <si>
    <t>NASYWA AULIA SAFA</t>
  </si>
  <si>
    <t>ERGY DZAHWAN MAULANA</t>
  </si>
  <si>
    <t>FIRMAN MAULANA AFANDI</t>
  </si>
  <si>
    <t>VINCENT ANTONY</t>
  </si>
  <si>
    <t>NABIL ABDURRAHMAN</t>
  </si>
  <si>
    <t>ADELIA SAFIRA</t>
  </si>
  <si>
    <t>MARSHANDIA RAFANTHEA AVIASTRI</t>
  </si>
  <si>
    <t>BIMO TRI HAPSORO</t>
  </si>
  <si>
    <t>IPAN TRIYUDA PRATAMA</t>
  </si>
  <si>
    <t>GHIFFARY ADZKIRA HASYIM</t>
  </si>
  <si>
    <t>JENIFER CLARA BORU PANJAITAN</t>
  </si>
  <si>
    <t>GHINA FITRIANI SHALAEHA</t>
  </si>
  <si>
    <t>HANA AZAHRA</t>
  </si>
  <si>
    <t>ESTER TAMPUBOLON</t>
  </si>
  <si>
    <t>NISA'ATIN BARKAH</t>
  </si>
  <si>
    <t>SABRINA KHOIRUNISSA</t>
  </si>
  <si>
    <t>FARHAN FAIZUL ULA</t>
  </si>
  <si>
    <t>DEMIETRYA RENATA SASHI DAMAYANTI</t>
  </si>
  <si>
    <t>ROIS NAJAHUDDIN EL AWWAL</t>
  </si>
  <si>
    <t>ALYA TRI DESMAWATI</t>
  </si>
  <si>
    <t>LISA AINUR RAHMAH</t>
  </si>
  <si>
    <t>DHANIAMELDA FAJRIYANTO</t>
  </si>
  <si>
    <t>FARHAN FADLUROHMAN TSAQIF</t>
  </si>
  <si>
    <t>YURIKA LARASATI</t>
  </si>
  <si>
    <t>ALYSSA SHAFIRA MAULIDA</t>
  </si>
  <si>
    <t>TRI MARSELA</t>
  </si>
  <si>
    <t>RAFA NUR SANDY</t>
  </si>
  <si>
    <t>WINDA RAHAYU</t>
  </si>
  <si>
    <t>DAFID SAPUTRA</t>
  </si>
  <si>
    <t>RURI DWI ARLITA</t>
  </si>
  <si>
    <t>NIZAM AZHAR SAMUDERA</t>
  </si>
  <si>
    <t>ERGA RIZKY ADIFIA</t>
  </si>
  <si>
    <t>NAUFAL ALVIANA FAUZAN</t>
  </si>
  <si>
    <t>NILUH AYU DWI CAHYANI</t>
  </si>
  <si>
    <t>MUHAMMAD ALIMUDIN</t>
  </si>
  <si>
    <t>BERNARD VINCENT CORNELIUS SIHITE</t>
  </si>
  <si>
    <t>NAZWA ADITA AMRU</t>
  </si>
  <si>
    <t>LUTHFIYATI RACHMAH</t>
  </si>
  <si>
    <t>SALIMATUNNAJMA</t>
  </si>
  <si>
    <t>TIARA CHANTIQUECA PUTRI</t>
  </si>
  <si>
    <t>MUHAMAD ARIEL SATRIA</t>
  </si>
  <si>
    <t>IZHARUL HAQ ACHMAD JUNDULLAH</t>
  </si>
  <si>
    <t>KESI RAHMA AULIA</t>
  </si>
  <si>
    <t>MUHAMMAD DAFFA AL AZIZ</t>
  </si>
  <si>
    <t>ATHAYA COULAVA PUTRADHANA</t>
  </si>
  <si>
    <t>MUHAMMAD AMMAR RIFQI RAMADHAN</t>
  </si>
  <si>
    <t>APTRIYANTI SAFRINA SILIVANI</t>
  </si>
  <si>
    <t>NADHIRA MAYADITA</t>
  </si>
  <si>
    <t>AFSHAR REHANSYAH PUTRA</t>
  </si>
  <si>
    <t>NURRISA OKTAVIANI</t>
  </si>
  <si>
    <t>MARETA APRILLIANI</t>
  </si>
  <si>
    <t>NASYWA HANIFAH</t>
  </si>
  <si>
    <t>NABIL ALI TRI BASTIAN PUTRA</t>
  </si>
  <si>
    <t>RIZKY SEPTU MAULANA</t>
  </si>
  <si>
    <t>JUAYMA</t>
  </si>
  <si>
    <t>MOHAMAD FARREL ABIGAIL ZUHRI</t>
  </si>
  <si>
    <t>ROSSITA QAMARA AZIZAH</t>
  </si>
  <si>
    <t>FANZIDNI HARALI PUTRA</t>
  </si>
  <si>
    <t>DWIPA DAHANA</t>
  </si>
  <si>
    <t>SHAFA RAHADATUL AISYI</t>
  </si>
  <si>
    <t>ALVINA ALTA AZARIA</t>
  </si>
  <si>
    <t>ACHMAD FAIZAL IBRAHIM</t>
  </si>
  <si>
    <t>ELISA RESTU DIAN NAJIYAH</t>
  </si>
  <si>
    <t>NAUFAL NUR SALAM</t>
  </si>
  <si>
    <t>NEVITA ANGGRAINI</t>
  </si>
  <si>
    <t>PRAMUDYA WISNU UTAMA</t>
  </si>
  <si>
    <t>PUTRI SALMA</t>
  </si>
  <si>
    <t>ANNITA DWI YULIANI</t>
  </si>
  <si>
    <t>PUSPITA ERAWATI SURBAKTI</t>
  </si>
  <si>
    <t>ADINDA YULI FEBRIANTI</t>
  </si>
  <si>
    <t>SAYDI MUHAMAD NURDIN ALGHIFARI</t>
  </si>
  <si>
    <t>ATHALLAH NARAZATYA WANTOGIA KONO</t>
  </si>
  <si>
    <t>AGNES INDIRA PUTRI PRAMESWARI</t>
  </si>
  <si>
    <t>ZHARFAN DE BIRTHA</t>
  </si>
  <si>
    <t>A. DAFFA ARSALAN RUSSEL</t>
  </si>
  <si>
    <t>MUHAMMAD HIKMAL KAUTSAR</t>
  </si>
  <si>
    <t>MUHAMMAD ABDUL AZIZ EZZEDDINE</t>
  </si>
  <si>
    <t>MUHAMMAD FAUDZAN AZHIM</t>
  </si>
  <si>
    <t>NIZAR RIZKI</t>
  </si>
  <si>
    <t>MUHAMAD MARVEL RAYHAN HERMAWAN</t>
  </si>
  <si>
    <t>NADIF RAMADHAN</t>
  </si>
  <si>
    <t>MUGI MUNFAKI</t>
  </si>
  <si>
    <t>MUHAMMAD NAUFAL ARIQ</t>
  </si>
  <si>
    <t>EMAN</t>
  </si>
  <si>
    <t>IMAM KURNIAWAN</t>
  </si>
  <si>
    <t>RAFLI CAHYADI PUTRA</t>
  </si>
  <si>
    <t>AMIRUL MU'MIN</t>
  </si>
  <si>
    <t>ZAKI DIFA'DINULLOH</t>
  </si>
  <si>
    <t>RIZQI EKA FADILLILAH</t>
  </si>
  <si>
    <t>MUHAMMAD FIKRI KHAFI</t>
  </si>
  <si>
    <t xml:space="preserve">MOCHAMMAD RAMADHAN ARIO BIMO </t>
  </si>
  <si>
    <t>BUDI FIRMANSYAH</t>
  </si>
  <si>
    <t>GABE GLORIA VALENTINA SILABAN</t>
  </si>
  <si>
    <t>DIMAS ARI NUGROHO</t>
  </si>
  <si>
    <t>ABEL EBENEZER SIHOLE</t>
  </si>
  <si>
    <t>IMAM RAHMATULLOH AKBAR</t>
  </si>
  <si>
    <t>MOHAMAD IQBAL PROKLAMASI SAHARUDDIN</t>
  </si>
  <si>
    <t>FERDIANSYAH DZAKY DIHARJO</t>
  </si>
  <si>
    <t>ILHAM RAMADHAN</t>
  </si>
  <si>
    <t>RIZKY FALLAHUDIN</t>
  </si>
  <si>
    <t>RAHMAT PRIADI</t>
  </si>
  <si>
    <t>ZEIN ZAIDAN</t>
  </si>
  <si>
    <t>IQRAM FA'ADILAH</t>
  </si>
  <si>
    <t>NAZWAN NAUFAL AZMI</t>
  </si>
  <si>
    <t>TYAS CAHYONING GUSTI</t>
  </si>
  <si>
    <t>MUHAMAD IRFAN</t>
  </si>
  <si>
    <t>BRIAN NICO PRATAMA</t>
  </si>
  <si>
    <t>MOCHAMMAD FERDYAN PERMANA</t>
  </si>
  <si>
    <t>DESVIAN ATHA RAFI</t>
  </si>
  <si>
    <t>JOSHUA RYAN JOY SIRAIT</t>
  </si>
  <si>
    <t>FARREL JANU SANTIKA NUGRAHA</t>
  </si>
  <si>
    <t>DIMAS ADITYA ANANTA</t>
  </si>
  <si>
    <t>RIDHO ULHAQ</t>
  </si>
  <si>
    <t>CANDRA NAAFI</t>
  </si>
  <si>
    <t>IHSAN RIZKY SASTRADIREJA</t>
  </si>
  <si>
    <t>MOHAMAD ARIQ KAMAL</t>
  </si>
  <si>
    <t>JEREMI DEAN NAPITUPULU</t>
  </si>
  <si>
    <t>MUHAMAD RIDWAN PRATAMA</t>
  </si>
  <si>
    <t>PANDU PRATAMA</t>
  </si>
  <si>
    <t>MUHAMAD ERLAN FAHRIZAL</t>
  </si>
  <si>
    <t>LIDYA FEBRIANI</t>
  </si>
  <si>
    <t>MUHAMMAD AL HADI</t>
  </si>
  <si>
    <t>ALFIYAN FIRJATULLAH SAPUTRA</t>
  </si>
  <si>
    <t>DIO ATTAR FIRMANSYAH</t>
  </si>
  <si>
    <t>WISNU MURTI</t>
  </si>
  <si>
    <t>MUH IRSYAD WALID NASRULLAH</t>
  </si>
  <si>
    <t>MOHAMAD KEIYSAR ARDANA PUTRA</t>
  </si>
  <si>
    <t>SALMAN HAFIDZ</t>
  </si>
  <si>
    <t>GARCIA APRILIA</t>
  </si>
  <si>
    <t>FARID AZRIGHANI</t>
  </si>
  <si>
    <t>THORIQ HAFIDZ IMAMUDIN</t>
  </si>
  <si>
    <t>SYAMSUDDIN HIDAYAT</t>
  </si>
  <si>
    <t>BRIAN RAMADHAN</t>
  </si>
  <si>
    <t>M. RIFALDI</t>
  </si>
  <si>
    <t>HIJRAH AINI MIRZANA</t>
  </si>
  <si>
    <t>ZAKI IBNU SABIL</t>
  </si>
  <si>
    <t>IVAN VALERIAN YUDHISTIRA S</t>
  </si>
  <si>
    <t>EVANDO TEVY</t>
  </si>
  <si>
    <t>RIFKI WAHYUDI</t>
  </si>
  <si>
    <t>M. ADIB OKTARIWAN</t>
  </si>
  <si>
    <t>KHARINA REIVANDI</t>
  </si>
  <si>
    <t>MUHAMMAD HARITS ABDURRAHMAN</t>
  </si>
  <si>
    <t>AFDAL SUKRI</t>
  </si>
  <si>
    <t>WAHYU PRASETYA RAMA</t>
  </si>
  <si>
    <t>JANWAR NUR MUHAMMAD</t>
  </si>
  <si>
    <t>MUHAMMAD ABDURROBANI ALQOIDUSSALAM</t>
  </si>
  <si>
    <t>ILMAN NAFI'AN</t>
  </si>
  <si>
    <t>SEPTIAN YUDHISTIRA GUMILANG</t>
  </si>
  <si>
    <t>HARDINI DWI YULIYANTI</t>
  </si>
  <si>
    <t>RIZKI MIKAEL SIREGAR</t>
  </si>
  <si>
    <t>MUHAMMAD RIMAL DANISWARA</t>
  </si>
  <si>
    <t>NENDEN SITI FARIDA</t>
  </si>
  <si>
    <t>MUHAMAD FARIS ADZIKRI</t>
  </si>
  <si>
    <t>DAFFA INDRA PRANATA</t>
  </si>
  <si>
    <t>MUHAMAD RIZKI HERMAWAN</t>
  </si>
  <si>
    <t>INDRA DARMANSYAH</t>
  </si>
  <si>
    <t>MUHAMMAD YUSRAN FARIDI</t>
  </si>
  <si>
    <t>MUHAMMAD AKMAL RAMADHAN</t>
  </si>
  <si>
    <t>RAHAFIAN MUHANIFSYAH</t>
  </si>
  <si>
    <t>MUHAMAD HUDAN HIDAYATULLAH</t>
  </si>
  <si>
    <t>AURELIA RAMADHANTI PUTRI PASHYA</t>
  </si>
  <si>
    <t>FAUZAN AKBAR NUR AWWALIED</t>
  </si>
  <si>
    <t>BAGUS PRAYOGA</t>
  </si>
  <si>
    <t>AZIZAH TRIYAS WAHYUNI</t>
  </si>
  <si>
    <t>MUHAMAD SALMAN AL-FARIZI</t>
  </si>
  <si>
    <t>MUHAMMAD DAFFA NURDIANSYAH</t>
  </si>
  <si>
    <t>RADEN RORO DELYCIA ZWETA MAHARANI</t>
  </si>
  <si>
    <t>AKBAR RIDHO SAPUTRA</t>
  </si>
  <si>
    <t>ARTA ALYSSA AMANDA</t>
  </si>
  <si>
    <t>FAJAR SIRAJ</t>
  </si>
  <si>
    <t>MUHAMMAD FAHRI</t>
  </si>
  <si>
    <t>ALWI GUFRON FADILLAH</t>
  </si>
  <si>
    <t xml:space="preserve">MUHAMMAD AKMAL </t>
  </si>
  <si>
    <t>DANDY SURYA GIANG PAREBONG</t>
  </si>
  <si>
    <t>BOBY KING SURYAJAYA SUPROBO</t>
  </si>
  <si>
    <t>RAFI WIDYAN RASYIDAN</t>
  </si>
  <si>
    <t>ADE CITRA ANANDA</t>
  </si>
  <si>
    <t>PABALGA DENNIS IAN PARDEDE</t>
  </si>
  <si>
    <t xml:space="preserve">AISYAH NUR SALMAH YUAN </t>
  </si>
  <si>
    <t>VANIA NAJMI CHENSENTIA NUNTAHA</t>
  </si>
  <si>
    <t>FADLY DAFFA HARDIANSYAH</t>
  </si>
  <si>
    <t>RAISSA ANEIRA</t>
  </si>
  <si>
    <t>AULIA MAESA PUTRI</t>
  </si>
  <si>
    <t>MUHAMMAD FADHIL TRISNANTORO</t>
  </si>
  <si>
    <t>STEFHEN VINCENSIUS JOSES NABABAN</t>
  </si>
  <si>
    <t>MUHAMMAD ARIF SALMAN NURRAHMAT</t>
  </si>
  <si>
    <t>RAYHAN FARID FAJARI</t>
  </si>
  <si>
    <t>NAUFAL DHAWY PRAKOSO</t>
  </si>
  <si>
    <t>NIBRAS MALIK SATYATMA</t>
  </si>
  <si>
    <t>M RIFQY BILLZAKI</t>
  </si>
  <si>
    <t>KHUSNIL KHOTIMAH PUSPITASARI</t>
  </si>
  <si>
    <t>ARYA FITRAH</t>
  </si>
  <si>
    <t>AINUN SALSABILA</t>
  </si>
  <si>
    <t>YOTHREE FENERANDA SIMATUPANG</t>
  </si>
  <si>
    <t>RIZKY ALIEF RAMADHAN</t>
  </si>
  <si>
    <t>GHAZY MUSYAFA' CAHVIE</t>
  </si>
  <si>
    <t>AGGAS ABITA BASUNI</t>
  </si>
  <si>
    <t>MUHAMMAD TAUFIK HIDAYAT</t>
  </si>
  <si>
    <t>DINDA PRADITA SAKTI</t>
  </si>
  <si>
    <t>IZZATUL AZIZIAH</t>
  </si>
  <si>
    <t>MUHAMMAD RIZKY</t>
  </si>
  <si>
    <t>MOCHAMAD ILHAM ARFIANTO</t>
  </si>
  <si>
    <t>WIDIA FEBRIYANTI</t>
  </si>
  <si>
    <t>INDIRA AZANI PUTRI</t>
  </si>
  <si>
    <t>MUHAMMAD RIFKI RAHMADANI</t>
  </si>
  <si>
    <t>EFRAM VIKARIS PANGGALO</t>
  </si>
  <si>
    <t>MARINA KURNIASARI</t>
  </si>
  <si>
    <t>YOSEFIN BONATUA SIBUEA</t>
  </si>
  <si>
    <t>THEODORE GINTING</t>
  </si>
  <si>
    <t>ADAM DZAKY</t>
  </si>
  <si>
    <t>AKMAL ALIF RIFQI</t>
  </si>
  <si>
    <t>RIZQI RAMADHANI</t>
  </si>
  <si>
    <t>FULA ROPAIZI</t>
  </si>
  <si>
    <t>SAEDINU ZIDANE</t>
  </si>
  <si>
    <t>ANISA FITRIANI HULUQ</t>
  </si>
  <si>
    <t>GANDEN PUTRA SUHENDI</t>
  </si>
  <si>
    <t>TAMALI OCTO SAORNY PURBA</t>
  </si>
  <si>
    <t>ANDIRA PRAMUDITA</t>
  </si>
  <si>
    <t>MUHAMMAD RAKHA REVALDO</t>
  </si>
  <si>
    <t>MUHAMMAD NAUFAL FIKRI KENCONO</t>
  </si>
  <si>
    <t>MUHAMMAD RADITYAGIFARI</t>
  </si>
  <si>
    <t>MUHAMMAD ULUL AZMI</t>
  </si>
  <si>
    <t>GATHAN RAFII MANAF</t>
  </si>
  <si>
    <t>JOSH STEVEN</t>
  </si>
  <si>
    <t>RAIHAN NAUFAL HAKIM</t>
  </si>
  <si>
    <t>MUHAMAD AGUNG SYAFRIZAL</t>
  </si>
  <si>
    <t>ADINDA TALIA SALSABILLA</t>
  </si>
  <si>
    <t>MUHAMMAD BINTANG RANGGA PERMANA</t>
  </si>
  <si>
    <t>AIMAN JONATHAN</t>
  </si>
  <si>
    <t>NAJDAH IBTISAMAH SHAFIRA ALIFAH</t>
  </si>
  <si>
    <t>AYU LESTARI</t>
  </si>
  <si>
    <t>ADAN SURYO PUTRO</t>
  </si>
  <si>
    <t>RAFI OKTAVIANO DARMANSJAH</t>
  </si>
  <si>
    <t>PUTRI FEBRIYANTI</t>
  </si>
  <si>
    <t>AISYAH AGUSTIN PURNOMO</t>
  </si>
  <si>
    <t>REZA WAHYU FIRDAUS</t>
  </si>
  <si>
    <t>HADYAN HAWARI SANJAYA</t>
  </si>
  <si>
    <t>TRISAN HAKIM</t>
  </si>
  <si>
    <t>MAULANA CAHYADI</t>
  </si>
  <si>
    <t>DIANA AZZAHRA</t>
  </si>
  <si>
    <t>MUHAMMAD BINTANG ZIDNY</t>
  </si>
  <si>
    <t>AYUNA DINDA FITRIA</t>
  </si>
  <si>
    <t>SITI KHAIRUNNISA AZUMI</t>
  </si>
  <si>
    <t>ABBELL ALEXSHANDRO  SITORUS</t>
  </si>
  <si>
    <t>TSABITAH ADANI RAHMAN</t>
  </si>
  <si>
    <t>ASSYA UMMU HABIBAH</t>
  </si>
  <si>
    <t xml:space="preserve">ANDIKA NU'MAN </t>
  </si>
  <si>
    <t>TSALITSA MAULIDA</t>
  </si>
  <si>
    <t>RESTU ADHI NUGRAHA KAMESWARA</t>
  </si>
  <si>
    <t>SITI FARIDATUL ALIMAH</t>
  </si>
  <si>
    <t>MUHAMMAD AGUNG FEBRIYANTO</t>
  </si>
  <si>
    <t>AHMAD FATIH AL MABRURI</t>
  </si>
  <si>
    <t>BRIYANNA KASIDDI EARA NUGROHO</t>
  </si>
  <si>
    <t>DYLAN ARSYI FAHRIZI</t>
  </si>
  <si>
    <t>ATHIYA KHAIRUNNISA</t>
  </si>
  <si>
    <t>FUSHUL TASHA</t>
  </si>
  <si>
    <t>DIVA SABILA ATMAJA</t>
  </si>
  <si>
    <t>SITI SARAH</t>
  </si>
  <si>
    <t>INSAAN NUGROHO</t>
  </si>
  <si>
    <t>AMANDA DEVIENA LAZUARDI</t>
  </si>
  <si>
    <t>FITRI OKTAVIA AZZAHRO</t>
  </si>
  <si>
    <t>KHANSA NAYLA KHAERANI</t>
  </si>
  <si>
    <t>MEILAFAISA WILIS ALFIDIA</t>
  </si>
  <si>
    <t>WIDYA APRILIANI</t>
  </si>
  <si>
    <t>NATHANIA RAFA SADIYA</t>
  </si>
  <si>
    <t>DITA ANANDA PUTRI</t>
  </si>
  <si>
    <t>NURUL JIHAN SALSABILA</t>
  </si>
  <si>
    <t>DZAKI TRINANDA FADHLULLAH</t>
  </si>
  <si>
    <t>FAJRATURREFAH FALAHIYAH AHMAD</t>
  </si>
  <si>
    <t xml:space="preserve">DHIYA FATHINAH </t>
  </si>
  <si>
    <t>ZIDNA AMALIA AL ISTIQOMAH</t>
  </si>
  <si>
    <t>DIMAS DWI PRASETYO</t>
  </si>
  <si>
    <t>IKHSAN MAULANA</t>
  </si>
  <si>
    <t>FAHSYA ARNI FAUZIAH</t>
  </si>
  <si>
    <t>NISA RAHMASARI</t>
  </si>
  <si>
    <t>LEDIA HANIFA</t>
  </si>
  <si>
    <t>ZALFA MARSA RAHMANI</t>
  </si>
  <si>
    <t>GHINA AULIA</t>
  </si>
  <si>
    <t>ZULFA HASHINAH</t>
  </si>
  <si>
    <t>ALFAN DUTA PAMUNGKAS</t>
  </si>
  <si>
    <t>BONAVENTURA IVANNO GIRAS</t>
  </si>
  <si>
    <t>ANDREW CHRISTIAN HANDOYO</t>
  </si>
  <si>
    <t>RAHMA ALFIDAH</t>
  </si>
  <si>
    <t xml:space="preserve">SHOLIH ROZIN </t>
  </si>
  <si>
    <t>LAISYA NADIA KANG</t>
  </si>
  <si>
    <t>SALMA SALSABILA</t>
  </si>
  <si>
    <t>GARI AGUSTIA</t>
  </si>
  <si>
    <t>YASMIN NURLAILY</t>
  </si>
  <si>
    <t>NABILA ABIDA SALIMAH</t>
  </si>
  <si>
    <t>DAVINA BAIZA RADITYAPUTRI</t>
  </si>
  <si>
    <t>KHAIRUNNISA</t>
  </si>
  <si>
    <t>NANDA SAFITRI</t>
  </si>
  <si>
    <t>ALYA NURUL IZZAH</t>
  </si>
  <si>
    <t>SYIFA KAMILAH</t>
  </si>
  <si>
    <t>FARRAH MANESYA PUTRI</t>
  </si>
  <si>
    <t>SYIFA AULIA ANINDA</t>
  </si>
  <si>
    <t>AFNY NUR PRATIWI</t>
  </si>
  <si>
    <t>SATRIOAJI WICAKSONO</t>
  </si>
  <si>
    <t>FADHIA SHAFIRA OKTAVIA HENDRA</t>
  </si>
  <si>
    <t>RATNA ARYANTI SARI</t>
  </si>
  <si>
    <t>ELEN HERYETTA PURBA</t>
  </si>
  <si>
    <t>ANINDIYA ROHENDI</t>
  </si>
  <si>
    <t>LAURA ALVINA DEWI</t>
  </si>
  <si>
    <t>IRNA NURPITRIANI</t>
  </si>
  <si>
    <t>ZALFA CHINDI SALSABILA</t>
  </si>
  <si>
    <t>RADEN SYAHNAZ RAMDANIA</t>
  </si>
  <si>
    <t>DIANA RAHMAYANTI</t>
  </si>
  <si>
    <t>INDAH NOVITASARI</t>
  </si>
  <si>
    <t>DONI ADIWINATA</t>
  </si>
  <si>
    <t>ZULFA SANI HIDAYAH</t>
  </si>
  <si>
    <t>SUKMA ANNISA DWI CAHYANI SUTOPO</t>
  </si>
  <si>
    <t>NANDA NUR SAPUTRI</t>
  </si>
  <si>
    <t>FERDINANSYAH SONJAYA</t>
  </si>
  <si>
    <t>FATIMAH AZAHRA</t>
  </si>
  <si>
    <t>RUSSEL YEHEZKIEL TAMPENAWAS</t>
  </si>
  <si>
    <t>SMAN 1 GAROGA</t>
  </si>
  <si>
    <t>SMAN 1 BANDAR SRIBHAWONO</t>
  </si>
  <si>
    <t>MAS TURUS</t>
  </si>
  <si>
    <t>SMKN 1 WARUREJA</t>
  </si>
  <si>
    <t>SMKS ISLAMIC VILLAGE TANGERANG</t>
  </si>
  <si>
    <t>SMAN 2 CIKARANG BARAT</t>
  </si>
  <si>
    <t>SMAS YAPAN INDONESIA</t>
  </si>
  <si>
    <t>SMKS USWATUN HASANAH</t>
  </si>
  <si>
    <t>SMAN 1 INDRAMAYU</t>
  </si>
  <si>
    <t>SMA NEGERI 20 KOTA BEKASI</t>
  </si>
  <si>
    <t>SMAN 11 MEDAN</t>
  </si>
  <si>
    <t>SMAS TAHFIDZ AL AMIEN</t>
  </si>
  <si>
    <t>SMA UNGGULAN CT FOUNDATION</t>
  </si>
  <si>
    <t>SMAN 1 MEDAN</t>
  </si>
  <si>
    <t>SMAN 1 LUBUK PAKAM</t>
  </si>
  <si>
    <t>SMAN 1 JAMPANGKULON</t>
  </si>
  <si>
    <t>MAN 17 JAKARTA</t>
  </si>
  <si>
    <t>SMAN 25 JAKARTA</t>
  </si>
  <si>
    <t>SMAN 5 KOTA DEPOK</t>
  </si>
  <si>
    <t>SMAN 2 SUKABUMI</t>
  </si>
  <si>
    <t>SMA NEGERI 10 DEPOK</t>
  </si>
  <si>
    <t>SMA NEGERI 1 TASIKMALAYA</t>
  </si>
  <si>
    <t>SMAN 1 CICURUG</t>
  </si>
  <si>
    <t>SMAN 1 SAMPANAHAN</t>
  </si>
  <si>
    <t>SMAN 3 TEGAL</t>
  </si>
  <si>
    <t>MAS TUNAS ULAMA MA`HAD AL ABQARY</t>
  </si>
  <si>
    <t>SMKN 10 PANDEGLANG</t>
  </si>
  <si>
    <t>SMAS SATU PADU BOARDING SCHOOL</t>
  </si>
  <si>
    <t>MAS MA`HAD AL ZAYTUN</t>
  </si>
  <si>
    <t>SMAS CITRA NUSA</t>
  </si>
  <si>
    <t>SMAS CENGKARENG 1</t>
  </si>
  <si>
    <t>MAN 14 JAKARTA</t>
  </si>
  <si>
    <t>SMAN 76 JAKARTA</t>
  </si>
  <si>
    <t>SMAS BINA SISWA UTAMA</t>
  </si>
  <si>
    <t>SMKS BPS&amp;K 2 JAKARTA</t>
  </si>
  <si>
    <t>SMAN 1 BATUJAJAR</t>
  </si>
  <si>
    <t>SMA ANGKASA MARGAHAYU</t>
  </si>
  <si>
    <t>SMA NEGERI 3 KUNINGAN</t>
  </si>
  <si>
    <t>MAS YPK CIJULANG</t>
  </si>
  <si>
    <t>SMAN 1 WANAYASA</t>
  </si>
  <si>
    <t>SMAN 21 BANDUNG</t>
  </si>
  <si>
    <t>SMAN 1 PANGALENGAN</t>
  </si>
  <si>
    <t>SMAN 2 SRAGEN</t>
  </si>
  <si>
    <t>SMAS SANTO PETRUS SIDIKALANG</t>
  </si>
  <si>
    <t>SMAN 1 PANGKALAN KERINCI</t>
  </si>
  <si>
    <t>SMKS AL HIKMAH CURUG</t>
  </si>
  <si>
    <t>MAS Al kahfi</t>
  </si>
  <si>
    <t>SMKS PUTRA PERDANA INDONESIA</t>
  </si>
  <si>
    <t>SMKS YUPPENTEK 5 CURUG</t>
  </si>
  <si>
    <t>SMAS PRAMITA CURUG</t>
  </si>
  <si>
    <t>SMKS MARKUS</t>
  </si>
  <si>
    <t>SMA IT LATANSA CENDIKIA</t>
  </si>
  <si>
    <t>SMAS AL NUR</t>
  </si>
  <si>
    <t>SMK AL AMANAH</t>
  </si>
  <si>
    <t>SMAS KARTIKA X-1</t>
  </si>
  <si>
    <t>SMAN 1 DUKUHWARU</t>
  </si>
  <si>
    <t>MAS Al MA TUQ</t>
  </si>
  <si>
    <t>SMAN 3 SLAWI</t>
  </si>
  <si>
    <t>MAS AL-KHAIRIYAH PABUARAN</t>
  </si>
  <si>
    <t>MAS Istiqlal</t>
  </si>
  <si>
    <t>MAN 4 JAKARTA</t>
  </si>
  <si>
    <t>MAN 16 JAKARTA</t>
  </si>
  <si>
    <t>SMAN 1 TENJOLAYA</t>
  </si>
  <si>
    <t>SMAS PESANTREN TERPADU HAYATAN THAYYIBAH</t>
  </si>
  <si>
    <t>SMA AL FATTAH TIGARAKSA</t>
  </si>
  <si>
    <t>SMKN 9 PANDEGLANG</t>
  </si>
  <si>
    <t>SMKS BUDI MULIA</t>
  </si>
  <si>
    <t>SMKS NUSANTARA 1 KOTA TANGERANG</t>
  </si>
  <si>
    <t>MAS SAHID</t>
  </si>
  <si>
    <t>SMKN 1 CIANJUR</t>
  </si>
  <si>
    <t>SMKS TAMAN HARAPAN</t>
  </si>
  <si>
    <t>SMAN 19 KOTA BEKASI</t>
  </si>
  <si>
    <t>SMAS PUTRA NIRMALA CIREBON</t>
  </si>
  <si>
    <t>MAS AL HIKMAH 2</t>
  </si>
  <si>
    <t>PKBM IMAM BUKHARI</t>
  </si>
  <si>
    <t>SMA FAJRUL KARIM</t>
  </si>
  <si>
    <t>MAS MANAHIJUSSADAT</t>
  </si>
  <si>
    <t>SMKN 6 PANDEGLANG</t>
  </si>
  <si>
    <t>SMKS CITRA NUSANTARA</t>
  </si>
  <si>
    <t>SMA IBNU HAJAR BOARDING SCHOOL</t>
  </si>
  <si>
    <t>SMKS KESEHATAN TAMBUN ISLAMIC SCHOOL</t>
  </si>
  <si>
    <t>SMAN 1 PEMANGKAT</t>
  </si>
  <si>
    <t>SMAN 6 GARUT</t>
  </si>
  <si>
    <t>SMAIT INSAN CITA SERANG</t>
  </si>
  <si>
    <t>SMAN 1 CIANJUR</t>
  </si>
  <si>
    <t>SMA IT ADZKIA</t>
  </si>
  <si>
    <t>SMAS METHODIST 2 MEDAN</t>
  </si>
  <si>
    <t>SMAN 7 SOLOK SELATAN</t>
  </si>
  <si>
    <t>SMAN 1 TALANG PADANG</t>
  </si>
  <si>
    <t>SMKN 1 KOTABUMI</t>
  </si>
  <si>
    <t>MA TEBUIRENG 08 BANTEN</t>
  </si>
  <si>
    <t>SMAS QOTHROTUL FALAH CIKULUR</t>
  </si>
  <si>
    <t>SMA PESANTREN UNGGUL AL BAYAN ANYER</t>
  </si>
  <si>
    <t>SMKS PERMATA KEMIRI</t>
  </si>
  <si>
    <t>MAS AT TAQWA YASTU</t>
  </si>
  <si>
    <t>SMAS TARAKANITA CITRA RAYA</t>
  </si>
  <si>
    <t>SMAS ISLAM AL-FALAH KRESEK</t>
  </si>
  <si>
    <t>SMA NEGERI 1 CANDUNG</t>
  </si>
  <si>
    <t>MAS YAPIN CIHUNI</t>
  </si>
  <si>
    <t>SMAS PORIS INDAH</t>
  </si>
  <si>
    <t>SMAS TARAKANITA GADING SERPONG</t>
  </si>
  <si>
    <t>SMAS MUHAMMADIYAH 4</t>
  </si>
  <si>
    <t>SMAN 43 JAKARTA</t>
  </si>
  <si>
    <t>SMAS PGRI 1 BEKASI</t>
  </si>
  <si>
    <t>SMAS KHARISMAWITA JAKARTA</t>
  </si>
  <si>
    <t>SMAN 97 JAKARTA</t>
  </si>
  <si>
    <t>SMAN 4 CIBINONG</t>
  </si>
  <si>
    <t>SMKS FATAHILLAH CILEUNGSI</t>
  </si>
  <si>
    <t>SMAN 12 KOTA DEPOK</t>
  </si>
  <si>
    <t>SMA NEGERI 1 CILIMUS</t>
  </si>
  <si>
    <t>SMAS PAX PATRIAE</t>
  </si>
  <si>
    <t>SMAS SINAR DHARMA</t>
  </si>
  <si>
    <t>SMKN 22 JAKARTA</t>
  </si>
  <si>
    <t>SMAS DHARMA KARYA UT</t>
  </si>
  <si>
    <t>SMAN 34 JAKARTA</t>
  </si>
  <si>
    <t>SMAN 87 JAKARTA</t>
  </si>
  <si>
    <t>SMAN 1 CIAMIS</t>
  </si>
  <si>
    <t>SMA IT FITHRAH INSANI</t>
  </si>
  <si>
    <t>SMAN 1 CIGOMBONG</t>
  </si>
  <si>
    <t>SMAS RIMBA MADYA</t>
  </si>
  <si>
    <t>SMAN 3 BOGOR</t>
  </si>
  <si>
    <t>SMKN 1 SURAKARTA</t>
  </si>
  <si>
    <t>SMAN 1 COMAL</t>
  </si>
  <si>
    <t>SMA NEGERI PLOSO</t>
  </si>
  <si>
    <t>SMAS ALFA CENTAURI</t>
  </si>
  <si>
    <t>SMAS INTEGRAL HIDAYATULLAH BOARDING SCHOOL</t>
  </si>
  <si>
    <t>SMA CITRA BERKAT</t>
  </si>
  <si>
    <t>SMKS PRAKARYA INTERNASIONAL 1 BANDUNG</t>
  </si>
  <si>
    <t>SMAS IT AL IZZAH</t>
  </si>
  <si>
    <t>SMAS MANBAUL ULUM</t>
  </si>
  <si>
    <t>MAS AL FALAH KARANGTANJUNG</t>
  </si>
  <si>
    <t>SMAN 1 SIDIKALANG</t>
  </si>
  <si>
    <t>SMAN 4 BATAM</t>
  </si>
  <si>
    <t>SMAS DAARUL QURAN</t>
  </si>
  <si>
    <t>SMAN 29 JAKARTA</t>
  </si>
  <si>
    <t>MAS DARUNNAJAH</t>
  </si>
  <si>
    <t>SMKN 1 CIBEBER</t>
  </si>
  <si>
    <t>SMAS 5 YADIKA</t>
  </si>
  <si>
    <t>SMAN 15 MEDAN</t>
  </si>
  <si>
    <t>SMA MUTIARA INSAN NUSANTARA</t>
  </si>
  <si>
    <t>SMA PGRI DEPOK</t>
  </si>
  <si>
    <t>SMAN 19 JAKARTA</t>
  </si>
  <si>
    <t>SMKS STRADA BUDI LUHUR</t>
  </si>
  <si>
    <t>SMA ISLAM AL-FAJAR</t>
  </si>
  <si>
    <t>SMA PELITA BANGSA</t>
  </si>
  <si>
    <t>SMKN 57 JAKARTA</t>
  </si>
  <si>
    <t>SMKS PKP 1 JAKARTA</t>
  </si>
  <si>
    <t>SMAN 2 CIKARANG SELATAN</t>
  </si>
  <si>
    <t>SMAN 22 KOTA BEKASI</t>
  </si>
  <si>
    <t>SMKN 1 KALIGONDANG</t>
  </si>
  <si>
    <t>SMKN 1 PARLILITAN</t>
  </si>
  <si>
    <t>SMAN BERNAS BINSUS</t>
  </si>
  <si>
    <t>MAS AL-INAYAH JERANG ILIR</t>
  </si>
  <si>
    <t>MAS AL- HIDAYAH</t>
  </si>
  <si>
    <t>SMKS PGRI 31 LEGOK</t>
  </si>
  <si>
    <t>SMAS BUDHI WARMAN 2</t>
  </si>
  <si>
    <t>SMKS YADIKA 2 JAKARTA</t>
  </si>
  <si>
    <t>SMAN 62 JAKARTA</t>
  </si>
  <si>
    <t>SMAN 1 KOTA TANGERANG SELATAN</t>
  </si>
  <si>
    <t>SMKS MAWAR SARON TAMAN ROYAL</t>
  </si>
  <si>
    <t>MAN 10 JAKARTA</t>
  </si>
  <si>
    <t>SMAN 3 SUBANG</t>
  </si>
  <si>
    <t>SMKS BINA MANDIRI BOGOR</t>
  </si>
  <si>
    <t>SMAN 2 PURBALINGGA</t>
  </si>
  <si>
    <t>MAN KENDAL</t>
  </si>
  <si>
    <t>MAS MALNU PUSAT MENES</t>
  </si>
  <si>
    <t>SMA NEGERI 1 MANDIRANCAN</t>
  </si>
  <si>
    <t>SMKS TELEKOMUNIKASI SANDHY PUTRA PURWOKERTO</t>
  </si>
  <si>
    <t>SMAN 3 PALU</t>
  </si>
  <si>
    <t>SMA PERGURUAN ADVENT XIV BEKASI</t>
  </si>
  <si>
    <t>MAN 1 Cianjur</t>
  </si>
  <si>
    <t>SMAS KORNITA</t>
  </si>
  <si>
    <t>SMAS MUHAMMADIYAH 4 JAKARTA</t>
  </si>
  <si>
    <t>SMAN 1 NAN SABARIS</t>
  </si>
  <si>
    <t>SMKS TARUNA KARYA</t>
  </si>
  <si>
    <t>SMKN 8 KABUPATEN TANGERANG</t>
  </si>
  <si>
    <t>SMAS MARSUDIRINI</t>
  </si>
  <si>
    <t>SMAS INSAN CENDEKIA MADANI</t>
  </si>
  <si>
    <t>SMAS UNGGUL DEL</t>
  </si>
  <si>
    <t>SMAN TANJUNGSARI</t>
  </si>
  <si>
    <t>SMA NEGERI 5 CIMAHI</t>
  </si>
  <si>
    <t>SMA NEGERI 1 TEMANGGUNG</t>
  </si>
  <si>
    <t>SMAN 1 SURAKARTA</t>
  </si>
  <si>
    <t>MAS NURUL HIDAYAH BOJONEGARA</t>
  </si>
  <si>
    <t>SMAN 1 DAYEUHKOLOT</t>
  </si>
  <si>
    <t>SMK FARMAKO MEDIKA PLUS</t>
  </si>
  <si>
    <t>MAN 1 PADANGSIDIMPUAN</t>
  </si>
  <si>
    <t>SMAN 1 CURUGBITUNG</t>
  </si>
  <si>
    <t>MAN INSAN CENDEKIA PASURUAN</t>
  </si>
  <si>
    <t>SMAS ISLAM TERPADU NURUL FIKRI</t>
  </si>
  <si>
    <t>SMAN 1 LUBUK BESAR</t>
  </si>
  <si>
    <t>SMAN 21 KABUPATEN TANGERANG</t>
  </si>
  <si>
    <t>SMK IKHLAS JAWILAN</t>
  </si>
  <si>
    <t>SMAN 1 JAWILAN</t>
  </si>
  <si>
    <t>SMAN 13 PANDEGLANG</t>
  </si>
  <si>
    <t>MAS NURUL HUDA BAROS</t>
  </si>
  <si>
    <t>MAS Attaqwa</t>
  </si>
  <si>
    <t>SMAS AN NAJAH</t>
  </si>
  <si>
    <t>SMK AS-SYAFI`IYAH JAKARTA</t>
  </si>
  <si>
    <t>SMKS PANCA KARYA SENTUL</t>
  </si>
  <si>
    <t>SMAN 1 GUNUNG PUTRI</t>
  </si>
  <si>
    <t>SMAN 1 TUALANG</t>
  </si>
  <si>
    <t>SMAN 10 BANDUNG</t>
  </si>
  <si>
    <t>SMAS PGRI TELUKNAGA</t>
  </si>
  <si>
    <t>SMAN 1 LEMAHABANG</t>
  </si>
  <si>
    <t>SMA NEGERI 1 TIGAPANAH</t>
  </si>
  <si>
    <t>SMA QUR AN INSAN PRATAMA</t>
  </si>
  <si>
    <t>SMAS MUHAMMADIYAH 3</t>
  </si>
  <si>
    <t>SMAN 30 Kabupaten Tangerang</t>
  </si>
  <si>
    <t>SMAS YASFI</t>
  </si>
  <si>
    <t>SMAN 77 JAKARTA</t>
  </si>
  <si>
    <t>SMAN 1 BANJARHARJO</t>
  </si>
  <si>
    <t>SMAN 4 PONTIANAK</t>
  </si>
  <si>
    <t>SMAN 1 GANTUNG</t>
  </si>
  <si>
    <t>SMAN 1 PULOAMPEL</t>
  </si>
  <si>
    <t>SMA IT RUHUL JADID</t>
  </si>
  <si>
    <t>MAS SUBIS Pulosari</t>
  </si>
  <si>
    <t>SMAN 1 PADARINCANG</t>
  </si>
  <si>
    <t>SMAN 1 CIAMPEA</t>
  </si>
  <si>
    <t>SMAN 1 BANJARSARI</t>
  </si>
  <si>
    <t>MAN 1 SRAGEN</t>
  </si>
  <si>
    <t>SMA NEGERI 1 TEBING TINGGI</t>
  </si>
  <si>
    <t>SMAS PARULIAN 2</t>
  </si>
  <si>
    <t>SMK DHARMA SISWA</t>
  </si>
  <si>
    <t>SMA AL-FATH</t>
  </si>
  <si>
    <t>SMAS AL KAUTSAR CURUG</t>
  </si>
  <si>
    <t>MAS NURUL FALAH</t>
  </si>
  <si>
    <t>MAS BISMILLAH</t>
  </si>
  <si>
    <t>SMKS YAPIMDA</t>
  </si>
  <si>
    <t>MAS AL-HASYIMIYAH</t>
  </si>
  <si>
    <t>SMKS IP YAKIN</t>
  </si>
  <si>
    <t>MAS NURUL HIDAYAH (YANUHI)</t>
  </si>
  <si>
    <t>SMKN 5 TANGERANG SELATAN</t>
  </si>
  <si>
    <t>SMAS PERGURUAN RAKYAT 2 JAKARTA</t>
  </si>
  <si>
    <t>SMAS HARAPAN JAYA</t>
  </si>
  <si>
    <t>SMKN 38 JAKARTA</t>
  </si>
  <si>
    <t>SMKS BANDARA</t>
  </si>
  <si>
    <t>MAN 21 JAKARTA</t>
  </si>
  <si>
    <t>SMKS SUMPAH PEMUDA</t>
  </si>
  <si>
    <t>MAN INSAN CENDEKIA JAMBI</t>
  </si>
  <si>
    <t>MAN 1 LAMPUNG UTARA</t>
  </si>
  <si>
    <t>MAS AL HIDAYAH</t>
  </si>
  <si>
    <t>SMAS AL ISHLAH CILEGON</t>
  </si>
  <si>
    <t>SMAS AL HUDA CENGKARENG</t>
  </si>
  <si>
    <t>SMKN 50 JAKARTA</t>
  </si>
  <si>
    <t>SMAN 1 CARENANG</t>
  </si>
  <si>
    <t>SMKS PGRI 1 JAKARTA</t>
  </si>
  <si>
    <t>MAN 7 JAKARTA</t>
  </si>
  <si>
    <t>MAS AN NAWAWI TANARA</t>
  </si>
  <si>
    <t>SMAN 2 PAINAN</t>
  </si>
  <si>
    <t>SMAN 1 WAY JEPARA</t>
  </si>
  <si>
    <t>SMAN 1 KRAMAT</t>
  </si>
  <si>
    <t>SMAN 1 RUMPIN</t>
  </si>
  <si>
    <t>SMKN 2 PANGKALPINANG</t>
  </si>
  <si>
    <t>SMAS MUHAMMADIYAH TG PANDAN</t>
  </si>
  <si>
    <t>SMKS AVICENA RAJEG</t>
  </si>
  <si>
    <t>SKH NEGERI 01 PEMBINA PANDEGLANG</t>
  </si>
  <si>
    <t>SMAS PRIBADI 2</t>
  </si>
  <si>
    <t>SMAS CAWANG 1 BARU JAKARTA</t>
  </si>
  <si>
    <t>SMAN 1 SERANG BARU</t>
  </si>
  <si>
    <t>SMKN 1 CILAMAYA</t>
  </si>
  <si>
    <t>MAS MANBAUL ULUM</t>
  </si>
  <si>
    <t>MAS DARUL INAYAH</t>
  </si>
  <si>
    <t>SMKS AL KAUTSAR MUNCANG</t>
  </si>
  <si>
    <t>SMAN 1 SULIKI</t>
  </si>
  <si>
    <t>SMAN 14 PANDEGLANG</t>
  </si>
  <si>
    <t>SMAN 15 PANDEGLANG</t>
  </si>
  <si>
    <t>SMAN 1 KOPO</t>
  </si>
  <si>
    <t>SMAN 1 CILELES</t>
  </si>
  <si>
    <t>MAS Soebono Mantofani</t>
  </si>
  <si>
    <t>SMA NEGERI 1 CIBINGBIN</t>
  </si>
  <si>
    <t>SMAN 1 REJANG LEBONG</t>
  </si>
  <si>
    <t>SMAN 1 BETUNG</t>
  </si>
  <si>
    <t>SMKS BUDI UTAMA PANIMBANG</t>
  </si>
  <si>
    <t>SMAN 90 JAKARTA</t>
  </si>
  <si>
    <t>SMAN 1 LOSARI</t>
  </si>
  <si>
    <t>SMAN 1 NAGREG</t>
  </si>
  <si>
    <t>SMAN 1 SIMANINDO</t>
  </si>
  <si>
    <t>SMKS YANUBA</t>
  </si>
  <si>
    <t>SPM  ULYA KULLIYATUL MU`ALLIMIN AL-ISLAMIYAH (KMI) PP MODERN GONTOR PONOROGO</t>
  </si>
  <si>
    <t>SMAS MUHAMMADIYAH 8 CIPUTAT</t>
  </si>
  <si>
    <t>SMK PLUS ARRUSYDA</t>
  </si>
  <si>
    <t>SMA Islam Al Azhar 19</t>
  </si>
  <si>
    <t>SMKN 8 JAKARTA</t>
  </si>
  <si>
    <t>SMKN 1 CIKARANG BARAT</t>
  </si>
  <si>
    <t>SMKN 2 DEPOK</t>
  </si>
  <si>
    <t>SMAS MUHAMMADIYAH 1 NGAWI</t>
  </si>
  <si>
    <t>SMAN 69 JAKARTA</t>
  </si>
  <si>
    <t>SMAN 1 BLAMBANGAN UMPU</t>
  </si>
  <si>
    <t>SMAN 114 JAKARTA</t>
  </si>
  <si>
    <t>SMAN 24 BANDUNG</t>
  </si>
  <si>
    <t>SMKS AS SHOFA</t>
  </si>
  <si>
    <t>SMAS MAFAZAH</t>
  </si>
  <si>
    <t>MAS Mathla`ul Anwar Malingping</t>
  </si>
  <si>
    <t>PKBM HSPG</t>
  </si>
  <si>
    <t>MAS MIFTAHUL HUDA</t>
  </si>
  <si>
    <t>SMAS ISLAM TAMBORA</t>
  </si>
  <si>
    <t>SMAN 1 CABANGBUNGIN</t>
  </si>
  <si>
    <t>SMKN 11 BANDUNG</t>
  </si>
  <si>
    <t>SMAS WIDYA NUSANTARA</t>
  </si>
  <si>
    <t>SMKS STRADA 3 JAKARTA</t>
  </si>
  <si>
    <t>SMAN MOJOGEDANG</t>
  </si>
  <si>
    <t>SMAN 1 PEMALANG</t>
  </si>
  <si>
    <t>SMA YKPP PENDOPO</t>
  </si>
  <si>
    <t>SMKN 5 KOTA SERANG</t>
  </si>
  <si>
    <t>SMK ISLAMIYYAH SAPUGARUT</t>
  </si>
  <si>
    <t>SMAS NUR EL BANTANY KOTA SRG</t>
  </si>
  <si>
    <t>MAS Persis</t>
  </si>
  <si>
    <t>SMAS AL MUKHTARIAH</t>
  </si>
  <si>
    <t>SMAS PLUS YASPIDA</t>
  </si>
  <si>
    <t>PKBM MELATI CIBEBER</t>
  </si>
  <si>
    <t>SMAN 2 MALINGPING</t>
  </si>
  <si>
    <t>SMKS PGRI RANGKASBITUNG</t>
  </si>
  <si>
    <t>MAN 2 Bogor</t>
  </si>
  <si>
    <t>SMAN 1 SUNGGAL</t>
  </si>
  <si>
    <t>SMAN 1 MANCAK</t>
  </si>
  <si>
    <t>SMKS BINA MITRA</t>
  </si>
  <si>
    <t>SMKS BUDDHI</t>
  </si>
  <si>
    <t>SMK Negeri 72 Jakarta</t>
  </si>
  <si>
    <t>SMKS MATHLAUL ANWAR CIBUAH</t>
  </si>
  <si>
    <t>SMKS AVICENA</t>
  </si>
  <si>
    <t>SMKN 3 PANDEGLANG</t>
  </si>
  <si>
    <t>MAN 20 JAKARTA</t>
  </si>
  <si>
    <t>SMKN 1 TANARA</t>
  </si>
  <si>
    <t>SMAN 1 PADANG PANJANG</t>
  </si>
  <si>
    <t>SMK PEMBANGUNAN CILEGON</t>
  </si>
  <si>
    <t>SMKS MUHAMMADIYAH 1</t>
  </si>
  <si>
    <t>SMKS VOCTECH 1 TANGERANG</t>
  </si>
  <si>
    <t>SMAN 1 BELITANG HILIR</t>
  </si>
  <si>
    <t>SMAN 14 BANDAR LAMPUNG</t>
  </si>
  <si>
    <t>SMAS ANGKASA 2 H PERDANAKUSUMA</t>
  </si>
  <si>
    <t>SMAS IT AS-SYIFA BOARDING SCHOOL</t>
  </si>
  <si>
    <t>SMA NEGERI  1 CILAKU</t>
  </si>
  <si>
    <t>SMAS ST PETRUS MEDAN</t>
  </si>
  <si>
    <t>SMA N 1 LEMBAH MELINTANG</t>
  </si>
  <si>
    <t>SMAN 2 MANDAU</t>
  </si>
  <si>
    <t>MAS AL-JAUHAROTUNNAQIYYAH CIBEBER</t>
  </si>
  <si>
    <t>SMA NEGERI 1 BAMBANGLIPURO</t>
  </si>
  <si>
    <t>SMAS BUDI LUHUR</t>
  </si>
  <si>
    <t>SMK NEGERI 15 KOTA BEKASI</t>
  </si>
  <si>
    <t>SMAN 1 NEGARA</t>
  </si>
  <si>
    <t>SMA AZ-ZAHRAH PALEMBANG</t>
  </si>
  <si>
    <t>SMKS BINA KARYA MANDIRI BEKASI</t>
  </si>
  <si>
    <t>SMA Santa Laurensia Suvarna Sutera</t>
  </si>
  <si>
    <t>SMAS WASKITO</t>
  </si>
  <si>
    <t>SMKN 1 PALASAH</t>
  </si>
  <si>
    <t>SMAS ISLAM HASMI</t>
  </si>
  <si>
    <t>SMKS PENERBANGAN ANGKASA LANUD IWJ</t>
  </si>
  <si>
    <t>MAN 2 PEKANBARU</t>
  </si>
  <si>
    <t>SMAN 8 BATAM</t>
  </si>
  <si>
    <t>SMAN 10 PADANG</t>
  </si>
  <si>
    <t>MAN INSAN CENDEKIA SERPONG</t>
  </si>
  <si>
    <t>MAS ALI MAKSUM</t>
  </si>
  <si>
    <t>SMAS PLUS TERATAI PUTIH</t>
  </si>
  <si>
    <t>SMA NEGERI 4 CIMAHI</t>
  </si>
  <si>
    <t>MAS SUNAN PANDANARAN</t>
  </si>
  <si>
    <t>SMKS NASIONAL PURWOKERTO</t>
  </si>
  <si>
    <t>MAS MATHOLI`UL ANWAR</t>
  </si>
  <si>
    <t>SMAN 5 GOWA</t>
  </si>
  <si>
    <t>SMKS FARMASI YAMASI MAKASSAR</t>
  </si>
  <si>
    <t>SMAN 17 MEDAN</t>
  </si>
  <si>
    <t>MAN 1 Ciamis</t>
  </si>
  <si>
    <t>SMAS ADI LUHUR JAKARTA</t>
  </si>
  <si>
    <t>SMAS MARTIA BHAKTI</t>
  </si>
  <si>
    <t>SMAN 53 JAKARTA</t>
  </si>
  <si>
    <t>MAN 18 JAKARTA</t>
  </si>
  <si>
    <t>SMAN 1 MUARAGEMBONG</t>
  </si>
  <si>
    <t>SMA NEGERI 1 REMBANG</t>
  </si>
  <si>
    <t>SMAN 1 SUBANG</t>
  </si>
  <si>
    <t>SMAN 1 ANJATAN</t>
  </si>
  <si>
    <t>MAS AL-NAHDLAH</t>
  </si>
  <si>
    <t>SMAN 86 JAKARTA</t>
  </si>
  <si>
    <t>SMA NEGERI 1 CIAWIGEBANG</t>
  </si>
  <si>
    <t>SMA NURUL FIKRI BOARDING SCHOOL LEMBANG</t>
  </si>
  <si>
    <t>SMAS IT UMMUL QURO</t>
  </si>
  <si>
    <t>SMA NEGERI 1 SIDAREJA</t>
  </si>
  <si>
    <t>SMAN 1 KARANGKOBAR</t>
  </si>
  <si>
    <t>SMKN 1 LEUWILIANG</t>
  </si>
  <si>
    <t>SMAS DHARMA PUTRA ADVENT</t>
  </si>
  <si>
    <t>Negeri</t>
  </si>
  <si>
    <t>SKH</t>
  </si>
  <si>
    <t>MA</t>
  </si>
  <si>
    <t>MAS Nurul Jalal</t>
  </si>
  <si>
    <t>Prov. Sumatera Utara</t>
  </si>
  <si>
    <t>Prov. Kepulauan Bangka Belitung</t>
  </si>
  <si>
    <t>Kab. Lampung Timur</t>
  </si>
  <si>
    <t>Prov. Lampung</t>
  </si>
  <si>
    <t>Prov. Banten</t>
  </si>
  <si>
    <t>Prov. Jawa Barat</t>
  </si>
  <si>
    <t>Prov. Jawa Tengah</t>
  </si>
  <si>
    <t>Prov. D.K.I. Jakarta</t>
  </si>
  <si>
    <t>Prov. Jawa Timur</t>
  </si>
  <si>
    <t>Kab. Kotabaru</t>
  </si>
  <si>
    <t>Prov. Kalimantan Selatan</t>
  </si>
  <si>
    <t>Kab. Pangandaran</t>
  </si>
  <si>
    <t>Kab. Pelalawan</t>
  </si>
  <si>
    <t>Prov. Riau</t>
  </si>
  <si>
    <t>Prov. Sumatera Barat</t>
  </si>
  <si>
    <t>Kab. Karanganyar</t>
  </si>
  <si>
    <t>Prov. Kalimantan Barat</t>
  </si>
  <si>
    <t>Kab. Solok Selatan</t>
  </si>
  <si>
    <t>Kab. Ciamis</t>
  </si>
  <si>
    <t>Kota Surakarta</t>
  </si>
  <si>
    <t>Prov. Kepulauan Riau</t>
  </si>
  <si>
    <t>Kab. Banyumas</t>
  </si>
  <si>
    <t>Kota Palu</t>
  </si>
  <si>
    <t>Prov. Sulawesi Tengah</t>
  </si>
  <si>
    <t>Kab. Padang Pariaman</t>
  </si>
  <si>
    <t>Kab. Toba</t>
  </si>
  <si>
    <t>Kab. Temanggung</t>
  </si>
  <si>
    <t>Kota Padang Sidimpuan</t>
  </si>
  <si>
    <t>Kab. Bangka Tengah</t>
  </si>
  <si>
    <t>Kab. Siak</t>
  </si>
  <si>
    <t>Kab. Karo</t>
  </si>
  <si>
    <t>Kota Pontianak</t>
  </si>
  <si>
    <t>Kab. Belitung Timur</t>
  </si>
  <si>
    <t>Kota Tebing Tinggi</t>
  </si>
  <si>
    <t>Kab. Muaro Jambi</t>
  </si>
  <si>
    <t>Prov. Jambi</t>
  </si>
  <si>
    <t>Kab. Pesisir Selatan</t>
  </si>
  <si>
    <t>Kota Pangkalpinang</t>
  </si>
  <si>
    <t>Kab. Lima Puluh Koto</t>
  </si>
  <si>
    <t>Kab. Rejang Lebong</t>
  </si>
  <si>
    <t>Prov. Bengkulu</t>
  </si>
  <si>
    <t>Kab. Banyuasin</t>
  </si>
  <si>
    <t>Prov. Sumatera Selatan</t>
  </si>
  <si>
    <t>Kab. Ngawi</t>
  </si>
  <si>
    <t>Kab. Kepulauan Seribu</t>
  </si>
  <si>
    <t>Kab. Way Kanan</t>
  </si>
  <si>
    <t>Kab. Sekadau</t>
  </si>
  <si>
    <t>Kab. Pasaman Barat</t>
  </si>
  <si>
    <t>Prov. D.I. Yogyakarta</t>
  </si>
  <si>
    <t>Kab. Jembrana</t>
  </si>
  <si>
    <t>Prov. Bali</t>
  </si>
  <si>
    <t>Kota Pekanbaru</t>
  </si>
  <si>
    <t>Kab. Sleman</t>
  </si>
  <si>
    <t>Kab. Lamongan</t>
  </si>
  <si>
    <t>Kab. Gowa</t>
  </si>
  <si>
    <t>Prov. Sulawesi Selatan</t>
  </si>
  <si>
    <t>Kab. Banjarnegara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</si>
</sst>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2_SBMPTN/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H72" t="str">
            <v>Strata 3 - Reguler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122121140019</v>
          </cell>
          <cell r="C2" t="str">
            <v>registrasi</v>
          </cell>
        </row>
        <row r="3">
          <cell r="B3">
            <v>122121251492</v>
          </cell>
          <cell r="C3" t="str">
            <v>registrasi</v>
          </cell>
        </row>
        <row r="4">
          <cell r="B4">
            <v>122121260251</v>
          </cell>
          <cell r="C4" t="str">
            <v>registrasi</v>
          </cell>
        </row>
        <row r="5">
          <cell r="B5">
            <v>122121270686</v>
          </cell>
          <cell r="C5" t="str">
            <v>registrasi</v>
          </cell>
        </row>
        <row r="6">
          <cell r="B6">
            <v>122131010376</v>
          </cell>
          <cell r="C6" t="str">
            <v>registrasi</v>
          </cell>
        </row>
        <row r="7">
          <cell r="B7">
            <v>122133010307</v>
          </cell>
          <cell r="C7" t="str">
            <v>registrasi</v>
          </cell>
        </row>
        <row r="8">
          <cell r="B8">
            <v>122133030688</v>
          </cell>
          <cell r="C8" t="str">
            <v>registrasi</v>
          </cell>
        </row>
        <row r="9">
          <cell r="B9">
            <v>122133030705</v>
          </cell>
          <cell r="C9" t="str">
            <v>registrasi</v>
          </cell>
        </row>
        <row r="10">
          <cell r="B10">
            <v>122133060122</v>
          </cell>
          <cell r="C10" t="str">
            <v>registrasi</v>
          </cell>
        </row>
        <row r="11">
          <cell r="B11">
            <v>122142010473</v>
          </cell>
          <cell r="C11" t="str">
            <v>registrasi</v>
          </cell>
        </row>
        <row r="12">
          <cell r="B12">
            <v>122142010988</v>
          </cell>
          <cell r="C12" t="str">
            <v>registrasi</v>
          </cell>
        </row>
        <row r="13">
          <cell r="B13">
            <v>122142140205</v>
          </cell>
          <cell r="C13" t="str">
            <v>registrasi</v>
          </cell>
        </row>
        <row r="14">
          <cell r="B14">
            <v>122142190581</v>
          </cell>
          <cell r="C14" t="str">
            <v>registrasi</v>
          </cell>
        </row>
        <row r="15">
          <cell r="B15">
            <v>122142220002</v>
          </cell>
          <cell r="C15" t="str">
            <v>registrasi</v>
          </cell>
        </row>
        <row r="16">
          <cell r="B16">
            <v>122142240621</v>
          </cell>
          <cell r="C16" t="str">
            <v>registrasi</v>
          </cell>
        </row>
        <row r="17">
          <cell r="B17">
            <v>122143040101</v>
          </cell>
          <cell r="C17" t="str">
            <v>registrasi</v>
          </cell>
        </row>
        <row r="18">
          <cell r="B18">
            <v>122143110159</v>
          </cell>
          <cell r="C18" t="str">
            <v>registrasi</v>
          </cell>
        </row>
        <row r="19">
          <cell r="B19">
            <v>122143120120</v>
          </cell>
          <cell r="C19" t="str">
            <v>registrasi</v>
          </cell>
        </row>
        <row r="20">
          <cell r="B20">
            <v>122161070456</v>
          </cell>
          <cell r="C20" t="str">
            <v>registrasi</v>
          </cell>
        </row>
        <row r="21">
          <cell r="B21">
            <v>122171220507</v>
          </cell>
          <cell r="C21" t="str">
            <v>registrasi</v>
          </cell>
        </row>
        <row r="22">
          <cell r="B22">
            <v>122171260164</v>
          </cell>
          <cell r="C22" t="str">
            <v>registrasi</v>
          </cell>
        </row>
        <row r="23">
          <cell r="B23">
            <v>122181040344</v>
          </cell>
          <cell r="C23" t="str">
            <v>registrasi</v>
          </cell>
        </row>
        <row r="24">
          <cell r="B24">
            <v>122191180573</v>
          </cell>
          <cell r="C24" t="str">
            <v>registrasi</v>
          </cell>
        </row>
        <row r="25">
          <cell r="B25">
            <v>122311010003</v>
          </cell>
          <cell r="C25" t="str">
            <v>registrasi</v>
          </cell>
        </row>
        <row r="26">
          <cell r="B26">
            <v>122311010031</v>
          </cell>
          <cell r="C26" t="str">
            <v>registrasi</v>
          </cell>
        </row>
        <row r="27">
          <cell r="B27">
            <v>122311010037</v>
          </cell>
          <cell r="C27" t="str">
            <v>registrasi</v>
          </cell>
        </row>
        <row r="28">
          <cell r="B28">
            <v>122311010045</v>
          </cell>
          <cell r="C28" t="str">
            <v>registrasi</v>
          </cell>
        </row>
        <row r="29">
          <cell r="B29">
            <v>122311010051</v>
          </cell>
          <cell r="C29" t="str">
            <v>registrasi</v>
          </cell>
        </row>
        <row r="30">
          <cell r="B30">
            <v>122311010072</v>
          </cell>
          <cell r="C30" t="str">
            <v>registrasi</v>
          </cell>
        </row>
        <row r="31">
          <cell r="B31">
            <v>122311010103</v>
          </cell>
          <cell r="C31" t="str">
            <v>registrasi</v>
          </cell>
        </row>
        <row r="32">
          <cell r="B32">
            <v>122311010181</v>
          </cell>
          <cell r="C32" t="str">
            <v>registrasi</v>
          </cell>
        </row>
        <row r="33">
          <cell r="B33">
            <v>122311010211</v>
          </cell>
          <cell r="C33" t="str">
            <v>registrasi</v>
          </cell>
        </row>
        <row r="34">
          <cell r="B34">
            <v>122311010231</v>
          </cell>
          <cell r="C34" t="str">
            <v>registrasi</v>
          </cell>
        </row>
        <row r="35">
          <cell r="B35">
            <v>122311010242</v>
          </cell>
          <cell r="C35" t="str">
            <v>registrasi</v>
          </cell>
        </row>
        <row r="36">
          <cell r="B36">
            <v>122311010246</v>
          </cell>
          <cell r="C36" t="str">
            <v>registrasi</v>
          </cell>
        </row>
        <row r="37">
          <cell r="B37">
            <v>122311010256</v>
          </cell>
          <cell r="C37" t="str">
            <v>registrasi</v>
          </cell>
        </row>
        <row r="38">
          <cell r="B38">
            <v>122311010265</v>
          </cell>
          <cell r="C38" t="str">
            <v>registrasi</v>
          </cell>
        </row>
        <row r="39">
          <cell r="B39">
            <v>122311010303</v>
          </cell>
          <cell r="C39" t="str">
            <v>registrasi</v>
          </cell>
        </row>
        <row r="40">
          <cell r="B40">
            <v>122311010334</v>
          </cell>
          <cell r="C40" t="str">
            <v>registrasi</v>
          </cell>
        </row>
        <row r="41">
          <cell r="B41">
            <v>122311010352</v>
          </cell>
          <cell r="C41" t="str">
            <v>registrasi</v>
          </cell>
        </row>
        <row r="42">
          <cell r="B42">
            <v>122311010392</v>
          </cell>
          <cell r="C42" t="str">
            <v>registrasi</v>
          </cell>
        </row>
        <row r="43">
          <cell r="B43">
            <v>122311010530</v>
          </cell>
          <cell r="C43" t="str">
            <v>registrasi</v>
          </cell>
        </row>
        <row r="44">
          <cell r="B44">
            <v>122311010694</v>
          </cell>
          <cell r="C44" t="str">
            <v>registrasi</v>
          </cell>
        </row>
        <row r="45">
          <cell r="B45">
            <v>122311010709</v>
          </cell>
          <cell r="C45" t="str">
            <v>registrasi</v>
          </cell>
        </row>
        <row r="46">
          <cell r="B46">
            <v>122311010714</v>
          </cell>
          <cell r="C46" t="str">
            <v>registrasi</v>
          </cell>
        </row>
        <row r="47">
          <cell r="B47">
            <v>122311010747</v>
          </cell>
          <cell r="C47" t="str">
            <v>registrasi</v>
          </cell>
        </row>
        <row r="48">
          <cell r="B48">
            <v>122311010805</v>
          </cell>
          <cell r="C48" t="str">
            <v>registrasi</v>
          </cell>
        </row>
        <row r="49">
          <cell r="B49">
            <v>122311010847</v>
          </cell>
          <cell r="C49" t="str">
            <v>registrasi</v>
          </cell>
        </row>
        <row r="50">
          <cell r="B50">
            <v>122311010869</v>
          </cell>
          <cell r="C50" t="str">
            <v>registrasi</v>
          </cell>
        </row>
        <row r="51">
          <cell r="B51">
            <v>122311010895</v>
          </cell>
          <cell r="C51" t="str">
            <v>registrasi</v>
          </cell>
        </row>
        <row r="52">
          <cell r="B52">
            <v>122311010921</v>
          </cell>
          <cell r="C52" t="str">
            <v>registrasi</v>
          </cell>
        </row>
        <row r="53">
          <cell r="B53">
            <v>122311010947</v>
          </cell>
          <cell r="C53" t="str">
            <v>registrasi</v>
          </cell>
        </row>
        <row r="54">
          <cell r="B54">
            <v>122311010950</v>
          </cell>
          <cell r="C54" t="str">
            <v>registrasi</v>
          </cell>
        </row>
        <row r="55">
          <cell r="B55">
            <v>122311010956</v>
          </cell>
          <cell r="C55" t="str">
            <v>registrasi</v>
          </cell>
        </row>
        <row r="56">
          <cell r="B56">
            <v>122311010987</v>
          </cell>
          <cell r="C56" t="str">
            <v>registrasi</v>
          </cell>
        </row>
        <row r="57">
          <cell r="B57">
            <v>122311011012</v>
          </cell>
          <cell r="C57" t="str">
            <v>registrasi</v>
          </cell>
        </row>
        <row r="58">
          <cell r="B58">
            <v>122311011017</v>
          </cell>
          <cell r="C58" t="str">
            <v>registrasi</v>
          </cell>
        </row>
        <row r="59">
          <cell r="B59">
            <v>122311011032</v>
          </cell>
          <cell r="C59" t="str">
            <v>registrasi</v>
          </cell>
        </row>
        <row r="60">
          <cell r="B60">
            <v>122311011045</v>
          </cell>
          <cell r="C60" t="str">
            <v>registrasi</v>
          </cell>
        </row>
        <row r="61">
          <cell r="B61">
            <v>122311011097</v>
          </cell>
          <cell r="C61" t="str">
            <v>registrasi</v>
          </cell>
        </row>
        <row r="62">
          <cell r="B62">
            <v>122311011141</v>
          </cell>
          <cell r="C62" t="str">
            <v>registrasi</v>
          </cell>
        </row>
        <row r="63">
          <cell r="B63">
            <v>122311011142</v>
          </cell>
          <cell r="C63" t="str">
            <v>registrasi</v>
          </cell>
        </row>
        <row r="64">
          <cell r="B64">
            <v>122311011153</v>
          </cell>
          <cell r="C64" t="str">
            <v>registrasi</v>
          </cell>
        </row>
        <row r="65">
          <cell r="B65">
            <v>122311011159</v>
          </cell>
          <cell r="C65" t="str">
            <v>registrasi</v>
          </cell>
        </row>
        <row r="66">
          <cell r="B66">
            <v>122311011165</v>
          </cell>
          <cell r="C66" t="str">
            <v>registrasi</v>
          </cell>
        </row>
        <row r="67">
          <cell r="B67">
            <v>122311011180</v>
          </cell>
          <cell r="C67" t="str">
            <v>registrasi</v>
          </cell>
        </row>
        <row r="68">
          <cell r="B68">
            <v>122311011188</v>
          </cell>
          <cell r="C68" t="str">
            <v>registrasi</v>
          </cell>
        </row>
        <row r="69">
          <cell r="B69">
            <v>122311011208</v>
          </cell>
          <cell r="C69" t="str">
            <v>registrasi</v>
          </cell>
        </row>
        <row r="70">
          <cell r="B70">
            <v>122311011215</v>
          </cell>
          <cell r="C70" t="str">
            <v>registrasi</v>
          </cell>
        </row>
        <row r="71">
          <cell r="B71">
            <v>122311011228</v>
          </cell>
          <cell r="C71" t="str">
            <v>registrasi</v>
          </cell>
        </row>
        <row r="72">
          <cell r="B72">
            <v>122311011236</v>
          </cell>
          <cell r="C72" t="str">
            <v>registrasi</v>
          </cell>
        </row>
        <row r="73">
          <cell r="B73">
            <v>122311011262</v>
          </cell>
          <cell r="C73" t="str">
            <v>registrasi</v>
          </cell>
        </row>
        <row r="74">
          <cell r="B74">
            <v>122311011270</v>
          </cell>
          <cell r="C74" t="str">
            <v>registrasi</v>
          </cell>
        </row>
        <row r="75">
          <cell r="B75">
            <v>122311011310</v>
          </cell>
          <cell r="C75" t="str">
            <v>registrasi</v>
          </cell>
        </row>
        <row r="76">
          <cell r="B76">
            <v>122311011363</v>
          </cell>
          <cell r="C76" t="str">
            <v>registrasi</v>
          </cell>
        </row>
        <row r="77">
          <cell r="B77">
            <v>122311011418</v>
          </cell>
          <cell r="C77" t="str">
            <v>registrasi</v>
          </cell>
        </row>
        <row r="78">
          <cell r="B78">
            <v>122311011420</v>
          </cell>
          <cell r="C78" t="str">
            <v>registrasi</v>
          </cell>
        </row>
        <row r="79">
          <cell r="B79">
            <v>122311011434</v>
          </cell>
          <cell r="C79" t="str">
            <v>registrasi</v>
          </cell>
        </row>
        <row r="80">
          <cell r="B80">
            <v>122311011449</v>
          </cell>
          <cell r="C80" t="str">
            <v>registrasi</v>
          </cell>
        </row>
        <row r="81">
          <cell r="B81">
            <v>122311011464</v>
          </cell>
          <cell r="C81" t="str">
            <v>registrasi</v>
          </cell>
        </row>
        <row r="82">
          <cell r="B82">
            <v>122311011469</v>
          </cell>
          <cell r="C82" t="str">
            <v>registrasi</v>
          </cell>
        </row>
        <row r="83">
          <cell r="B83">
            <v>122311011484</v>
          </cell>
          <cell r="C83" t="str">
            <v>registrasi</v>
          </cell>
        </row>
        <row r="84">
          <cell r="B84">
            <v>122311011486</v>
          </cell>
          <cell r="C84" t="str">
            <v>registrasi</v>
          </cell>
        </row>
        <row r="85">
          <cell r="B85">
            <v>122311011506</v>
          </cell>
          <cell r="C85" t="str">
            <v>registrasi</v>
          </cell>
        </row>
        <row r="86">
          <cell r="B86">
            <v>122311011510</v>
          </cell>
          <cell r="C86" t="str">
            <v>registrasi</v>
          </cell>
        </row>
        <row r="87">
          <cell r="B87">
            <v>122311011528</v>
          </cell>
          <cell r="C87" t="str">
            <v>registrasi</v>
          </cell>
        </row>
        <row r="88">
          <cell r="B88">
            <v>122311020071</v>
          </cell>
          <cell r="C88" t="str">
            <v>registrasi</v>
          </cell>
        </row>
        <row r="89">
          <cell r="B89">
            <v>122311020108</v>
          </cell>
          <cell r="C89" t="str">
            <v>registrasi</v>
          </cell>
        </row>
        <row r="90">
          <cell r="B90">
            <v>122311020133</v>
          </cell>
          <cell r="C90" t="str">
            <v>registrasi</v>
          </cell>
        </row>
        <row r="91">
          <cell r="B91">
            <v>122311020137</v>
          </cell>
          <cell r="C91" t="str">
            <v>registrasi</v>
          </cell>
        </row>
        <row r="92">
          <cell r="B92">
            <v>122311020139</v>
          </cell>
          <cell r="C92" t="str">
            <v>registrasi</v>
          </cell>
        </row>
        <row r="93">
          <cell r="B93">
            <v>122311020146</v>
          </cell>
          <cell r="C93" t="str">
            <v>registrasi</v>
          </cell>
        </row>
        <row r="94">
          <cell r="B94">
            <v>122311020172</v>
          </cell>
          <cell r="C94" t="str">
            <v>registrasi</v>
          </cell>
        </row>
        <row r="95">
          <cell r="B95">
            <v>122311020178</v>
          </cell>
          <cell r="C95" t="str">
            <v>registrasi</v>
          </cell>
        </row>
        <row r="96">
          <cell r="B96">
            <v>122311020210</v>
          </cell>
          <cell r="C96" t="str">
            <v>registrasi</v>
          </cell>
        </row>
        <row r="97">
          <cell r="B97">
            <v>122311020211</v>
          </cell>
          <cell r="C97" t="str">
            <v>registrasi</v>
          </cell>
        </row>
        <row r="98">
          <cell r="B98">
            <v>122311020212</v>
          </cell>
          <cell r="C98" t="str">
            <v>registrasi</v>
          </cell>
        </row>
        <row r="99">
          <cell r="B99">
            <v>122311020246</v>
          </cell>
          <cell r="C99" t="str">
            <v>registrasi</v>
          </cell>
        </row>
        <row r="100">
          <cell r="B100">
            <v>122311020298</v>
          </cell>
          <cell r="C100" t="str">
            <v>registrasi</v>
          </cell>
        </row>
        <row r="101">
          <cell r="B101">
            <v>122311020331</v>
          </cell>
          <cell r="C101" t="str">
            <v>registrasi</v>
          </cell>
        </row>
        <row r="102">
          <cell r="B102">
            <v>122311020348</v>
          </cell>
          <cell r="C102" t="str">
            <v>registrasi</v>
          </cell>
        </row>
        <row r="103">
          <cell r="B103">
            <v>122311020366</v>
          </cell>
          <cell r="C103" t="str">
            <v>registrasi</v>
          </cell>
        </row>
        <row r="104">
          <cell r="B104">
            <v>122311020412</v>
          </cell>
          <cell r="C104" t="str">
            <v>registrasi</v>
          </cell>
        </row>
        <row r="105">
          <cell r="B105">
            <v>122311020415</v>
          </cell>
          <cell r="C105" t="str">
            <v>registrasi</v>
          </cell>
        </row>
        <row r="106">
          <cell r="B106">
            <v>122311020437</v>
          </cell>
          <cell r="C106" t="str">
            <v>registrasi</v>
          </cell>
        </row>
        <row r="107">
          <cell r="B107">
            <v>122311020467</v>
          </cell>
          <cell r="C107" t="str">
            <v>registrasi</v>
          </cell>
        </row>
        <row r="108">
          <cell r="B108">
            <v>122311020526</v>
          </cell>
          <cell r="C108" t="str">
            <v>registrasi</v>
          </cell>
        </row>
        <row r="109">
          <cell r="B109">
            <v>122311020694</v>
          </cell>
          <cell r="C109" t="str">
            <v>registrasi</v>
          </cell>
        </row>
        <row r="110">
          <cell r="B110">
            <v>122311020715</v>
          </cell>
          <cell r="C110" t="str">
            <v>registrasi</v>
          </cell>
        </row>
        <row r="111">
          <cell r="B111">
            <v>122311020744</v>
          </cell>
          <cell r="C111" t="str">
            <v>registrasi</v>
          </cell>
        </row>
        <row r="112">
          <cell r="B112">
            <v>122311020835</v>
          </cell>
          <cell r="C112" t="str">
            <v>registrasi</v>
          </cell>
        </row>
        <row r="113">
          <cell r="B113">
            <v>122311020852</v>
          </cell>
          <cell r="C113" t="str">
            <v>registrasi</v>
          </cell>
        </row>
        <row r="114">
          <cell r="B114">
            <v>122311020859</v>
          </cell>
          <cell r="C114" t="str">
            <v>registrasi</v>
          </cell>
        </row>
        <row r="115">
          <cell r="B115">
            <v>122311020869</v>
          </cell>
          <cell r="C115" t="str">
            <v>registrasi</v>
          </cell>
        </row>
        <row r="116">
          <cell r="B116">
            <v>122311020877</v>
          </cell>
          <cell r="C116" t="str">
            <v>registrasi</v>
          </cell>
        </row>
        <row r="117">
          <cell r="B117">
            <v>122311020879</v>
          </cell>
          <cell r="C117" t="str">
            <v>registrasi</v>
          </cell>
        </row>
        <row r="118">
          <cell r="B118">
            <v>122311020960</v>
          </cell>
          <cell r="C118" t="str">
            <v>registrasi</v>
          </cell>
        </row>
        <row r="119">
          <cell r="B119">
            <v>122311020965</v>
          </cell>
          <cell r="C119" t="str">
            <v>registrasi</v>
          </cell>
        </row>
        <row r="120">
          <cell r="B120">
            <v>122311020969</v>
          </cell>
          <cell r="C120" t="str">
            <v>registrasi</v>
          </cell>
        </row>
        <row r="121">
          <cell r="B121">
            <v>122311021005</v>
          </cell>
          <cell r="C121" t="str">
            <v>registrasi</v>
          </cell>
        </row>
        <row r="122">
          <cell r="B122">
            <v>122311021018</v>
          </cell>
          <cell r="C122" t="str">
            <v>registrasi</v>
          </cell>
        </row>
        <row r="123">
          <cell r="B123">
            <v>122311021041</v>
          </cell>
          <cell r="C123" t="str">
            <v>registrasi</v>
          </cell>
        </row>
        <row r="124">
          <cell r="B124">
            <v>122311021058</v>
          </cell>
          <cell r="C124" t="str">
            <v>registrasi</v>
          </cell>
        </row>
        <row r="125">
          <cell r="B125">
            <v>122311021086</v>
          </cell>
          <cell r="C125" t="str">
            <v>registrasi</v>
          </cell>
        </row>
        <row r="126">
          <cell r="B126">
            <v>122311021120</v>
          </cell>
          <cell r="C126" t="str">
            <v>registrasi</v>
          </cell>
        </row>
        <row r="127">
          <cell r="B127">
            <v>122311021149</v>
          </cell>
          <cell r="C127" t="str">
            <v>registrasi</v>
          </cell>
        </row>
        <row r="128">
          <cell r="B128">
            <v>122311021158</v>
          </cell>
          <cell r="C128" t="str">
            <v>registrasi</v>
          </cell>
        </row>
        <row r="129">
          <cell r="B129">
            <v>122311021181</v>
          </cell>
          <cell r="C129" t="str">
            <v>registrasi</v>
          </cell>
        </row>
        <row r="130">
          <cell r="B130">
            <v>122311021217</v>
          </cell>
          <cell r="C130" t="str">
            <v>registrasi</v>
          </cell>
        </row>
        <row r="131">
          <cell r="B131">
            <v>122311021220</v>
          </cell>
          <cell r="C131" t="str">
            <v>registrasi</v>
          </cell>
        </row>
        <row r="132">
          <cell r="B132">
            <v>122311021222</v>
          </cell>
          <cell r="C132" t="str">
            <v>registrasi</v>
          </cell>
        </row>
        <row r="133">
          <cell r="B133">
            <v>122311021237</v>
          </cell>
          <cell r="C133" t="str">
            <v>registrasi</v>
          </cell>
        </row>
        <row r="134">
          <cell r="B134">
            <v>122311021266</v>
          </cell>
          <cell r="C134" t="str">
            <v>registrasi</v>
          </cell>
        </row>
        <row r="135">
          <cell r="B135">
            <v>122311021286</v>
          </cell>
          <cell r="C135" t="str">
            <v>registrasi</v>
          </cell>
        </row>
        <row r="136">
          <cell r="B136">
            <v>122311021308</v>
          </cell>
          <cell r="C136" t="str">
            <v>registrasi</v>
          </cell>
        </row>
        <row r="137">
          <cell r="B137">
            <v>122311021342</v>
          </cell>
          <cell r="C137" t="str">
            <v>registrasi</v>
          </cell>
        </row>
        <row r="138">
          <cell r="B138">
            <v>122311021348</v>
          </cell>
          <cell r="C138" t="str">
            <v>registrasi</v>
          </cell>
        </row>
        <row r="139">
          <cell r="B139">
            <v>122311021359</v>
          </cell>
          <cell r="C139" t="str">
            <v>registrasi</v>
          </cell>
        </row>
        <row r="140">
          <cell r="B140">
            <v>122311021369</v>
          </cell>
          <cell r="C140" t="str">
            <v>registrasi</v>
          </cell>
        </row>
        <row r="141">
          <cell r="B141">
            <v>122311021446</v>
          </cell>
          <cell r="C141" t="str">
            <v>registrasi</v>
          </cell>
        </row>
        <row r="142">
          <cell r="B142">
            <v>122311021450</v>
          </cell>
          <cell r="C142" t="str">
            <v>registrasi</v>
          </cell>
        </row>
        <row r="143">
          <cell r="B143">
            <v>122311021460</v>
          </cell>
          <cell r="C143" t="str">
            <v>registrasi</v>
          </cell>
        </row>
        <row r="144">
          <cell r="B144">
            <v>122311021488</v>
          </cell>
          <cell r="C144" t="str">
            <v>registrasi</v>
          </cell>
        </row>
        <row r="145">
          <cell r="B145">
            <v>122311021489</v>
          </cell>
          <cell r="C145" t="str">
            <v>registrasi</v>
          </cell>
        </row>
        <row r="146">
          <cell r="B146">
            <v>122311030051</v>
          </cell>
          <cell r="C146" t="str">
            <v>registrasi</v>
          </cell>
        </row>
        <row r="147">
          <cell r="B147">
            <v>122311030052</v>
          </cell>
          <cell r="C147" t="str">
            <v>registrasi</v>
          </cell>
        </row>
        <row r="148">
          <cell r="B148">
            <v>122311030109</v>
          </cell>
          <cell r="C148" t="str">
            <v>registrasi</v>
          </cell>
        </row>
        <row r="149">
          <cell r="B149">
            <v>122311030121</v>
          </cell>
          <cell r="C149" t="str">
            <v>registrasi</v>
          </cell>
        </row>
        <row r="150">
          <cell r="B150">
            <v>122311030122</v>
          </cell>
          <cell r="C150" t="str">
            <v>registrasi</v>
          </cell>
        </row>
        <row r="151">
          <cell r="B151">
            <v>122311030142</v>
          </cell>
          <cell r="C151" t="str">
            <v>registrasi</v>
          </cell>
        </row>
        <row r="152">
          <cell r="B152">
            <v>122311030149</v>
          </cell>
          <cell r="C152" t="str">
            <v>registrasi</v>
          </cell>
        </row>
        <row r="153">
          <cell r="B153">
            <v>122311030173</v>
          </cell>
          <cell r="C153" t="str">
            <v>registrasi</v>
          </cell>
        </row>
        <row r="154">
          <cell r="B154">
            <v>122311030178</v>
          </cell>
          <cell r="C154" t="str">
            <v>registrasi</v>
          </cell>
        </row>
        <row r="155">
          <cell r="B155">
            <v>122311030195</v>
          </cell>
          <cell r="C155" t="str">
            <v>registrasi</v>
          </cell>
        </row>
        <row r="156">
          <cell r="B156">
            <v>122311030223</v>
          </cell>
          <cell r="C156" t="str">
            <v>registrasi</v>
          </cell>
        </row>
        <row r="157">
          <cell r="B157">
            <v>122311030236</v>
          </cell>
          <cell r="C157" t="str">
            <v>registrasi</v>
          </cell>
        </row>
        <row r="158">
          <cell r="B158">
            <v>122311030272</v>
          </cell>
          <cell r="C158" t="str">
            <v>registrasi</v>
          </cell>
        </row>
        <row r="159">
          <cell r="B159">
            <v>122311030282</v>
          </cell>
          <cell r="C159" t="str">
            <v>registrasi</v>
          </cell>
        </row>
        <row r="160">
          <cell r="B160">
            <v>122311030321</v>
          </cell>
          <cell r="C160" t="str">
            <v>registrasi</v>
          </cell>
        </row>
        <row r="161">
          <cell r="B161">
            <v>122311030326</v>
          </cell>
          <cell r="C161" t="str">
            <v>registrasi</v>
          </cell>
        </row>
        <row r="162">
          <cell r="B162">
            <v>122311030351</v>
          </cell>
          <cell r="C162" t="str">
            <v>registrasi</v>
          </cell>
        </row>
        <row r="163">
          <cell r="B163">
            <v>122311030399</v>
          </cell>
          <cell r="C163" t="str">
            <v>registrasi</v>
          </cell>
        </row>
        <row r="164">
          <cell r="B164">
            <v>122311030402</v>
          </cell>
          <cell r="C164" t="str">
            <v>registrasi</v>
          </cell>
        </row>
        <row r="165">
          <cell r="B165">
            <v>122311030420</v>
          </cell>
          <cell r="C165" t="str">
            <v>registrasi</v>
          </cell>
        </row>
        <row r="166">
          <cell r="B166">
            <v>122311030450</v>
          </cell>
          <cell r="C166" t="str">
            <v>registrasi</v>
          </cell>
        </row>
        <row r="167">
          <cell r="B167">
            <v>122311030460</v>
          </cell>
          <cell r="C167" t="str">
            <v>registrasi</v>
          </cell>
        </row>
        <row r="168">
          <cell r="B168">
            <v>122311030480</v>
          </cell>
          <cell r="C168" t="str">
            <v>registrasi</v>
          </cell>
        </row>
        <row r="169">
          <cell r="B169">
            <v>122311030494</v>
          </cell>
          <cell r="C169" t="str">
            <v>registrasi</v>
          </cell>
        </row>
        <row r="170">
          <cell r="B170">
            <v>122311030500</v>
          </cell>
          <cell r="C170" t="str">
            <v>registrasi</v>
          </cell>
        </row>
        <row r="171">
          <cell r="B171">
            <v>122311030515</v>
          </cell>
          <cell r="C171" t="str">
            <v>registrasi</v>
          </cell>
        </row>
        <row r="172">
          <cell r="B172">
            <v>122311030533</v>
          </cell>
          <cell r="C172" t="str">
            <v>registrasi</v>
          </cell>
        </row>
        <row r="173">
          <cell r="B173">
            <v>122311030557</v>
          </cell>
          <cell r="C173" t="str">
            <v>registrasi</v>
          </cell>
        </row>
        <row r="174">
          <cell r="B174">
            <v>122311030715</v>
          </cell>
          <cell r="C174" t="str">
            <v>registrasi</v>
          </cell>
        </row>
        <row r="175">
          <cell r="B175">
            <v>122311030805</v>
          </cell>
          <cell r="C175" t="str">
            <v>registrasi</v>
          </cell>
        </row>
        <row r="176">
          <cell r="B176">
            <v>122311030864</v>
          </cell>
          <cell r="C176" t="str">
            <v>registrasi</v>
          </cell>
        </row>
        <row r="177">
          <cell r="B177">
            <v>122311030867</v>
          </cell>
          <cell r="C177" t="str">
            <v>registrasi</v>
          </cell>
        </row>
        <row r="178">
          <cell r="B178">
            <v>122311030868</v>
          </cell>
          <cell r="C178" t="str">
            <v>registrasi</v>
          </cell>
        </row>
        <row r="179">
          <cell r="B179">
            <v>122311030895</v>
          </cell>
          <cell r="C179" t="str">
            <v>registrasi</v>
          </cell>
        </row>
        <row r="180">
          <cell r="B180">
            <v>122311030909</v>
          </cell>
          <cell r="C180" t="str">
            <v>registrasi</v>
          </cell>
        </row>
        <row r="181">
          <cell r="B181">
            <v>122311030914</v>
          </cell>
          <cell r="C181" t="str">
            <v>registrasi</v>
          </cell>
        </row>
        <row r="182">
          <cell r="B182">
            <v>122311030949</v>
          </cell>
          <cell r="C182" t="str">
            <v>registrasi</v>
          </cell>
        </row>
        <row r="183">
          <cell r="B183">
            <v>122311030950</v>
          </cell>
          <cell r="C183" t="str">
            <v>registrasi</v>
          </cell>
        </row>
        <row r="184">
          <cell r="B184">
            <v>122311030958</v>
          </cell>
          <cell r="C184" t="str">
            <v>registrasi</v>
          </cell>
        </row>
        <row r="185">
          <cell r="B185">
            <v>122311030961</v>
          </cell>
          <cell r="C185" t="str">
            <v>registrasi</v>
          </cell>
        </row>
        <row r="186">
          <cell r="B186">
            <v>122311030974</v>
          </cell>
          <cell r="C186" t="str">
            <v>registrasi</v>
          </cell>
        </row>
        <row r="187">
          <cell r="B187">
            <v>122311030989</v>
          </cell>
          <cell r="C187" t="str">
            <v>registrasi</v>
          </cell>
        </row>
        <row r="188">
          <cell r="B188">
            <v>122311031007</v>
          </cell>
          <cell r="C188" t="str">
            <v>registrasi</v>
          </cell>
        </row>
        <row r="189">
          <cell r="B189">
            <v>122311031019</v>
          </cell>
          <cell r="C189" t="str">
            <v>registrasi</v>
          </cell>
        </row>
        <row r="190">
          <cell r="B190">
            <v>122311031027</v>
          </cell>
          <cell r="C190" t="str">
            <v>registrasi</v>
          </cell>
        </row>
        <row r="191">
          <cell r="B191">
            <v>122311031033</v>
          </cell>
          <cell r="C191" t="str">
            <v>registrasi</v>
          </cell>
        </row>
        <row r="192">
          <cell r="B192">
            <v>122311031041</v>
          </cell>
          <cell r="C192" t="str">
            <v>registrasi</v>
          </cell>
        </row>
        <row r="193">
          <cell r="B193">
            <v>122311031056</v>
          </cell>
          <cell r="C193" t="str">
            <v>registrasi</v>
          </cell>
        </row>
        <row r="194">
          <cell r="B194">
            <v>122311031060</v>
          </cell>
          <cell r="C194" t="str">
            <v>registrasi</v>
          </cell>
        </row>
        <row r="195">
          <cell r="B195">
            <v>122311031063</v>
          </cell>
          <cell r="C195" t="str">
            <v>registrasi</v>
          </cell>
        </row>
        <row r="196">
          <cell r="B196">
            <v>122311031078</v>
          </cell>
          <cell r="C196" t="str">
            <v>registrasi</v>
          </cell>
        </row>
        <row r="197">
          <cell r="B197">
            <v>122311031090</v>
          </cell>
          <cell r="C197" t="str">
            <v>registrasi</v>
          </cell>
        </row>
        <row r="198">
          <cell r="B198">
            <v>122311031096</v>
          </cell>
          <cell r="C198" t="str">
            <v>registrasi</v>
          </cell>
        </row>
        <row r="199">
          <cell r="B199">
            <v>122311031107</v>
          </cell>
          <cell r="C199" t="str">
            <v>registrasi</v>
          </cell>
        </row>
        <row r="200">
          <cell r="B200">
            <v>122311031118</v>
          </cell>
          <cell r="C200" t="str">
            <v>registrasi</v>
          </cell>
        </row>
        <row r="201">
          <cell r="B201">
            <v>122311031142</v>
          </cell>
          <cell r="C201" t="str">
            <v>registrasi</v>
          </cell>
        </row>
        <row r="202">
          <cell r="B202">
            <v>122311031149</v>
          </cell>
          <cell r="C202" t="str">
            <v>registrasi</v>
          </cell>
        </row>
        <row r="203">
          <cell r="B203">
            <v>122311031154</v>
          </cell>
          <cell r="C203" t="str">
            <v>registrasi</v>
          </cell>
        </row>
        <row r="204">
          <cell r="B204">
            <v>122311031156</v>
          </cell>
          <cell r="C204" t="str">
            <v>registrasi</v>
          </cell>
        </row>
        <row r="205">
          <cell r="B205">
            <v>122311031185</v>
          </cell>
          <cell r="C205" t="str">
            <v>registrasi</v>
          </cell>
        </row>
        <row r="206">
          <cell r="B206">
            <v>122311031205</v>
          </cell>
          <cell r="C206" t="str">
            <v>registrasi</v>
          </cell>
        </row>
        <row r="207">
          <cell r="B207">
            <v>122311031206</v>
          </cell>
          <cell r="C207" t="str">
            <v>registrasi</v>
          </cell>
        </row>
        <row r="208">
          <cell r="B208">
            <v>122311031209</v>
          </cell>
          <cell r="C208" t="str">
            <v>registrasi</v>
          </cell>
        </row>
        <row r="209">
          <cell r="B209">
            <v>122311031227</v>
          </cell>
          <cell r="C209" t="str">
            <v>registrasi</v>
          </cell>
        </row>
        <row r="210">
          <cell r="B210">
            <v>122311031229</v>
          </cell>
          <cell r="C210" t="str">
            <v>registrasi</v>
          </cell>
        </row>
        <row r="211">
          <cell r="B211">
            <v>122311031231</v>
          </cell>
          <cell r="C211" t="str">
            <v>registrasi</v>
          </cell>
        </row>
        <row r="212">
          <cell r="B212">
            <v>122311031236</v>
          </cell>
          <cell r="C212" t="str">
            <v>registrasi</v>
          </cell>
        </row>
        <row r="213">
          <cell r="B213">
            <v>122311031249</v>
          </cell>
          <cell r="C213" t="str">
            <v>registrasi</v>
          </cell>
        </row>
        <row r="214">
          <cell r="B214">
            <v>122311031283</v>
          </cell>
          <cell r="C214" t="str">
            <v>registrasi</v>
          </cell>
        </row>
        <row r="215">
          <cell r="B215">
            <v>122311031286</v>
          </cell>
          <cell r="C215" t="str">
            <v>registrasi</v>
          </cell>
        </row>
        <row r="216">
          <cell r="B216">
            <v>122311031346</v>
          </cell>
          <cell r="C216" t="str">
            <v>registrasi</v>
          </cell>
        </row>
        <row r="217">
          <cell r="B217">
            <v>122311031363</v>
          </cell>
          <cell r="C217" t="str">
            <v>registrasi</v>
          </cell>
        </row>
        <row r="218">
          <cell r="B218">
            <v>122311031376</v>
          </cell>
          <cell r="C218" t="str">
            <v>registrasi</v>
          </cell>
        </row>
        <row r="219">
          <cell r="B219">
            <v>122311031456</v>
          </cell>
          <cell r="C219" t="str">
            <v>registrasi</v>
          </cell>
        </row>
        <row r="220">
          <cell r="B220">
            <v>122311031479</v>
          </cell>
          <cell r="C220" t="str">
            <v>registrasi</v>
          </cell>
        </row>
        <row r="221">
          <cell r="B221">
            <v>122311031493</v>
          </cell>
          <cell r="C221" t="str">
            <v>registrasi</v>
          </cell>
        </row>
        <row r="222">
          <cell r="B222">
            <v>122311031509</v>
          </cell>
          <cell r="C222" t="str">
            <v>registrasi</v>
          </cell>
        </row>
        <row r="223">
          <cell r="B223">
            <v>122311031516</v>
          </cell>
          <cell r="C223" t="str">
            <v>registrasi</v>
          </cell>
        </row>
        <row r="224">
          <cell r="B224">
            <v>122311031522</v>
          </cell>
          <cell r="C224" t="str">
            <v>registrasi</v>
          </cell>
        </row>
        <row r="225">
          <cell r="B225">
            <v>122311031525</v>
          </cell>
          <cell r="C225" t="str">
            <v>registrasi</v>
          </cell>
        </row>
        <row r="226">
          <cell r="B226">
            <v>122311040007</v>
          </cell>
          <cell r="C226" t="str">
            <v>registrasi</v>
          </cell>
        </row>
        <row r="227">
          <cell r="B227">
            <v>122311040009</v>
          </cell>
          <cell r="C227" t="str">
            <v>registrasi</v>
          </cell>
        </row>
        <row r="228">
          <cell r="B228">
            <v>122311040110</v>
          </cell>
          <cell r="C228" t="str">
            <v>registrasi</v>
          </cell>
        </row>
        <row r="229">
          <cell r="B229">
            <v>122311040161</v>
          </cell>
          <cell r="C229" t="str">
            <v>registrasi</v>
          </cell>
        </row>
        <row r="230">
          <cell r="B230">
            <v>122311040163</v>
          </cell>
          <cell r="C230" t="str">
            <v>registrasi</v>
          </cell>
        </row>
        <row r="231">
          <cell r="B231">
            <v>122311040193</v>
          </cell>
          <cell r="C231" t="str">
            <v>registrasi</v>
          </cell>
        </row>
        <row r="232">
          <cell r="B232">
            <v>122311040219</v>
          </cell>
          <cell r="C232" t="str">
            <v>registrasi</v>
          </cell>
        </row>
        <row r="233">
          <cell r="B233">
            <v>122311040270</v>
          </cell>
          <cell r="C233" t="str">
            <v>registrasi</v>
          </cell>
        </row>
        <row r="234">
          <cell r="B234">
            <v>122311040278</v>
          </cell>
          <cell r="C234" t="str">
            <v>registrasi</v>
          </cell>
        </row>
        <row r="235">
          <cell r="B235">
            <v>122311040307</v>
          </cell>
          <cell r="C235" t="str">
            <v>registrasi</v>
          </cell>
        </row>
        <row r="236">
          <cell r="B236">
            <v>122311040310</v>
          </cell>
          <cell r="C236" t="str">
            <v>registrasi</v>
          </cell>
        </row>
        <row r="237">
          <cell r="B237">
            <v>122311040336</v>
          </cell>
          <cell r="C237" t="str">
            <v>registrasi</v>
          </cell>
        </row>
        <row r="238">
          <cell r="B238">
            <v>122311040341</v>
          </cell>
          <cell r="C238" t="str">
            <v>registrasi</v>
          </cell>
        </row>
        <row r="239">
          <cell r="B239">
            <v>122311040351</v>
          </cell>
          <cell r="C239" t="str">
            <v>registrasi</v>
          </cell>
        </row>
        <row r="240">
          <cell r="B240">
            <v>122311040362</v>
          </cell>
          <cell r="C240" t="str">
            <v>registrasi</v>
          </cell>
        </row>
        <row r="241">
          <cell r="B241">
            <v>122311040377</v>
          </cell>
          <cell r="C241" t="str">
            <v>registrasi</v>
          </cell>
        </row>
        <row r="242">
          <cell r="B242">
            <v>122311040402</v>
          </cell>
          <cell r="C242" t="str">
            <v>registrasi</v>
          </cell>
        </row>
        <row r="243">
          <cell r="B243">
            <v>122311040432</v>
          </cell>
          <cell r="C243" t="str">
            <v>registrasi</v>
          </cell>
        </row>
        <row r="244">
          <cell r="B244">
            <v>122311040447</v>
          </cell>
          <cell r="C244" t="str">
            <v>registrasi</v>
          </cell>
        </row>
        <row r="245">
          <cell r="B245">
            <v>122311040534</v>
          </cell>
          <cell r="C245" t="str">
            <v>registrasi</v>
          </cell>
        </row>
        <row r="246">
          <cell r="B246">
            <v>122311040589</v>
          </cell>
          <cell r="C246" t="str">
            <v>registrasi</v>
          </cell>
        </row>
        <row r="247">
          <cell r="B247">
            <v>122311040599</v>
          </cell>
          <cell r="C247" t="str">
            <v>registrasi</v>
          </cell>
        </row>
        <row r="248">
          <cell r="B248">
            <v>122311040659</v>
          </cell>
          <cell r="C248" t="str">
            <v>registrasi</v>
          </cell>
        </row>
        <row r="249">
          <cell r="B249">
            <v>122311040668</v>
          </cell>
          <cell r="C249" t="str">
            <v>registrasi</v>
          </cell>
        </row>
        <row r="250">
          <cell r="B250">
            <v>122311040680</v>
          </cell>
          <cell r="C250" t="str">
            <v>registrasi</v>
          </cell>
        </row>
        <row r="251">
          <cell r="B251">
            <v>122311040681</v>
          </cell>
          <cell r="C251" t="str">
            <v>registrasi</v>
          </cell>
        </row>
        <row r="252">
          <cell r="B252">
            <v>122311040780</v>
          </cell>
          <cell r="C252" t="str">
            <v>registrasi</v>
          </cell>
        </row>
        <row r="253">
          <cell r="B253">
            <v>122311040806</v>
          </cell>
          <cell r="C253" t="str">
            <v>registrasi</v>
          </cell>
        </row>
        <row r="254">
          <cell r="B254">
            <v>122311040840</v>
          </cell>
          <cell r="C254" t="str">
            <v>registrasi</v>
          </cell>
        </row>
        <row r="255">
          <cell r="B255">
            <v>122311040891</v>
          </cell>
          <cell r="C255" t="str">
            <v>registrasi</v>
          </cell>
        </row>
        <row r="256">
          <cell r="B256">
            <v>122311040910</v>
          </cell>
          <cell r="C256" t="str">
            <v>registrasi</v>
          </cell>
        </row>
        <row r="257">
          <cell r="B257">
            <v>122311040914</v>
          </cell>
          <cell r="C257" t="str">
            <v>registrasi</v>
          </cell>
        </row>
        <row r="258">
          <cell r="B258">
            <v>122311040944</v>
          </cell>
          <cell r="C258" t="str">
            <v>registrasi</v>
          </cell>
        </row>
        <row r="259">
          <cell r="B259">
            <v>122311040974</v>
          </cell>
          <cell r="C259" t="str">
            <v>registrasi</v>
          </cell>
        </row>
        <row r="260">
          <cell r="B260">
            <v>122311041023</v>
          </cell>
          <cell r="C260" t="str">
            <v>registrasi</v>
          </cell>
        </row>
        <row r="261">
          <cell r="B261">
            <v>122311041046</v>
          </cell>
          <cell r="C261" t="str">
            <v>registrasi</v>
          </cell>
        </row>
        <row r="262">
          <cell r="B262">
            <v>122311041067</v>
          </cell>
          <cell r="C262" t="str">
            <v>registrasi</v>
          </cell>
        </row>
        <row r="263">
          <cell r="B263">
            <v>122311041076</v>
          </cell>
          <cell r="C263" t="str">
            <v>registrasi</v>
          </cell>
        </row>
        <row r="264">
          <cell r="B264">
            <v>122311041089</v>
          </cell>
          <cell r="C264" t="str">
            <v>registrasi</v>
          </cell>
        </row>
        <row r="265">
          <cell r="B265">
            <v>122311041124</v>
          </cell>
          <cell r="C265" t="str">
            <v>registrasi</v>
          </cell>
        </row>
        <row r="266">
          <cell r="B266">
            <v>122311041132</v>
          </cell>
          <cell r="C266" t="str">
            <v>registrasi</v>
          </cell>
        </row>
        <row r="267">
          <cell r="B267">
            <v>122311041137</v>
          </cell>
          <cell r="C267" t="str">
            <v>registrasi</v>
          </cell>
        </row>
        <row r="268">
          <cell r="B268">
            <v>122311041147</v>
          </cell>
          <cell r="C268" t="str">
            <v>registrasi</v>
          </cell>
        </row>
        <row r="269">
          <cell r="B269">
            <v>122311041201</v>
          </cell>
          <cell r="C269" t="str">
            <v>registrasi</v>
          </cell>
        </row>
        <row r="270">
          <cell r="B270">
            <v>122311041204</v>
          </cell>
          <cell r="C270" t="str">
            <v>registrasi</v>
          </cell>
        </row>
        <row r="271">
          <cell r="B271">
            <v>122311041210</v>
          </cell>
          <cell r="C271" t="str">
            <v>registrasi</v>
          </cell>
        </row>
        <row r="272">
          <cell r="B272">
            <v>122311041247</v>
          </cell>
          <cell r="C272" t="str">
            <v>registrasi</v>
          </cell>
        </row>
        <row r="273">
          <cell r="B273">
            <v>122311041248</v>
          </cell>
          <cell r="C273" t="str">
            <v>registrasi</v>
          </cell>
        </row>
        <row r="274">
          <cell r="B274">
            <v>122311041255</v>
          </cell>
          <cell r="C274" t="str">
            <v>registrasi</v>
          </cell>
        </row>
        <row r="275">
          <cell r="B275">
            <v>122311041261</v>
          </cell>
          <cell r="C275" t="str">
            <v>registrasi</v>
          </cell>
        </row>
        <row r="276">
          <cell r="B276">
            <v>122311041291</v>
          </cell>
          <cell r="C276" t="str">
            <v>registrasi</v>
          </cell>
        </row>
        <row r="277">
          <cell r="B277">
            <v>122311041315</v>
          </cell>
          <cell r="C277" t="str">
            <v>registrasi</v>
          </cell>
        </row>
        <row r="278">
          <cell r="B278">
            <v>122311041356</v>
          </cell>
          <cell r="C278" t="str">
            <v>registrasi</v>
          </cell>
        </row>
        <row r="279">
          <cell r="B279">
            <v>122311041392</v>
          </cell>
          <cell r="C279" t="str">
            <v>registrasi</v>
          </cell>
        </row>
        <row r="280">
          <cell r="B280">
            <v>122311041414</v>
          </cell>
          <cell r="C280" t="str">
            <v>registrasi</v>
          </cell>
        </row>
        <row r="281">
          <cell r="B281">
            <v>122311041461</v>
          </cell>
          <cell r="C281" t="str">
            <v>registrasi</v>
          </cell>
        </row>
        <row r="282">
          <cell r="B282">
            <v>122311041531</v>
          </cell>
          <cell r="C282" t="str">
            <v>registrasi</v>
          </cell>
        </row>
        <row r="283">
          <cell r="B283">
            <v>122311041538</v>
          </cell>
          <cell r="C283" t="str">
            <v>registrasi</v>
          </cell>
        </row>
        <row r="284">
          <cell r="B284">
            <v>122311041549</v>
          </cell>
          <cell r="C284" t="str">
            <v>registrasi</v>
          </cell>
        </row>
        <row r="285">
          <cell r="B285">
            <v>122311041571</v>
          </cell>
          <cell r="C285" t="str">
            <v>registrasi</v>
          </cell>
        </row>
        <row r="286">
          <cell r="B286">
            <v>122311050128</v>
          </cell>
          <cell r="C286" t="str">
            <v>registrasi</v>
          </cell>
        </row>
        <row r="287">
          <cell r="B287">
            <v>122311050184</v>
          </cell>
          <cell r="C287" t="str">
            <v>registrasi</v>
          </cell>
        </row>
        <row r="288">
          <cell r="B288">
            <v>122311050193</v>
          </cell>
          <cell r="C288" t="str">
            <v>registrasi</v>
          </cell>
        </row>
        <row r="289">
          <cell r="B289">
            <v>122311050202</v>
          </cell>
          <cell r="C289" t="str">
            <v>registrasi</v>
          </cell>
        </row>
        <row r="290">
          <cell r="B290">
            <v>122311050225</v>
          </cell>
          <cell r="C290" t="str">
            <v>registrasi</v>
          </cell>
        </row>
        <row r="291">
          <cell r="B291">
            <v>122311050263</v>
          </cell>
          <cell r="C291" t="str">
            <v>registrasi</v>
          </cell>
        </row>
        <row r="292">
          <cell r="B292">
            <v>122311050267</v>
          </cell>
          <cell r="C292" t="str">
            <v>registrasi</v>
          </cell>
        </row>
        <row r="293">
          <cell r="B293">
            <v>122311050276</v>
          </cell>
          <cell r="C293" t="str">
            <v>registrasi</v>
          </cell>
        </row>
        <row r="294">
          <cell r="B294">
            <v>122311050280</v>
          </cell>
          <cell r="C294" t="str">
            <v>registrasi</v>
          </cell>
        </row>
        <row r="295">
          <cell r="B295">
            <v>122311050301</v>
          </cell>
          <cell r="C295" t="str">
            <v>registrasi</v>
          </cell>
        </row>
        <row r="296">
          <cell r="B296">
            <v>122311050305</v>
          </cell>
          <cell r="C296" t="str">
            <v>registrasi</v>
          </cell>
        </row>
        <row r="297">
          <cell r="B297">
            <v>122311050316</v>
          </cell>
          <cell r="C297" t="str">
            <v>registrasi</v>
          </cell>
        </row>
        <row r="298">
          <cell r="B298">
            <v>122311050317</v>
          </cell>
          <cell r="C298" t="str">
            <v>registrasi</v>
          </cell>
        </row>
        <row r="299">
          <cell r="B299">
            <v>122311050358</v>
          </cell>
          <cell r="C299" t="str">
            <v>registrasi</v>
          </cell>
        </row>
        <row r="300">
          <cell r="B300">
            <v>122311050439</v>
          </cell>
          <cell r="C300" t="str">
            <v>registrasi</v>
          </cell>
        </row>
        <row r="301">
          <cell r="B301">
            <v>122311050450</v>
          </cell>
          <cell r="C301" t="str">
            <v>registrasi</v>
          </cell>
        </row>
        <row r="302">
          <cell r="B302">
            <v>122311050457</v>
          </cell>
          <cell r="C302" t="str">
            <v>registrasi</v>
          </cell>
        </row>
        <row r="303">
          <cell r="B303">
            <v>122311050475</v>
          </cell>
          <cell r="C303" t="str">
            <v>registrasi</v>
          </cell>
        </row>
        <row r="304">
          <cell r="B304">
            <v>122311050477</v>
          </cell>
          <cell r="C304" t="str">
            <v>registrasi</v>
          </cell>
        </row>
        <row r="305">
          <cell r="B305">
            <v>122311050516</v>
          </cell>
          <cell r="C305" t="str">
            <v>registrasi</v>
          </cell>
        </row>
        <row r="306">
          <cell r="B306">
            <v>122311050611</v>
          </cell>
          <cell r="C306" t="str">
            <v>registrasi</v>
          </cell>
        </row>
        <row r="307">
          <cell r="B307">
            <v>122311050616</v>
          </cell>
          <cell r="C307" t="str">
            <v>registrasi</v>
          </cell>
        </row>
        <row r="308">
          <cell r="B308">
            <v>122311050683</v>
          </cell>
          <cell r="C308" t="str">
            <v>registrasi</v>
          </cell>
        </row>
        <row r="309">
          <cell r="B309">
            <v>122311050835</v>
          </cell>
          <cell r="C309" t="str">
            <v>registrasi</v>
          </cell>
        </row>
        <row r="310">
          <cell r="B310">
            <v>122311050955</v>
          </cell>
          <cell r="C310" t="str">
            <v>registrasi</v>
          </cell>
        </row>
        <row r="311">
          <cell r="B311">
            <v>122311051002</v>
          </cell>
          <cell r="C311" t="str">
            <v>registrasi</v>
          </cell>
        </row>
        <row r="312">
          <cell r="B312">
            <v>122311051050</v>
          </cell>
          <cell r="C312" t="str">
            <v>registrasi</v>
          </cell>
        </row>
        <row r="313">
          <cell r="B313">
            <v>122311051064</v>
          </cell>
          <cell r="C313" t="str">
            <v>registrasi</v>
          </cell>
        </row>
        <row r="314">
          <cell r="B314">
            <v>122311051087</v>
          </cell>
          <cell r="C314" t="str">
            <v>registrasi</v>
          </cell>
        </row>
        <row r="315">
          <cell r="B315">
            <v>122311051108</v>
          </cell>
          <cell r="C315" t="str">
            <v>registrasi</v>
          </cell>
        </row>
        <row r="316">
          <cell r="B316">
            <v>122311051127</v>
          </cell>
          <cell r="C316" t="str">
            <v>registrasi</v>
          </cell>
        </row>
        <row r="317">
          <cell r="B317">
            <v>122311051138</v>
          </cell>
          <cell r="C317" t="str">
            <v>registrasi</v>
          </cell>
        </row>
        <row r="318">
          <cell r="B318">
            <v>122311051143</v>
          </cell>
          <cell r="C318" t="str">
            <v>registrasi</v>
          </cell>
        </row>
        <row r="319">
          <cell r="B319">
            <v>122311051167</v>
          </cell>
          <cell r="C319" t="str">
            <v>registrasi</v>
          </cell>
        </row>
        <row r="320">
          <cell r="B320">
            <v>122311051172</v>
          </cell>
          <cell r="C320" t="str">
            <v>registrasi</v>
          </cell>
        </row>
        <row r="321">
          <cell r="B321">
            <v>122311051210</v>
          </cell>
          <cell r="C321" t="str">
            <v>registrasi</v>
          </cell>
        </row>
        <row r="322">
          <cell r="B322">
            <v>122311051215</v>
          </cell>
          <cell r="C322" t="str">
            <v>registrasi</v>
          </cell>
        </row>
        <row r="323">
          <cell r="B323">
            <v>122311051254</v>
          </cell>
          <cell r="C323" t="str">
            <v>registrasi</v>
          </cell>
        </row>
        <row r="324">
          <cell r="B324">
            <v>122311051279</v>
          </cell>
          <cell r="C324" t="str">
            <v>registrasi</v>
          </cell>
        </row>
        <row r="325">
          <cell r="B325">
            <v>122311051302</v>
          </cell>
          <cell r="C325" t="str">
            <v>registrasi</v>
          </cell>
        </row>
        <row r="326">
          <cell r="B326">
            <v>122311051374</v>
          </cell>
          <cell r="C326" t="str">
            <v>registrasi</v>
          </cell>
        </row>
        <row r="327">
          <cell r="B327">
            <v>122311051421</v>
          </cell>
          <cell r="C327" t="str">
            <v>registrasi</v>
          </cell>
        </row>
        <row r="328">
          <cell r="B328">
            <v>122311060016</v>
          </cell>
          <cell r="C328" t="str">
            <v>registrasi</v>
          </cell>
        </row>
        <row r="329">
          <cell r="B329">
            <v>122311060097</v>
          </cell>
          <cell r="C329" t="str">
            <v>registrasi</v>
          </cell>
        </row>
        <row r="330">
          <cell r="B330">
            <v>122311060104</v>
          </cell>
          <cell r="C330" t="str">
            <v>registrasi</v>
          </cell>
        </row>
        <row r="331">
          <cell r="B331">
            <v>122311060110</v>
          </cell>
          <cell r="C331" t="str">
            <v>registrasi</v>
          </cell>
        </row>
        <row r="332">
          <cell r="B332">
            <v>122311060125</v>
          </cell>
          <cell r="C332" t="str">
            <v>registrasi</v>
          </cell>
        </row>
        <row r="333">
          <cell r="B333">
            <v>122311060173</v>
          </cell>
          <cell r="C333" t="str">
            <v>registrasi</v>
          </cell>
        </row>
        <row r="334">
          <cell r="B334">
            <v>122311060181</v>
          </cell>
          <cell r="C334" t="str">
            <v>registrasi</v>
          </cell>
        </row>
        <row r="335">
          <cell r="B335">
            <v>122311060187</v>
          </cell>
          <cell r="C335" t="str">
            <v>registrasi</v>
          </cell>
        </row>
        <row r="336">
          <cell r="B336">
            <v>122311060214</v>
          </cell>
          <cell r="C336" t="str">
            <v>registrasi</v>
          </cell>
        </row>
        <row r="337">
          <cell r="B337">
            <v>122311060222</v>
          </cell>
          <cell r="C337" t="str">
            <v>registrasi</v>
          </cell>
        </row>
        <row r="338">
          <cell r="B338">
            <v>122311060238</v>
          </cell>
          <cell r="C338" t="str">
            <v>registrasi</v>
          </cell>
        </row>
        <row r="339">
          <cell r="B339">
            <v>122311060286</v>
          </cell>
          <cell r="C339" t="str">
            <v>registrasi</v>
          </cell>
        </row>
        <row r="340">
          <cell r="B340">
            <v>122311060341</v>
          </cell>
          <cell r="C340" t="str">
            <v>registrasi</v>
          </cell>
        </row>
        <row r="341">
          <cell r="B341">
            <v>122311060344</v>
          </cell>
          <cell r="C341" t="str">
            <v>registrasi</v>
          </cell>
        </row>
        <row r="342">
          <cell r="B342">
            <v>122311060348</v>
          </cell>
          <cell r="C342" t="str">
            <v>registrasi</v>
          </cell>
        </row>
        <row r="343">
          <cell r="B343">
            <v>122311060353</v>
          </cell>
          <cell r="C343" t="str">
            <v>registrasi</v>
          </cell>
        </row>
        <row r="344">
          <cell r="B344">
            <v>122311060371</v>
          </cell>
          <cell r="C344" t="str">
            <v>registrasi</v>
          </cell>
        </row>
        <row r="345">
          <cell r="B345">
            <v>122311060376</v>
          </cell>
          <cell r="C345" t="str">
            <v>registrasi</v>
          </cell>
        </row>
        <row r="346">
          <cell r="B346">
            <v>122311060396</v>
          </cell>
          <cell r="C346" t="str">
            <v>registrasi</v>
          </cell>
        </row>
        <row r="347">
          <cell r="B347">
            <v>122311060419</v>
          </cell>
          <cell r="C347" t="str">
            <v>registrasi</v>
          </cell>
        </row>
        <row r="348">
          <cell r="B348">
            <v>122311060455</v>
          </cell>
          <cell r="C348" t="str">
            <v>registrasi</v>
          </cell>
        </row>
        <row r="349">
          <cell r="B349">
            <v>122311060457</v>
          </cell>
          <cell r="C349" t="str">
            <v>registrasi</v>
          </cell>
        </row>
        <row r="350">
          <cell r="B350">
            <v>122311060488</v>
          </cell>
          <cell r="C350" t="str">
            <v>registrasi</v>
          </cell>
        </row>
        <row r="351">
          <cell r="B351">
            <v>122311060522</v>
          </cell>
          <cell r="C351" t="str">
            <v>registrasi</v>
          </cell>
        </row>
        <row r="352">
          <cell r="B352">
            <v>122311060532</v>
          </cell>
          <cell r="C352" t="str">
            <v>registrasi</v>
          </cell>
        </row>
        <row r="353">
          <cell r="B353">
            <v>122311060558</v>
          </cell>
          <cell r="C353" t="str">
            <v>registrasi</v>
          </cell>
        </row>
        <row r="354">
          <cell r="B354">
            <v>122311060579</v>
          </cell>
          <cell r="C354" t="str">
            <v>registrasi</v>
          </cell>
        </row>
        <row r="355">
          <cell r="B355">
            <v>122311060595</v>
          </cell>
          <cell r="C355" t="str">
            <v>registrasi</v>
          </cell>
        </row>
        <row r="356">
          <cell r="B356">
            <v>122311060632</v>
          </cell>
          <cell r="C356" t="str">
            <v>registrasi</v>
          </cell>
        </row>
        <row r="357">
          <cell r="B357">
            <v>122311060635</v>
          </cell>
          <cell r="C357" t="str">
            <v>registrasi</v>
          </cell>
        </row>
        <row r="358">
          <cell r="B358">
            <v>122311060710</v>
          </cell>
          <cell r="C358" t="str">
            <v>registrasi</v>
          </cell>
        </row>
        <row r="359">
          <cell r="B359">
            <v>122311060788</v>
          </cell>
          <cell r="C359" t="str">
            <v>registrasi</v>
          </cell>
        </row>
        <row r="360">
          <cell r="B360">
            <v>122311060868</v>
          </cell>
          <cell r="C360" t="str">
            <v>registrasi</v>
          </cell>
        </row>
        <row r="361">
          <cell r="B361">
            <v>122311060937</v>
          </cell>
          <cell r="C361" t="str">
            <v>registrasi</v>
          </cell>
        </row>
        <row r="362">
          <cell r="B362">
            <v>122311060954</v>
          </cell>
          <cell r="C362" t="str">
            <v>registrasi</v>
          </cell>
        </row>
        <row r="363">
          <cell r="B363">
            <v>122311061027</v>
          </cell>
          <cell r="C363" t="str">
            <v>registrasi</v>
          </cell>
        </row>
        <row r="364">
          <cell r="B364">
            <v>122311061033</v>
          </cell>
          <cell r="C364" t="str">
            <v>registrasi</v>
          </cell>
        </row>
        <row r="365">
          <cell r="B365">
            <v>122311061062</v>
          </cell>
          <cell r="C365" t="str">
            <v>registrasi</v>
          </cell>
        </row>
        <row r="366">
          <cell r="B366">
            <v>122311061070</v>
          </cell>
          <cell r="C366" t="str">
            <v>registrasi</v>
          </cell>
        </row>
        <row r="367">
          <cell r="B367">
            <v>122311061096</v>
          </cell>
          <cell r="C367" t="str">
            <v>registrasi</v>
          </cell>
        </row>
        <row r="368">
          <cell r="B368">
            <v>122311061125</v>
          </cell>
          <cell r="C368" t="str">
            <v>registrasi</v>
          </cell>
        </row>
        <row r="369">
          <cell r="B369">
            <v>122311061203</v>
          </cell>
          <cell r="C369" t="str">
            <v>registrasi</v>
          </cell>
        </row>
        <row r="370">
          <cell r="B370">
            <v>122311061219</v>
          </cell>
          <cell r="C370" t="str">
            <v>registrasi</v>
          </cell>
        </row>
        <row r="371">
          <cell r="B371">
            <v>122311061222</v>
          </cell>
          <cell r="C371" t="str">
            <v>registrasi</v>
          </cell>
        </row>
        <row r="372">
          <cell r="B372">
            <v>122311061232</v>
          </cell>
          <cell r="C372" t="str">
            <v>registrasi</v>
          </cell>
        </row>
        <row r="373">
          <cell r="B373">
            <v>122311061273</v>
          </cell>
          <cell r="C373" t="str">
            <v>registrasi</v>
          </cell>
        </row>
        <row r="374">
          <cell r="B374">
            <v>122311070033</v>
          </cell>
          <cell r="C374" t="str">
            <v>registrasi</v>
          </cell>
        </row>
        <row r="375">
          <cell r="B375">
            <v>122311070070</v>
          </cell>
          <cell r="C375" t="str">
            <v>registrasi</v>
          </cell>
        </row>
        <row r="376">
          <cell r="B376">
            <v>122311070090</v>
          </cell>
          <cell r="C376" t="str">
            <v>registrasi</v>
          </cell>
        </row>
        <row r="377">
          <cell r="B377">
            <v>122311070096</v>
          </cell>
          <cell r="C377" t="str">
            <v>registrasi</v>
          </cell>
        </row>
        <row r="378">
          <cell r="B378">
            <v>122311070111</v>
          </cell>
          <cell r="C378" t="str">
            <v>registrasi</v>
          </cell>
        </row>
        <row r="379">
          <cell r="B379">
            <v>122311070117</v>
          </cell>
          <cell r="C379" t="str">
            <v>registrasi</v>
          </cell>
        </row>
        <row r="380">
          <cell r="B380">
            <v>122311070122</v>
          </cell>
          <cell r="C380" t="str">
            <v>registrasi</v>
          </cell>
        </row>
        <row r="381">
          <cell r="B381">
            <v>122311070123</v>
          </cell>
          <cell r="C381" t="str">
            <v>registrasi</v>
          </cell>
        </row>
        <row r="382">
          <cell r="B382">
            <v>122311070155</v>
          </cell>
          <cell r="C382" t="str">
            <v>registrasi</v>
          </cell>
        </row>
        <row r="383">
          <cell r="B383">
            <v>122311070160</v>
          </cell>
          <cell r="C383" t="str">
            <v>registrasi</v>
          </cell>
        </row>
        <row r="384">
          <cell r="B384">
            <v>122311070180</v>
          </cell>
          <cell r="C384" t="str">
            <v>registrasi</v>
          </cell>
        </row>
        <row r="385">
          <cell r="B385">
            <v>122311070214</v>
          </cell>
          <cell r="C385" t="str">
            <v>registrasi</v>
          </cell>
        </row>
        <row r="386">
          <cell r="B386">
            <v>122311070267</v>
          </cell>
          <cell r="C386" t="str">
            <v>registrasi</v>
          </cell>
        </row>
        <row r="387">
          <cell r="B387">
            <v>122311070303</v>
          </cell>
          <cell r="C387" t="str">
            <v>registrasi</v>
          </cell>
        </row>
        <row r="388">
          <cell r="B388">
            <v>122311070322</v>
          </cell>
          <cell r="C388" t="str">
            <v>registrasi</v>
          </cell>
        </row>
        <row r="389">
          <cell r="B389">
            <v>122311070324</v>
          </cell>
          <cell r="C389" t="str">
            <v>registrasi</v>
          </cell>
        </row>
        <row r="390">
          <cell r="B390">
            <v>122311070333</v>
          </cell>
          <cell r="C390" t="str">
            <v>registrasi</v>
          </cell>
        </row>
        <row r="391">
          <cell r="B391">
            <v>122311070344</v>
          </cell>
          <cell r="C391" t="str">
            <v>registrasi</v>
          </cell>
        </row>
        <row r="392">
          <cell r="B392">
            <v>122311070369</v>
          </cell>
          <cell r="C392" t="str">
            <v>registrasi</v>
          </cell>
        </row>
        <row r="393">
          <cell r="B393">
            <v>122311070406</v>
          </cell>
          <cell r="C393" t="str">
            <v>registrasi</v>
          </cell>
        </row>
        <row r="394">
          <cell r="B394">
            <v>122311070421</v>
          </cell>
          <cell r="C394" t="str">
            <v>registrasi</v>
          </cell>
        </row>
        <row r="395">
          <cell r="B395">
            <v>122311070440</v>
          </cell>
          <cell r="C395" t="str">
            <v>registrasi</v>
          </cell>
        </row>
        <row r="396">
          <cell r="B396">
            <v>122311070459</v>
          </cell>
          <cell r="C396" t="str">
            <v>registrasi</v>
          </cell>
        </row>
        <row r="397">
          <cell r="B397">
            <v>122311070486</v>
          </cell>
          <cell r="C397" t="str">
            <v>registrasi</v>
          </cell>
        </row>
        <row r="398">
          <cell r="B398">
            <v>122311070541</v>
          </cell>
          <cell r="C398" t="str">
            <v>registrasi</v>
          </cell>
        </row>
        <row r="399">
          <cell r="B399">
            <v>122311070549</v>
          </cell>
          <cell r="C399" t="str">
            <v>registrasi</v>
          </cell>
        </row>
        <row r="400">
          <cell r="B400">
            <v>122311070581</v>
          </cell>
          <cell r="C400" t="str">
            <v>registrasi</v>
          </cell>
        </row>
        <row r="401">
          <cell r="B401">
            <v>122311070659</v>
          </cell>
          <cell r="C401" t="str">
            <v>registrasi</v>
          </cell>
        </row>
        <row r="402">
          <cell r="B402">
            <v>122311070672</v>
          </cell>
          <cell r="C402" t="str">
            <v>registrasi</v>
          </cell>
        </row>
        <row r="403">
          <cell r="B403">
            <v>122311070812</v>
          </cell>
          <cell r="C403" t="str">
            <v>registrasi</v>
          </cell>
        </row>
        <row r="404">
          <cell r="B404">
            <v>122311070936</v>
          </cell>
          <cell r="C404" t="str">
            <v>registrasi</v>
          </cell>
        </row>
        <row r="405">
          <cell r="B405">
            <v>122311070959</v>
          </cell>
          <cell r="C405" t="str">
            <v>registrasi</v>
          </cell>
        </row>
        <row r="406">
          <cell r="B406">
            <v>122311070994</v>
          </cell>
          <cell r="C406" t="str">
            <v>registrasi</v>
          </cell>
        </row>
        <row r="407">
          <cell r="B407">
            <v>122311071121</v>
          </cell>
          <cell r="C407" t="str">
            <v>registrasi</v>
          </cell>
        </row>
        <row r="408">
          <cell r="B408">
            <v>122311071196</v>
          </cell>
          <cell r="C408" t="str">
            <v>registrasi</v>
          </cell>
        </row>
        <row r="409">
          <cell r="B409">
            <v>122311071225</v>
          </cell>
          <cell r="C409" t="str">
            <v>registrasi</v>
          </cell>
        </row>
        <row r="410">
          <cell r="B410">
            <v>122311071253</v>
          </cell>
          <cell r="C410" t="str">
            <v>registrasi</v>
          </cell>
        </row>
        <row r="411">
          <cell r="B411">
            <v>122311071516</v>
          </cell>
          <cell r="C411" t="str">
            <v>registrasi</v>
          </cell>
        </row>
        <row r="412">
          <cell r="B412">
            <v>122311071517</v>
          </cell>
          <cell r="C412" t="str">
            <v>registrasi</v>
          </cell>
        </row>
        <row r="413">
          <cell r="B413">
            <v>122311080004</v>
          </cell>
          <cell r="C413" t="str">
            <v>registrasi</v>
          </cell>
        </row>
        <row r="414">
          <cell r="B414">
            <v>122311080075</v>
          </cell>
          <cell r="C414" t="str">
            <v>registrasi</v>
          </cell>
        </row>
        <row r="415">
          <cell r="B415">
            <v>122311080110</v>
          </cell>
          <cell r="C415" t="str">
            <v>registrasi</v>
          </cell>
        </row>
        <row r="416">
          <cell r="B416">
            <v>122311080146</v>
          </cell>
          <cell r="C416" t="str">
            <v>registrasi</v>
          </cell>
        </row>
        <row r="417">
          <cell r="B417">
            <v>122311080195</v>
          </cell>
          <cell r="C417" t="str">
            <v>registrasi</v>
          </cell>
        </row>
        <row r="418">
          <cell r="B418">
            <v>122311080207</v>
          </cell>
          <cell r="C418" t="str">
            <v>registrasi</v>
          </cell>
        </row>
        <row r="419">
          <cell r="B419">
            <v>122311080262</v>
          </cell>
          <cell r="C419" t="str">
            <v>registrasi</v>
          </cell>
        </row>
        <row r="420">
          <cell r="B420">
            <v>122311080269</v>
          </cell>
          <cell r="C420" t="str">
            <v>registrasi</v>
          </cell>
        </row>
        <row r="421">
          <cell r="B421">
            <v>122311080270</v>
          </cell>
          <cell r="C421" t="str">
            <v>registrasi</v>
          </cell>
        </row>
        <row r="422">
          <cell r="B422">
            <v>122311080314</v>
          </cell>
          <cell r="C422" t="str">
            <v>registrasi</v>
          </cell>
        </row>
        <row r="423">
          <cell r="B423">
            <v>122311080349</v>
          </cell>
          <cell r="C423" t="str">
            <v>registrasi</v>
          </cell>
        </row>
        <row r="424">
          <cell r="B424">
            <v>122311080353</v>
          </cell>
          <cell r="C424" t="str">
            <v>registrasi</v>
          </cell>
        </row>
        <row r="425">
          <cell r="B425">
            <v>122311080380</v>
          </cell>
          <cell r="C425" t="str">
            <v>registrasi</v>
          </cell>
        </row>
        <row r="426">
          <cell r="B426">
            <v>122311080383</v>
          </cell>
          <cell r="C426" t="str">
            <v>registrasi</v>
          </cell>
        </row>
        <row r="427">
          <cell r="B427">
            <v>122311080403</v>
          </cell>
          <cell r="C427" t="str">
            <v>registrasi</v>
          </cell>
        </row>
        <row r="428">
          <cell r="B428">
            <v>122311080464</v>
          </cell>
          <cell r="C428" t="str">
            <v>registrasi</v>
          </cell>
        </row>
        <row r="429">
          <cell r="B429">
            <v>122311080498</v>
          </cell>
          <cell r="C429" t="str">
            <v>registrasi</v>
          </cell>
        </row>
        <row r="430">
          <cell r="B430">
            <v>122311080608</v>
          </cell>
          <cell r="C430" t="str">
            <v>registrasi</v>
          </cell>
        </row>
        <row r="431">
          <cell r="B431">
            <v>122311080798</v>
          </cell>
          <cell r="C431" t="str">
            <v>registrasi</v>
          </cell>
        </row>
        <row r="432">
          <cell r="B432">
            <v>122311080818</v>
          </cell>
          <cell r="C432" t="str">
            <v>registrasi</v>
          </cell>
        </row>
        <row r="433">
          <cell r="B433">
            <v>122311080856</v>
          </cell>
          <cell r="C433" t="str">
            <v>registrasi</v>
          </cell>
        </row>
        <row r="434">
          <cell r="B434">
            <v>122311080857</v>
          </cell>
          <cell r="C434" t="str">
            <v>registrasi</v>
          </cell>
        </row>
        <row r="435">
          <cell r="B435">
            <v>122311080984</v>
          </cell>
          <cell r="C435" t="str">
            <v>registrasi</v>
          </cell>
        </row>
        <row r="436">
          <cell r="B436">
            <v>122311081045</v>
          </cell>
          <cell r="C436" t="str">
            <v>registrasi</v>
          </cell>
        </row>
        <row r="437">
          <cell r="B437">
            <v>122311081047</v>
          </cell>
          <cell r="C437" t="str">
            <v>registrasi</v>
          </cell>
        </row>
        <row r="438">
          <cell r="B438">
            <v>122311081059</v>
          </cell>
          <cell r="C438" t="str">
            <v>registrasi</v>
          </cell>
        </row>
        <row r="439">
          <cell r="B439">
            <v>122311081102</v>
          </cell>
          <cell r="C439" t="str">
            <v>registrasi</v>
          </cell>
        </row>
        <row r="440">
          <cell r="B440">
            <v>122311081127</v>
          </cell>
          <cell r="C440" t="str">
            <v>registrasi</v>
          </cell>
        </row>
        <row r="441">
          <cell r="B441">
            <v>122311081335</v>
          </cell>
          <cell r="C441" t="str">
            <v>registrasi</v>
          </cell>
        </row>
        <row r="442">
          <cell r="B442">
            <v>122311081363</v>
          </cell>
          <cell r="C442" t="str">
            <v>registrasi</v>
          </cell>
        </row>
        <row r="443">
          <cell r="B443">
            <v>122311081449</v>
          </cell>
          <cell r="C443" t="str">
            <v>registrasi</v>
          </cell>
        </row>
        <row r="444">
          <cell r="B444">
            <v>122311081532</v>
          </cell>
          <cell r="C444" t="str">
            <v>registrasi</v>
          </cell>
        </row>
        <row r="445">
          <cell r="B445">
            <v>122311081611</v>
          </cell>
          <cell r="C445" t="str">
            <v>registrasi</v>
          </cell>
        </row>
        <row r="446">
          <cell r="B446">
            <v>122311090128</v>
          </cell>
          <cell r="C446" t="str">
            <v>registrasi</v>
          </cell>
        </row>
        <row r="447">
          <cell r="B447">
            <v>122311090198</v>
          </cell>
          <cell r="C447" t="str">
            <v>registrasi</v>
          </cell>
        </row>
        <row r="448">
          <cell r="B448">
            <v>122311090262</v>
          </cell>
          <cell r="C448" t="str">
            <v>registrasi</v>
          </cell>
        </row>
        <row r="449">
          <cell r="B449">
            <v>122311090266</v>
          </cell>
          <cell r="C449" t="str">
            <v>registrasi</v>
          </cell>
        </row>
        <row r="450">
          <cell r="B450">
            <v>122311090292</v>
          </cell>
          <cell r="C450" t="str">
            <v>registrasi</v>
          </cell>
        </row>
        <row r="451">
          <cell r="B451">
            <v>122311090298</v>
          </cell>
          <cell r="C451" t="str">
            <v>registrasi</v>
          </cell>
        </row>
        <row r="452">
          <cell r="B452">
            <v>122311090302</v>
          </cell>
          <cell r="C452" t="str">
            <v>registrasi</v>
          </cell>
        </row>
        <row r="453">
          <cell r="B453">
            <v>122311090308</v>
          </cell>
          <cell r="C453" t="str">
            <v>registrasi</v>
          </cell>
        </row>
        <row r="454">
          <cell r="B454">
            <v>122311090309</v>
          </cell>
          <cell r="C454" t="str">
            <v>registrasi</v>
          </cell>
        </row>
        <row r="455">
          <cell r="B455">
            <v>122311090334</v>
          </cell>
          <cell r="C455" t="str">
            <v>registrasi</v>
          </cell>
        </row>
        <row r="456">
          <cell r="B456">
            <v>122311090364</v>
          </cell>
          <cell r="C456" t="str">
            <v>registrasi</v>
          </cell>
        </row>
        <row r="457">
          <cell r="B457">
            <v>122311090372</v>
          </cell>
          <cell r="C457" t="str">
            <v>registrasi</v>
          </cell>
        </row>
        <row r="458">
          <cell r="B458">
            <v>122311090397</v>
          </cell>
          <cell r="C458" t="str">
            <v>registrasi</v>
          </cell>
        </row>
        <row r="459">
          <cell r="B459">
            <v>122311090407</v>
          </cell>
          <cell r="C459" t="str">
            <v>registrasi</v>
          </cell>
        </row>
        <row r="460">
          <cell r="B460">
            <v>122311090424</v>
          </cell>
          <cell r="C460" t="str">
            <v>registrasi</v>
          </cell>
        </row>
        <row r="461">
          <cell r="B461">
            <v>122311090431</v>
          </cell>
          <cell r="C461" t="str">
            <v>registrasi</v>
          </cell>
        </row>
        <row r="462">
          <cell r="B462">
            <v>122311090451</v>
          </cell>
          <cell r="C462" t="str">
            <v>registrasi</v>
          </cell>
        </row>
        <row r="463">
          <cell r="B463">
            <v>122311090465</v>
          </cell>
          <cell r="C463" t="str">
            <v>registrasi</v>
          </cell>
        </row>
        <row r="464">
          <cell r="B464">
            <v>122311090479</v>
          </cell>
          <cell r="C464" t="str">
            <v>registrasi</v>
          </cell>
        </row>
        <row r="465">
          <cell r="B465">
            <v>122311090480</v>
          </cell>
          <cell r="C465" t="str">
            <v>registrasi</v>
          </cell>
        </row>
        <row r="466">
          <cell r="B466">
            <v>122311090481</v>
          </cell>
          <cell r="C466" t="str">
            <v>registrasi</v>
          </cell>
        </row>
        <row r="467">
          <cell r="B467">
            <v>122311090497</v>
          </cell>
          <cell r="C467" t="str">
            <v>registrasi</v>
          </cell>
        </row>
        <row r="468">
          <cell r="B468">
            <v>122311090511</v>
          </cell>
          <cell r="C468" t="str">
            <v>registrasi</v>
          </cell>
        </row>
        <row r="469">
          <cell r="B469">
            <v>122311090523</v>
          </cell>
          <cell r="C469" t="str">
            <v>registrasi</v>
          </cell>
        </row>
        <row r="470">
          <cell r="B470">
            <v>122311090524</v>
          </cell>
          <cell r="C470" t="str">
            <v>registrasi</v>
          </cell>
        </row>
        <row r="471">
          <cell r="B471">
            <v>122311090538</v>
          </cell>
          <cell r="C471" t="str">
            <v>registrasi</v>
          </cell>
        </row>
        <row r="472">
          <cell r="B472">
            <v>122311090542</v>
          </cell>
          <cell r="C472" t="str">
            <v>registrasi</v>
          </cell>
        </row>
        <row r="473">
          <cell r="B473">
            <v>122311090547</v>
          </cell>
          <cell r="C473" t="str">
            <v>registrasi</v>
          </cell>
        </row>
        <row r="474">
          <cell r="B474">
            <v>122311090551</v>
          </cell>
          <cell r="C474" t="str">
            <v>registrasi</v>
          </cell>
        </row>
        <row r="475">
          <cell r="B475">
            <v>122311090635</v>
          </cell>
          <cell r="C475" t="str">
            <v>registrasi</v>
          </cell>
        </row>
        <row r="476">
          <cell r="B476">
            <v>122311090689</v>
          </cell>
          <cell r="C476" t="str">
            <v>registrasi</v>
          </cell>
        </row>
        <row r="477">
          <cell r="B477">
            <v>122311090735</v>
          </cell>
          <cell r="C477" t="str">
            <v>registrasi</v>
          </cell>
        </row>
        <row r="478">
          <cell r="B478">
            <v>122311090754</v>
          </cell>
          <cell r="C478" t="str">
            <v>registrasi</v>
          </cell>
        </row>
        <row r="479">
          <cell r="B479">
            <v>122311090772</v>
          </cell>
          <cell r="C479" t="str">
            <v>registrasi</v>
          </cell>
        </row>
        <row r="480">
          <cell r="B480">
            <v>122311090779</v>
          </cell>
          <cell r="C480" t="str">
            <v>registrasi</v>
          </cell>
        </row>
        <row r="481">
          <cell r="B481">
            <v>122311090881</v>
          </cell>
          <cell r="C481" t="str">
            <v>registrasi</v>
          </cell>
        </row>
        <row r="482">
          <cell r="B482">
            <v>122311090921</v>
          </cell>
          <cell r="C482" t="str">
            <v>registrasi</v>
          </cell>
        </row>
        <row r="483">
          <cell r="B483">
            <v>122311100003</v>
          </cell>
          <cell r="C483" t="str">
            <v>registrasi</v>
          </cell>
        </row>
        <row r="484">
          <cell r="B484">
            <v>122311100018</v>
          </cell>
          <cell r="C484" t="str">
            <v>registrasi</v>
          </cell>
        </row>
        <row r="485">
          <cell r="B485">
            <v>122311100026</v>
          </cell>
          <cell r="C485" t="str">
            <v>registrasi</v>
          </cell>
        </row>
        <row r="486">
          <cell r="B486">
            <v>122311100061</v>
          </cell>
          <cell r="C486" t="str">
            <v>registrasi</v>
          </cell>
        </row>
        <row r="487">
          <cell r="B487">
            <v>122311100142</v>
          </cell>
          <cell r="C487" t="str">
            <v>registrasi</v>
          </cell>
        </row>
        <row r="488">
          <cell r="B488">
            <v>122311100153</v>
          </cell>
          <cell r="C488" t="str">
            <v>registrasi</v>
          </cell>
        </row>
        <row r="489">
          <cell r="B489">
            <v>122311100179</v>
          </cell>
          <cell r="C489" t="str">
            <v>registrasi</v>
          </cell>
        </row>
        <row r="490">
          <cell r="B490">
            <v>122311100194</v>
          </cell>
          <cell r="C490" t="str">
            <v>registrasi</v>
          </cell>
        </row>
        <row r="491">
          <cell r="B491">
            <v>122311100196</v>
          </cell>
          <cell r="C491" t="str">
            <v>registrasi</v>
          </cell>
        </row>
        <row r="492">
          <cell r="B492">
            <v>122311100223</v>
          </cell>
          <cell r="C492" t="str">
            <v>registrasi</v>
          </cell>
        </row>
        <row r="493">
          <cell r="B493">
            <v>122311100231</v>
          </cell>
          <cell r="C493" t="str">
            <v>registrasi</v>
          </cell>
        </row>
        <row r="494">
          <cell r="B494">
            <v>122311100252</v>
          </cell>
          <cell r="C494" t="str">
            <v>registrasi</v>
          </cell>
        </row>
        <row r="495">
          <cell r="B495">
            <v>122311100266</v>
          </cell>
          <cell r="C495" t="str">
            <v>registrasi</v>
          </cell>
        </row>
        <row r="496">
          <cell r="B496">
            <v>122311100275</v>
          </cell>
          <cell r="C496" t="str">
            <v>registrasi</v>
          </cell>
        </row>
        <row r="497">
          <cell r="B497">
            <v>122311100306</v>
          </cell>
          <cell r="C497" t="str">
            <v>registrasi</v>
          </cell>
        </row>
        <row r="498">
          <cell r="B498">
            <v>122311100325</v>
          </cell>
          <cell r="C498" t="str">
            <v>registrasi</v>
          </cell>
        </row>
        <row r="499">
          <cell r="B499">
            <v>122311100448</v>
          </cell>
          <cell r="C499" t="str">
            <v>registrasi</v>
          </cell>
        </row>
        <row r="500">
          <cell r="B500">
            <v>122311100512</v>
          </cell>
          <cell r="C500" t="str">
            <v>registrasi</v>
          </cell>
        </row>
        <row r="501">
          <cell r="B501">
            <v>122311100553</v>
          </cell>
          <cell r="C501" t="str">
            <v>registrasi</v>
          </cell>
        </row>
        <row r="502">
          <cell r="B502">
            <v>122311100611</v>
          </cell>
          <cell r="C502" t="str">
            <v>registrasi</v>
          </cell>
        </row>
        <row r="503">
          <cell r="B503">
            <v>122311100618</v>
          </cell>
          <cell r="C503" t="str">
            <v>registrasi</v>
          </cell>
        </row>
        <row r="504">
          <cell r="B504">
            <v>122311100650</v>
          </cell>
          <cell r="C504" t="str">
            <v>registrasi</v>
          </cell>
        </row>
        <row r="505">
          <cell r="B505">
            <v>122311100666</v>
          </cell>
          <cell r="C505" t="str">
            <v>registrasi</v>
          </cell>
        </row>
        <row r="506">
          <cell r="B506">
            <v>122311100728</v>
          </cell>
          <cell r="C506" t="str">
            <v>registrasi</v>
          </cell>
        </row>
        <row r="507">
          <cell r="B507">
            <v>122311100739</v>
          </cell>
          <cell r="C507" t="str">
            <v>registrasi</v>
          </cell>
        </row>
        <row r="508">
          <cell r="B508">
            <v>122311100793</v>
          </cell>
          <cell r="C508" t="str">
            <v>registrasi</v>
          </cell>
        </row>
        <row r="509">
          <cell r="B509">
            <v>122311100799</v>
          </cell>
          <cell r="C509" t="str">
            <v>registrasi</v>
          </cell>
        </row>
        <row r="510">
          <cell r="B510">
            <v>122311110008</v>
          </cell>
          <cell r="C510" t="str">
            <v>registrasi</v>
          </cell>
        </row>
        <row r="511">
          <cell r="B511">
            <v>122311110031</v>
          </cell>
          <cell r="C511" t="str">
            <v>registrasi</v>
          </cell>
        </row>
        <row r="512">
          <cell r="B512">
            <v>122311110044</v>
          </cell>
          <cell r="C512" t="str">
            <v>registrasi</v>
          </cell>
        </row>
        <row r="513">
          <cell r="B513">
            <v>122311110047</v>
          </cell>
          <cell r="C513" t="str">
            <v>registrasi</v>
          </cell>
        </row>
        <row r="514">
          <cell r="B514">
            <v>122311110067</v>
          </cell>
          <cell r="C514" t="str">
            <v>registrasi</v>
          </cell>
        </row>
        <row r="515">
          <cell r="B515">
            <v>122311110071</v>
          </cell>
          <cell r="C515" t="str">
            <v>registrasi</v>
          </cell>
        </row>
        <row r="516">
          <cell r="B516">
            <v>122311110081</v>
          </cell>
          <cell r="C516" t="str">
            <v>registrasi</v>
          </cell>
        </row>
        <row r="517">
          <cell r="B517">
            <v>122311110096</v>
          </cell>
          <cell r="C517" t="str">
            <v>registrasi</v>
          </cell>
        </row>
        <row r="518">
          <cell r="B518">
            <v>122311110101</v>
          </cell>
          <cell r="C518" t="str">
            <v>registrasi</v>
          </cell>
        </row>
        <row r="519">
          <cell r="B519">
            <v>122311110114</v>
          </cell>
          <cell r="C519" t="str">
            <v>registrasi</v>
          </cell>
        </row>
        <row r="520">
          <cell r="B520">
            <v>122311110128</v>
          </cell>
          <cell r="C520" t="str">
            <v>registrasi</v>
          </cell>
        </row>
        <row r="521">
          <cell r="B521">
            <v>122311110160</v>
          </cell>
          <cell r="C521" t="str">
            <v>registrasi</v>
          </cell>
        </row>
        <row r="522">
          <cell r="B522">
            <v>122311110170</v>
          </cell>
          <cell r="C522" t="str">
            <v>registrasi</v>
          </cell>
        </row>
        <row r="523">
          <cell r="B523">
            <v>122311110172</v>
          </cell>
          <cell r="C523" t="str">
            <v>registrasi</v>
          </cell>
        </row>
        <row r="524">
          <cell r="B524">
            <v>122311110182</v>
          </cell>
          <cell r="C524" t="str">
            <v>registrasi</v>
          </cell>
        </row>
        <row r="525">
          <cell r="B525">
            <v>122311110209</v>
          </cell>
          <cell r="C525" t="str">
            <v>registrasi</v>
          </cell>
        </row>
        <row r="526">
          <cell r="B526">
            <v>122311110241</v>
          </cell>
          <cell r="C526" t="str">
            <v>registrasi</v>
          </cell>
        </row>
        <row r="527">
          <cell r="B527">
            <v>122311110255</v>
          </cell>
          <cell r="C527" t="str">
            <v>registrasi</v>
          </cell>
        </row>
        <row r="528">
          <cell r="B528">
            <v>122311110263</v>
          </cell>
          <cell r="C528" t="str">
            <v>registrasi</v>
          </cell>
        </row>
        <row r="529">
          <cell r="B529">
            <v>122311110282</v>
          </cell>
          <cell r="C529" t="str">
            <v>registrasi</v>
          </cell>
        </row>
        <row r="530">
          <cell r="B530">
            <v>122311110292</v>
          </cell>
          <cell r="C530" t="str">
            <v>registrasi</v>
          </cell>
        </row>
        <row r="531">
          <cell r="B531">
            <v>122311110295</v>
          </cell>
          <cell r="C531" t="str">
            <v>registrasi</v>
          </cell>
        </row>
        <row r="532">
          <cell r="B532">
            <v>122311110306</v>
          </cell>
          <cell r="C532" t="str">
            <v>registrasi</v>
          </cell>
        </row>
        <row r="533">
          <cell r="B533">
            <v>122311110311</v>
          </cell>
          <cell r="C533" t="str">
            <v>registrasi</v>
          </cell>
        </row>
        <row r="534">
          <cell r="B534">
            <v>122311110369</v>
          </cell>
          <cell r="C534" t="str">
            <v>registrasi</v>
          </cell>
        </row>
        <row r="535">
          <cell r="B535">
            <v>122311110388</v>
          </cell>
          <cell r="C535" t="str">
            <v>registrasi</v>
          </cell>
        </row>
        <row r="536">
          <cell r="B536">
            <v>122311110402</v>
          </cell>
          <cell r="C536" t="str">
            <v>registrasi</v>
          </cell>
        </row>
        <row r="537">
          <cell r="B537">
            <v>122311110414</v>
          </cell>
          <cell r="C537" t="str">
            <v>registrasi</v>
          </cell>
        </row>
        <row r="538">
          <cell r="B538">
            <v>122311110440</v>
          </cell>
          <cell r="C538" t="str">
            <v>registrasi</v>
          </cell>
        </row>
        <row r="539">
          <cell r="B539">
            <v>122311110444</v>
          </cell>
          <cell r="C539" t="str">
            <v>registrasi</v>
          </cell>
        </row>
        <row r="540">
          <cell r="B540">
            <v>122311110448</v>
          </cell>
          <cell r="C540" t="str">
            <v>registrasi</v>
          </cell>
        </row>
        <row r="541">
          <cell r="B541">
            <v>122311110586</v>
          </cell>
          <cell r="C541" t="str">
            <v>registrasi</v>
          </cell>
        </row>
        <row r="542">
          <cell r="B542">
            <v>122311110635</v>
          </cell>
          <cell r="C542" t="str">
            <v>registrasi</v>
          </cell>
        </row>
        <row r="543">
          <cell r="B543">
            <v>122311110687</v>
          </cell>
          <cell r="C543" t="str">
            <v>registrasi</v>
          </cell>
        </row>
        <row r="544">
          <cell r="B544">
            <v>122311110785</v>
          </cell>
          <cell r="C544" t="str">
            <v>registrasi</v>
          </cell>
        </row>
        <row r="545">
          <cell r="B545">
            <v>122311110795</v>
          </cell>
          <cell r="C545" t="str">
            <v>registrasi</v>
          </cell>
        </row>
        <row r="546">
          <cell r="B546">
            <v>122311110855</v>
          </cell>
          <cell r="C546" t="str">
            <v>registrasi</v>
          </cell>
        </row>
        <row r="547">
          <cell r="B547">
            <v>122311110930</v>
          </cell>
          <cell r="C547" t="str">
            <v>registrasi</v>
          </cell>
        </row>
        <row r="548">
          <cell r="B548">
            <v>122311110933</v>
          </cell>
          <cell r="C548" t="str">
            <v>registrasi</v>
          </cell>
        </row>
        <row r="549">
          <cell r="B549">
            <v>122311120004</v>
          </cell>
          <cell r="C549" t="str">
            <v>registrasi</v>
          </cell>
        </row>
        <row r="550">
          <cell r="B550">
            <v>122311120033</v>
          </cell>
          <cell r="C550" t="str">
            <v>registrasi</v>
          </cell>
        </row>
        <row r="551">
          <cell r="B551">
            <v>122311120036</v>
          </cell>
          <cell r="C551" t="str">
            <v>registrasi</v>
          </cell>
        </row>
        <row r="552">
          <cell r="B552">
            <v>122311120049</v>
          </cell>
          <cell r="C552" t="str">
            <v>registrasi</v>
          </cell>
        </row>
        <row r="553">
          <cell r="B553">
            <v>122311120056</v>
          </cell>
          <cell r="C553" t="str">
            <v>registrasi</v>
          </cell>
        </row>
        <row r="554">
          <cell r="B554">
            <v>122311120085</v>
          </cell>
          <cell r="C554" t="str">
            <v>registrasi</v>
          </cell>
        </row>
        <row r="555">
          <cell r="B555">
            <v>122311120133</v>
          </cell>
          <cell r="C555" t="str">
            <v>registrasi</v>
          </cell>
        </row>
        <row r="556">
          <cell r="B556">
            <v>122311120143</v>
          </cell>
          <cell r="C556" t="str">
            <v>registrasi</v>
          </cell>
        </row>
        <row r="557">
          <cell r="B557">
            <v>122311120145</v>
          </cell>
          <cell r="C557" t="str">
            <v>registrasi</v>
          </cell>
        </row>
        <row r="558">
          <cell r="B558">
            <v>122311120151</v>
          </cell>
          <cell r="C558" t="str">
            <v>registrasi</v>
          </cell>
        </row>
        <row r="559">
          <cell r="B559">
            <v>122311120163</v>
          </cell>
          <cell r="C559" t="str">
            <v>registrasi</v>
          </cell>
        </row>
        <row r="560">
          <cell r="B560">
            <v>122311120194</v>
          </cell>
          <cell r="C560" t="str">
            <v>registrasi</v>
          </cell>
        </row>
        <row r="561">
          <cell r="B561">
            <v>122311120195</v>
          </cell>
          <cell r="C561" t="str">
            <v>registrasi</v>
          </cell>
        </row>
        <row r="562">
          <cell r="B562">
            <v>122311120214</v>
          </cell>
          <cell r="C562" t="str">
            <v>registrasi</v>
          </cell>
        </row>
        <row r="563">
          <cell r="B563">
            <v>122311120268</v>
          </cell>
          <cell r="C563" t="str">
            <v>registrasi</v>
          </cell>
        </row>
        <row r="564">
          <cell r="B564">
            <v>122311120302</v>
          </cell>
          <cell r="C564" t="str">
            <v>registrasi</v>
          </cell>
        </row>
        <row r="565">
          <cell r="B565">
            <v>122311120304</v>
          </cell>
          <cell r="C565" t="str">
            <v>registrasi</v>
          </cell>
        </row>
        <row r="566">
          <cell r="B566">
            <v>122311120308</v>
          </cell>
          <cell r="C566" t="str">
            <v>registrasi</v>
          </cell>
        </row>
        <row r="567">
          <cell r="B567">
            <v>122311120365</v>
          </cell>
          <cell r="C567" t="str">
            <v>registrasi</v>
          </cell>
        </row>
        <row r="568">
          <cell r="B568">
            <v>122311120376</v>
          </cell>
          <cell r="C568" t="str">
            <v>registrasi</v>
          </cell>
        </row>
        <row r="569">
          <cell r="B569">
            <v>122311120379</v>
          </cell>
          <cell r="C569" t="str">
            <v>registrasi</v>
          </cell>
        </row>
        <row r="570">
          <cell r="B570">
            <v>122311120397</v>
          </cell>
          <cell r="C570" t="str">
            <v>registrasi</v>
          </cell>
        </row>
        <row r="571">
          <cell r="B571">
            <v>122311120416</v>
          </cell>
          <cell r="C571" t="str">
            <v>registrasi</v>
          </cell>
        </row>
        <row r="572">
          <cell r="B572">
            <v>122311120441</v>
          </cell>
          <cell r="C572" t="str">
            <v>registrasi</v>
          </cell>
        </row>
        <row r="573">
          <cell r="B573">
            <v>122311120560</v>
          </cell>
          <cell r="C573" t="str">
            <v>registrasi</v>
          </cell>
        </row>
        <row r="574">
          <cell r="B574">
            <v>122311120792</v>
          </cell>
          <cell r="C574" t="str">
            <v>registrasi</v>
          </cell>
        </row>
        <row r="575">
          <cell r="B575">
            <v>122311120809</v>
          </cell>
          <cell r="C575" t="str">
            <v>registrasi</v>
          </cell>
        </row>
        <row r="576">
          <cell r="B576">
            <v>122311120823</v>
          </cell>
          <cell r="C576" t="str">
            <v>registrasi</v>
          </cell>
        </row>
        <row r="577">
          <cell r="B577">
            <v>122311120884</v>
          </cell>
          <cell r="C577" t="str">
            <v>registrasi</v>
          </cell>
        </row>
        <row r="578">
          <cell r="B578">
            <v>122311130240</v>
          </cell>
          <cell r="C578" t="str">
            <v>registrasi</v>
          </cell>
        </row>
        <row r="579">
          <cell r="B579">
            <v>122311130252</v>
          </cell>
          <cell r="C579" t="str">
            <v>registrasi</v>
          </cell>
        </row>
        <row r="580">
          <cell r="B580">
            <v>122311130269</v>
          </cell>
          <cell r="C580" t="str">
            <v>registrasi</v>
          </cell>
        </row>
        <row r="581">
          <cell r="B581">
            <v>122311130284</v>
          </cell>
          <cell r="C581" t="str">
            <v>registrasi</v>
          </cell>
        </row>
        <row r="582">
          <cell r="B582">
            <v>122311130291</v>
          </cell>
          <cell r="C582" t="str">
            <v>registrasi</v>
          </cell>
        </row>
        <row r="583">
          <cell r="B583">
            <v>122311130341</v>
          </cell>
          <cell r="C583" t="str">
            <v>registrasi</v>
          </cell>
        </row>
        <row r="584">
          <cell r="B584">
            <v>122311130343</v>
          </cell>
          <cell r="C584" t="str">
            <v>registrasi</v>
          </cell>
        </row>
        <row r="585">
          <cell r="B585">
            <v>122311130396</v>
          </cell>
          <cell r="C585" t="str">
            <v>registrasi</v>
          </cell>
        </row>
        <row r="586">
          <cell r="B586">
            <v>122311130422</v>
          </cell>
          <cell r="C586" t="str">
            <v>registrasi</v>
          </cell>
        </row>
        <row r="587">
          <cell r="B587">
            <v>122311130441</v>
          </cell>
          <cell r="C587" t="str">
            <v>registrasi</v>
          </cell>
        </row>
        <row r="588">
          <cell r="B588">
            <v>122311130446</v>
          </cell>
          <cell r="C588" t="str">
            <v>registrasi</v>
          </cell>
        </row>
        <row r="589">
          <cell r="B589">
            <v>122311130471</v>
          </cell>
          <cell r="C589" t="str">
            <v>registrasi</v>
          </cell>
        </row>
        <row r="590">
          <cell r="B590">
            <v>122311130500</v>
          </cell>
          <cell r="C590" t="str">
            <v>registrasi</v>
          </cell>
        </row>
        <row r="591">
          <cell r="B591">
            <v>122311130526</v>
          </cell>
          <cell r="C591" t="str">
            <v>registrasi</v>
          </cell>
        </row>
        <row r="592">
          <cell r="B592">
            <v>122311130544</v>
          </cell>
          <cell r="C592" t="str">
            <v>registrasi</v>
          </cell>
        </row>
        <row r="593">
          <cell r="B593">
            <v>122311130564</v>
          </cell>
          <cell r="C593" t="str">
            <v>registrasi</v>
          </cell>
        </row>
        <row r="594">
          <cell r="B594">
            <v>122311130580</v>
          </cell>
          <cell r="C594" t="str">
            <v>registrasi</v>
          </cell>
        </row>
        <row r="595">
          <cell r="B595">
            <v>122311130593</v>
          </cell>
          <cell r="C595" t="str">
            <v>registrasi</v>
          </cell>
        </row>
        <row r="596">
          <cell r="B596">
            <v>122311130638</v>
          </cell>
          <cell r="C596" t="str">
            <v>registrasi</v>
          </cell>
        </row>
        <row r="597">
          <cell r="B597">
            <v>122311130645</v>
          </cell>
          <cell r="C597" t="str">
            <v>registrasi</v>
          </cell>
        </row>
        <row r="598">
          <cell r="B598">
            <v>122311131161</v>
          </cell>
          <cell r="C598" t="str">
            <v>registrasi</v>
          </cell>
        </row>
        <row r="599">
          <cell r="B599">
            <v>122311140021</v>
          </cell>
          <cell r="C599" t="str">
            <v>registrasi</v>
          </cell>
        </row>
        <row r="600">
          <cell r="B600">
            <v>122311140024</v>
          </cell>
          <cell r="C600" t="str">
            <v>registrasi</v>
          </cell>
        </row>
        <row r="601">
          <cell r="B601">
            <v>122311140027</v>
          </cell>
          <cell r="C601" t="str">
            <v>registrasi</v>
          </cell>
        </row>
        <row r="602">
          <cell r="B602">
            <v>122311140035</v>
          </cell>
          <cell r="C602" t="str">
            <v>registrasi</v>
          </cell>
        </row>
        <row r="603">
          <cell r="B603">
            <v>122311140039</v>
          </cell>
          <cell r="C603" t="str">
            <v>registrasi</v>
          </cell>
        </row>
        <row r="604">
          <cell r="B604">
            <v>122311140050</v>
          </cell>
          <cell r="C604" t="str">
            <v>registrasi</v>
          </cell>
        </row>
        <row r="605">
          <cell r="B605">
            <v>122311140057</v>
          </cell>
          <cell r="C605" t="str">
            <v>registrasi</v>
          </cell>
        </row>
        <row r="606">
          <cell r="B606">
            <v>122311140120</v>
          </cell>
          <cell r="C606" t="str">
            <v>registrasi</v>
          </cell>
        </row>
        <row r="607">
          <cell r="B607">
            <v>122311140140</v>
          </cell>
          <cell r="C607" t="str">
            <v>registrasi</v>
          </cell>
        </row>
        <row r="608">
          <cell r="B608">
            <v>122311140196</v>
          </cell>
          <cell r="C608" t="str">
            <v>registrasi</v>
          </cell>
        </row>
        <row r="609">
          <cell r="B609">
            <v>122311140232</v>
          </cell>
          <cell r="C609" t="str">
            <v>registrasi</v>
          </cell>
        </row>
        <row r="610">
          <cell r="B610">
            <v>122311140240</v>
          </cell>
          <cell r="C610" t="str">
            <v>registrasi</v>
          </cell>
        </row>
        <row r="611">
          <cell r="B611">
            <v>122311140244</v>
          </cell>
          <cell r="C611" t="str">
            <v>registrasi</v>
          </cell>
        </row>
        <row r="612">
          <cell r="B612">
            <v>122311140253</v>
          </cell>
          <cell r="C612" t="str">
            <v>registrasi</v>
          </cell>
        </row>
        <row r="613">
          <cell r="B613">
            <v>122311140275</v>
          </cell>
          <cell r="C613" t="str">
            <v>registrasi</v>
          </cell>
        </row>
        <row r="614">
          <cell r="B614">
            <v>122311140289</v>
          </cell>
          <cell r="C614" t="str">
            <v>registrasi</v>
          </cell>
        </row>
        <row r="615">
          <cell r="B615">
            <v>122311140299</v>
          </cell>
          <cell r="C615" t="str">
            <v>registrasi</v>
          </cell>
        </row>
        <row r="616">
          <cell r="B616">
            <v>122311140300</v>
          </cell>
          <cell r="C616" t="str">
            <v>registrasi</v>
          </cell>
        </row>
        <row r="617">
          <cell r="B617">
            <v>122311140303</v>
          </cell>
          <cell r="C617" t="str">
            <v>registrasi</v>
          </cell>
        </row>
        <row r="618">
          <cell r="B618">
            <v>122311140307</v>
          </cell>
          <cell r="C618" t="str">
            <v>registrasi</v>
          </cell>
        </row>
        <row r="619">
          <cell r="B619">
            <v>122311140314</v>
          </cell>
          <cell r="C619" t="str">
            <v>registrasi</v>
          </cell>
        </row>
        <row r="620">
          <cell r="B620">
            <v>122311140342</v>
          </cell>
          <cell r="C620" t="str">
            <v>registrasi</v>
          </cell>
        </row>
        <row r="621">
          <cell r="B621">
            <v>122311140386</v>
          </cell>
          <cell r="C621" t="str">
            <v>registrasi</v>
          </cell>
        </row>
        <row r="622">
          <cell r="B622">
            <v>122311140387</v>
          </cell>
          <cell r="C622" t="str">
            <v>registrasi</v>
          </cell>
        </row>
        <row r="623">
          <cell r="B623">
            <v>122311140392</v>
          </cell>
          <cell r="C623" t="str">
            <v>registrasi</v>
          </cell>
        </row>
        <row r="624">
          <cell r="B624">
            <v>122311140393</v>
          </cell>
          <cell r="C624" t="str">
            <v>registrasi</v>
          </cell>
        </row>
        <row r="625">
          <cell r="B625">
            <v>122311140424</v>
          </cell>
          <cell r="C625" t="str">
            <v>registrasi</v>
          </cell>
        </row>
        <row r="626">
          <cell r="B626">
            <v>122311140428</v>
          </cell>
          <cell r="C626" t="str">
            <v>registrasi</v>
          </cell>
        </row>
        <row r="627">
          <cell r="B627">
            <v>122311140436</v>
          </cell>
          <cell r="C627" t="str">
            <v>registrasi</v>
          </cell>
        </row>
        <row r="628">
          <cell r="B628">
            <v>122311140455</v>
          </cell>
          <cell r="C628" t="str">
            <v>registrasi</v>
          </cell>
        </row>
        <row r="629">
          <cell r="B629">
            <v>122311140600</v>
          </cell>
          <cell r="C629" t="str">
            <v>registrasi</v>
          </cell>
        </row>
        <row r="630">
          <cell r="B630">
            <v>122311150079</v>
          </cell>
          <cell r="C630" t="str">
            <v>registrasi</v>
          </cell>
        </row>
        <row r="631">
          <cell r="B631">
            <v>122311150145</v>
          </cell>
          <cell r="C631" t="str">
            <v>registrasi</v>
          </cell>
        </row>
        <row r="632">
          <cell r="B632">
            <v>122311150318</v>
          </cell>
          <cell r="C632" t="str">
            <v>registrasi</v>
          </cell>
        </row>
        <row r="633">
          <cell r="B633">
            <v>122311150332</v>
          </cell>
          <cell r="C633" t="str">
            <v>registrasi</v>
          </cell>
        </row>
        <row r="634">
          <cell r="B634">
            <v>122311150372</v>
          </cell>
          <cell r="C634" t="str">
            <v>registrasi</v>
          </cell>
        </row>
        <row r="635">
          <cell r="B635">
            <v>122311150421</v>
          </cell>
          <cell r="C635" t="str">
            <v>registrasi</v>
          </cell>
        </row>
        <row r="636">
          <cell r="B636">
            <v>122311160046</v>
          </cell>
          <cell r="C636" t="str">
            <v>registrasi</v>
          </cell>
        </row>
        <row r="637">
          <cell r="B637">
            <v>122311160052</v>
          </cell>
          <cell r="C637" t="str">
            <v>registrasi</v>
          </cell>
        </row>
        <row r="638">
          <cell r="B638">
            <v>122311160107</v>
          </cell>
          <cell r="C638" t="str">
            <v>registrasi</v>
          </cell>
        </row>
        <row r="639">
          <cell r="B639">
            <v>122311160175</v>
          </cell>
          <cell r="C639" t="str">
            <v>registrasi</v>
          </cell>
        </row>
        <row r="640">
          <cell r="B640">
            <v>122311160194</v>
          </cell>
          <cell r="C640" t="str">
            <v>registrasi</v>
          </cell>
        </row>
        <row r="641">
          <cell r="B641">
            <v>122311160283</v>
          </cell>
          <cell r="C641" t="str">
            <v>registrasi</v>
          </cell>
        </row>
        <row r="642">
          <cell r="B642">
            <v>122311160296</v>
          </cell>
          <cell r="C642" t="str">
            <v>registrasi</v>
          </cell>
        </row>
        <row r="643">
          <cell r="B643">
            <v>122311160336</v>
          </cell>
          <cell r="C643" t="str">
            <v>registrasi</v>
          </cell>
        </row>
        <row r="644">
          <cell r="B644">
            <v>122311160405</v>
          </cell>
          <cell r="C644" t="str">
            <v>registrasi</v>
          </cell>
        </row>
        <row r="645">
          <cell r="B645">
            <v>122311160410</v>
          </cell>
          <cell r="C645" t="str">
            <v>registrasi</v>
          </cell>
        </row>
        <row r="646">
          <cell r="B646">
            <v>122311170022</v>
          </cell>
          <cell r="C646" t="str">
            <v>registrasi</v>
          </cell>
        </row>
        <row r="647">
          <cell r="B647">
            <v>122311170096</v>
          </cell>
          <cell r="C647" t="str">
            <v>registrasi</v>
          </cell>
        </row>
        <row r="648">
          <cell r="B648">
            <v>122311170119</v>
          </cell>
          <cell r="C648" t="str">
            <v>registrasi</v>
          </cell>
        </row>
        <row r="649">
          <cell r="B649">
            <v>122311170142</v>
          </cell>
          <cell r="C649" t="str">
            <v>registrasi</v>
          </cell>
        </row>
        <row r="650">
          <cell r="B650">
            <v>122311170292</v>
          </cell>
          <cell r="C650" t="str">
            <v>registrasi</v>
          </cell>
        </row>
        <row r="651">
          <cell r="B651">
            <v>122311170311</v>
          </cell>
          <cell r="C651" t="str">
            <v>registrasi</v>
          </cell>
        </row>
        <row r="652">
          <cell r="B652">
            <v>122311170323</v>
          </cell>
          <cell r="C652" t="str">
            <v>registrasi</v>
          </cell>
        </row>
        <row r="653">
          <cell r="B653">
            <v>122311170329</v>
          </cell>
          <cell r="C653" t="str">
            <v>registrasi</v>
          </cell>
        </row>
        <row r="654">
          <cell r="B654">
            <v>122311180021</v>
          </cell>
          <cell r="C654" t="str">
            <v>registrasi</v>
          </cell>
        </row>
        <row r="655">
          <cell r="B655">
            <v>122311180092</v>
          </cell>
          <cell r="C655" t="str">
            <v>registrasi</v>
          </cell>
        </row>
        <row r="656">
          <cell r="B656">
            <v>122311180165</v>
          </cell>
          <cell r="C656" t="str">
            <v>registrasi</v>
          </cell>
        </row>
        <row r="657">
          <cell r="B657">
            <v>122311180183</v>
          </cell>
          <cell r="C657" t="str">
            <v>registrasi</v>
          </cell>
        </row>
        <row r="658">
          <cell r="B658">
            <v>122311180202</v>
          </cell>
          <cell r="C658" t="str">
            <v>registrasi</v>
          </cell>
        </row>
        <row r="659">
          <cell r="B659">
            <v>122311180221</v>
          </cell>
          <cell r="C659" t="str">
            <v>registrasi</v>
          </cell>
        </row>
        <row r="660">
          <cell r="B660">
            <v>122311180259</v>
          </cell>
          <cell r="C660" t="str">
            <v>registrasi</v>
          </cell>
        </row>
        <row r="661">
          <cell r="B661">
            <v>122311180288</v>
          </cell>
          <cell r="C661" t="str">
            <v>registrasi</v>
          </cell>
        </row>
        <row r="662">
          <cell r="B662">
            <v>122311180290</v>
          </cell>
          <cell r="C662" t="str">
            <v>registrasi</v>
          </cell>
        </row>
        <row r="663">
          <cell r="B663">
            <v>122311180303</v>
          </cell>
          <cell r="C663" t="str">
            <v>registrasi</v>
          </cell>
        </row>
        <row r="664">
          <cell r="B664">
            <v>122311180360</v>
          </cell>
          <cell r="C664" t="str">
            <v>registrasi</v>
          </cell>
        </row>
        <row r="665">
          <cell r="B665">
            <v>122311180386</v>
          </cell>
          <cell r="C665" t="str">
            <v>registrasi</v>
          </cell>
        </row>
        <row r="666">
          <cell r="B666">
            <v>122311180395</v>
          </cell>
          <cell r="C666" t="str">
            <v>registrasi</v>
          </cell>
        </row>
        <row r="667">
          <cell r="B667">
            <v>122311180412</v>
          </cell>
          <cell r="C667" t="str">
            <v>registrasi</v>
          </cell>
        </row>
        <row r="668">
          <cell r="B668">
            <v>122311190008</v>
          </cell>
          <cell r="C668" t="str">
            <v>registrasi</v>
          </cell>
        </row>
        <row r="669">
          <cell r="B669">
            <v>122311190047</v>
          </cell>
          <cell r="C669" t="str">
            <v>registrasi</v>
          </cell>
        </row>
        <row r="670">
          <cell r="B670">
            <v>122311190106</v>
          </cell>
          <cell r="C670" t="str">
            <v>registrasi</v>
          </cell>
        </row>
        <row r="671">
          <cell r="B671">
            <v>122311190297</v>
          </cell>
          <cell r="C671" t="str">
            <v>registrasi</v>
          </cell>
        </row>
        <row r="672">
          <cell r="B672">
            <v>122311190464</v>
          </cell>
          <cell r="C672" t="str">
            <v>registrasi</v>
          </cell>
        </row>
        <row r="673">
          <cell r="B673">
            <v>122311200068</v>
          </cell>
          <cell r="C673" t="str">
            <v>registrasi</v>
          </cell>
        </row>
        <row r="674">
          <cell r="B674">
            <v>122311200175</v>
          </cell>
          <cell r="C674" t="str">
            <v>registrasi</v>
          </cell>
        </row>
        <row r="675">
          <cell r="B675">
            <v>122311200181</v>
          </cell>
          <cell r="C675" t="str">
            <v>registrasi</v>
          </cell>
        </row>
        <row r="676">
          <cell r="B676">
            <v>122311200202</v>
          </cell>
          <cell r="C676" t="str">
            <v>registrasi</v>
          </cell>
        </row>
        <row r="677">
          <cell r="B677">
            <v>122311200212</v>
          </cell>
          <cell r="C677" t="str">
            <v>registrasi</v>
          </cell>
        </row>
        <row r="678">
          <cell r="B678">
            <v>122311200230</v>
          </cell>
          <cell r="C678" t="str">
            <v>registrasi</v>
          </cell>
        </row>
        <row r="679">
          <cell r="B679">
            <v>122311200386</v>
          </cell>
          <cell r="C679" t="str">
            <v>registrasi</v>
          </cell>
        </row>
        <row r="680">
          <cell r="B680">
            <v>122311200452</v>
          </cell>
          <cell r="C680" t="str">
            <v>registrasi</v>
          </cell>
        </row>
        <row r="681">
          <cell r="B681">
            <v>122311210125</v>
          </cell>
          <cell r="C681" t="str">
            <v>registrasi</v>
          </cell>
        </row>
        <row r="682">
          <cell r="B682">
            <v>122311210127</v>
          </cell>
          <cell r="C682" t="str">
            <v>registrasi</v>
          </cell>
        </row>
        <row r="683">
          <cell r="B683">
            <v>122311210203</v>
          </cell>
          <cell r="C683" t="str">
            <v>registrasi</v>
          </cell>
        </row>
        <row r="684">
          <cell r="B684">
            <v>122311210223</v>
          </cell>
          <cell r="C684" t="str">
            <v>registrasi</v>
          </cell>
        </row>
        <row r="685">
          <cell r="B685">
            <v>122311210235</v>
          </cell>
          <cell r="C685" t="str">
            <v>registrasi</v>
          </cell>
        </row>
        <row r="686">
          <cell r="B686">
            <v>122311210236</v>
          </cell>
          <cell r="C686" t="str">
            <v>registrasi</v>
          </cell>
        </row>
        <row r="687">
          <cell r="B687">
            <v>122311210314</v>
          </cell>
          <cell r="C687" t="str">
            <v>registrasi</v>
          </cell>
        </row>
        <row r="688">
          <cell r="B688">
            <v>122311210325</v>
          </cell>
          <cell r="C688" t="str">
            <v>registrasi</v>
          </cell>
        </row>
        <row r="689">
          <cell r="B689">
            <v>122311210346</v>
          </cell>
          <cell r="C689" t="str">
            <v>registrasi</v>
          </cell>
        </row>
        <row r="690">
          <cell r="B690">
            <v>122311210380</v>
          </cell>
          <cell r="C690" t="str">
            <v>registrasi</v>
          </cell>
        </row>
        <row r="691">
          <cell r="B691">
            <v>122311210430</v>
          </cell>
          <cell r="C691" t="str">
            <v>registrasi</v>
          </cell>
        </row>
        <row r="692">
          <cell r="B692">
            <v>122311210466</v>
          </cell>
          <cell r="C692" t="str">
            <v>registrasi</v>
          </cell>
        </row>
        <row r="693">
          <cell r="B693">
            <v>122311210486</v>
          </cell>
          <cell r="C693" t="str">
            <v>registrasi</v>
          </cell>
        </row>
        <row r="694">
          <cell r="B694">
            <v>122311220115</v>
          </cell>
          <cell r="C694" t="str">
            <v>registrasi</v>
          </cell>
        </row>
        <row r="695">
          <cell r="B695">
            <v>122311220171</v>
          </cell>
          <cell r="C695" t="str">
            <v>registrasi</v>
          </cell>
        </row>
        <row r="696">
          <cell r="B696">
            <v>122311220175</v>
          </cell>
          <cell r="C696" t="str">
            <v>registrasi</v>
          </cell>
        </row>
        <row r="697">
          <cell r="B697">
            <v>122311220327</v>
          </cell>
          <cell r="C697" t="str">
            <v>registrasi</v>
          </cell>
        </row>
        <row r="698">
          <cell r="B698">
            <v>122311220400</v>
          </cell>
          <cell r="C698" t="str">
            <v>registrasi</v>
          </cell>
        </row>
        <row r="699">
          <cell r="B699">
            <v>122311230041</v>
          </cell>
          <cell r="C699" t="str">
            <v>registrasi</v>
          </cell>
        </row>
        <row r="700">
          <cell r="B700">
            <v>122311230210</v>
          </cell>
          <cell r="C700" t="str">
            <v>registrasi</v>
          </cell>
        </row>
        <row r="701">
          <cell r="B701">
            <v>122311230241</v>
          </cell>
          <cell r="C701" t="str">
            <v>registrasi</v>
          </cell>
        </row>
        <row r="702">
          <cell r="B702">
            <v>122311230326</v>
          </cell>
          <cell r="C702" t="str">
            <v>registrasi</v>
          </cell>
        </row>
        <row r="703">
          <cell r="B703">
            <v>122311230402</v>
          </cell>
          <cell r="C703" t="str">
            <v>registrasi</v>
          </cell>
        </row>
        <row r="704">
          <cell r="B704">
            <v>122311240058</v>
          </cell>
          <cell r="C704" t="str">
            <v>registrasi</v>
          </cell>
        </row>
        <row r="705">
          <cell r="B705">
            <v>122311240402</v>
          </cell>
          <cell r="C705" t="str">
            <v>registrasi</v>
          </cell>
        </row>
        <row r="706">
          <cell r="B706">
            <v>122311250144</v>
          </cell>
          <cell r="C706" t="str">
            <v>registrasi</v>
          </cell>
        </row>
        <row r="707">
          <cell r="B707">
            <v>122311250469</v>
          </cell>
          <cell r="C707" t="str">
            <v>registrasi</v>
          </cell>
        </row>
        <row r="708">
          <cell r="B708">
            <v>122311260146</v>
          </cell>
          <cell r="C708" t="str">
            <v>registrasi</v>
          </cell>
        </row>
        <row r="709">
          <cell r="B709">
            <v>122311260288</v>
          </cell>
          <cell r="C709" t="str">
            <v>registrasi</v>
          </cell>
        </row>
        <row r="710">
          <cell r="B710">
            <v>122311260315</v>
          </cell>
          <cell r="C710" t="str">
            <v>registrasi</v>
          </cell>
        </row>
        <row r="711">
          <cell r="B711">
            <v>122311270179</v>
          </cell>
          <cell r="C711" t="str">
            <v>registrasi</v>
          </cell>
        </row>
        <row r="712">
          <cell r="B712">
            <v>122311270224</v>
          </cell>
          <cell r="C712" t="str">
            <v>registrasi</v>
          </cell>
        </row>
        <row r="713">
          <cell r="B713">
            <v>122311270437</v>
          </cell>
          <cell r="C713" t="str">
            <v>registrasi</v>
          </cell>
        </row>
        <row r="714">
          <cell r="B714">
            <v>122321010622</v>
          </cell>
          <cell r="C714" t="str">
            <v>registrasi</v>
          </cell>
        </row>
        <row r="715">
          <cell r="B715">
            <v>122321020368</v>
          </cell>
          <cell r="C715" t="str">
            <v>registrasi</v>
          </cell>
        </row>
        <row r="716">
          <cell r="B716">
            <v>122321020549</v>
          </cell>
          <cell r="C716" t="str">
            <v>registrasi</v>
          </cell>
        </row>
        <row r="717">
          <cell r="B717">
            <v>122321020650</v>
          </cell>
          <cell r="C717" t="str">
            <v>registrasi</v>
          </cell>
        </row>
        <row r="718">
          <cell r="B718">
            <v>122321021254</v>
          </cell>
          <cell r="C718" t="str">
            <v>registrasi</v>
          </cell>
        </row>
        <row r="719">
          <cell r="B719">
            <v>122321021278</v>
          </cell>
          <cell r="C719" t="str">
            <v>registrasi</v>
          </cell>
        </row>
        <row r="720">
          <cell r="B720">
            <v>122321040866</v>
          </cell>
          <cell r="C720" t="str">
            <v>registrasi</v>
          </cell>
        </row>
        <row r="721">
          <cell r="B721">
            <v>122321041010</v>
          </cell>
          <cell r="C721" t="str">
            <v>registrasi</v>
          </cell>
        </row>
        <row r="722">
          <cell r="B722">
            <v>122321041141</v>
          </cell>
          <cell r="C722" t="str">
            <v>registrasi</v>
          </cell>
        </row>
        <row r="723">
          <cell r="B723">
            <v>122321041235</v>
          </cell>
          <cell r="C723" t="str">
            <v>registrasi</v>
          </cell>
        </row>
        <row r="724">
          <cell r="B724">
            <v>122321051004</v>
          </cell>
          <cell r="C724" t="str">
            <v>registrasi</v>
          </cell>
        </row>
        <row r="725">
          <cell r="B725">
            <v>122321051112</v>
          </cell>
          <cell r="C725" t="str">
            <v>registrasi</v>
          </cell>
        </row>
        <row r="726">
          <cell r="B726">
            <v>122321060419</v>
          </cell>
          <cell r="C726" t="str">
            <v>registrasi</v>
          </cell>
        </row>
        <row r="727">
          <cell r="B727">
            <v>122321070040</v>
          </cell>
          <cell r="C727" t="str">
            <v>registrasi</v>
          </cell>
        </row>
        <row r="728">
          <cell r="B728">
            <v>122321070349</v>
          </cell>
          <cell r="C728" t="str">
            <v>registrasi</v>
          </cell>
        </row>
        <row r="729">
          <cell r="B729">
            <v>122321070558</v>
          </cell>
          <cell r="C729" t="str">
            <v>registrasi</v>
          </cell>
        </row>
        <row r="730">
          <cell r="B730">
            <v>122321080671</v>
          </cell>
          <cell r="C730" t="str">
            <v>registrasi</v>
          </cell>
        </row>
        <row r="731">
          <cell r="B731">
            <v>122321130207</v>
          </cell>
          <cell r="C731" t="str">
            <v>registrasi</v>
          </cell>
        </row>
        <row r="732">
          <cell r="B732">
            <v>122321130719</v>
          </cell>
          <cell r="C732" t="str">
            <v>registrasi</v>
          </cell>
        </row>
        <row r="733">
          <cell r="B733">
            <v>122321140374</v>
          </cell>
          <cell r="C733" t="str">
            <v>registrasi</v>
          </cell>
        </row>
        <row r="734">
          <cell r="B734">
            <v>122321180327</v>
          </cell>
          <cell r="C734" t="str">
            <v>registrasi</v>
          </cell>
        </row>
        <row r="735">
          <cell r="B735">
            <v>122321190630</v>
          </cell>
          <cell r="C735" t="str">
            <v>registrasi</v>
          </cell>
        </row>
        <row r="736">
          <cell r="B736">
            <v>122321190743</v>
          </cell>
          <cell r="C736" t="str">
            <v>registrasi</v>
          </cell>
        </row>
        <row r="737">
          <cell r="B737">
            <v>122321200484</v>
          </cell>
          <cell r="C737" t="str">
            <v>registrasi</v>
          </cell>
        </row>
        <row r="738">
          <cell r="B738">
            <v>122321200707</v>
          </cell>
          <cell r="C738" t="str">
            <v>registrasi</v>
          </cell>
        </row>
        <row r="739">
          <cell r="B739">
            <v>122321210445</v>
          </cell>
          <cell r="C739" t="str">
            <v>registrasi</v>
          </cell>
        </row>
        <row r="740">
          <cell r="B740">
            <v>122321210556</v>
          </cell>
          <cell r="C740" t="str">
            <v>registrasi</v>
          </cell>
        </row>
        <row r="741">
          <cell r="B741">
            <v>122321221159</v>
          </cell>
          <cell r="C741" t="str">
            <v>registrasi</v>
          </cell>
        </row>
        <row r="742">
          <cell r="B742">
            <v>122321230296</v>
          </cell>
          <cell r="C742" t="str">
            <v>registrasi</v>
          </cell>
        </row>
        <row r="743">
          <cell r="B743">
            <v>122321260131</v>
          </cell>
          <cell r="C743" t="str">
            <v>registrasi</v>
          </cell>
        </row>
        <row r="744">
          <cell r="B744">
            <v>122321260230</v>
          </cell>
          <cell r="C744" t="str">
            <v>registrasi</v>
          </cell>
        </row>
        <row r="745">
          <cell r="B745">
            <v>122321260663</v>
          </cell>
          <cell r="C745" t="str">
            <v>registrasi</v>
          </cell>
        </row>
        <row r="746">
          <cell r="B746">
            <v>122321270356</v>
          </cell>
          <cell r="C746" t="str">
            <v>registrasi</v>
          </cell>
        </row>
        <row r="747">
          <cell r="B747">
            <v>122321270642</v>
          </cell>
          <cell r="C747" t="str">
            <v>registrasi</v>
          </cell>
        </row>
        <row r="748">
          <cell r="B748">
            <v>122321271150</v>
          </cell>
          <cell r="C748" t="str">
            <v>registrasi</v>
          </cell>
        </row>
        <row r="749">
          <cell r="B749">
            <v>122321280109</v>
          </cell>
          <cell r="C749" t="str">
            <v>registrasi</v>
          </cell>
        </row>
        <row r="750">
          <cell r="B750">
            <v>122321280494</v>
          </cell>
          <cell r="C750" t="str">
            <v>registrasi</v>
          </cell>
        </row>
        <row r="751">
          <cell r="B751">
            <v>122321280542</v>
          </cell>
          <cell r="C751" t="str">
            <v>registrasi</v>
          </cell>
        </row>
        <row r="752">
          <cell r="B752">
            <v>122321280621</v>
          </cell>
          <cell r="C752" t="str">
            <v>registrasi</v>
          </cell>
        </row>
        <row r="753">
          <cell r="B753">
            <v>122321280648</v>
          </cell>
          <cell r="C753" t="str">
            <v>registrasi</v>
          </cell>
        </row>
        <row r="754">
          <cell r="B754">
            <v>122321280741</v>
          </cell>
          <cell r="C754" t="str">
            <v>registrasi</v>
          </cell>
        </row>
        <row r="755">
          <cell r="B755">
            <v>122323010645</v>
          </cell>
          <cell r="C755" t="str">
            <v>registrasi</v>
          </cell>
        </row>
        <row r="756">
          <cell r="B756">
            <v>122323020705</v>
          </cell>
          <cell r="C756" t="str">
            <v>registrasi</v>
          </cell>
        </row>
        <row r="757">
          <cell r="B757">
            <v>122323030349</v>
          </cell>
          <cell r="C757" t="str">
            <v>registrasi</v>
          </cell>
        </row>
        <row r="758">
          <cell r="B758">
            <v>122323030439</v>
          </cell>
          <cell r="C758" t="str">
            <v>registrasi</v>
          </cell>
        </row>
        <row r="759">
          <cell r="B759">
            <v>122323030593</v>
          </cell>
          <cell r="C759" t="str">
            <v>registrasi</v>
          </cell>
        </row>
        <row r="760">
          <cell r="B760">
            <v>122323031039</v>
          </cell>
          <cell r="C760" t="str">
            <v>registrasi</v>
          </cell>
        </row>
        <row r="761">
          <cell r="B761">
            <v>122323040365</v>
          </cell>
          <cell r="C761" t="str">
            <v>registrasi</v>
          </cell>
        </row>
        <row r="762">
          <cell r="B762">
            <v>122323050840</v>
          </cell>
          <cell r="C762" t="str">
            <v>registrasi</v>
          </cell>
        </row>
        <row r="763">
          <cell r="B763">
            <v>122323060116</v>
          </cell>
          <cell r="C763" t="str">
            <v>registrasi</v>
          </cell>
        </row>
        <row r="764">
          <cell r="B764">
            <v>122323060270</v>
          </cell>
          <cell r="C764" t="str">
            <v>registrasi</v>
          </cell>
        </row>
        <row r="765">
          <cell r="B765">
            <v>122323080381</v>
          </cell>
          <cell r="C765" t="str">
            <v>registrasi</v>
          </cell>
        </row>
        <row r="766">
          <cell r="B766">
            <v>122323080757</v>
          </cell>
          <cell r="C766" t="str">
            <v>registrasi</v>
          </cell>
        </row>
        <row r="767">
          <cell r="B767">
            <v>122323080943</v>
          </cell>
          <cell r="C767" t="str">
            <v>registrasi</v>
          </cell>
        </row>
        <row r="768">
          <cell r="B768">
            <v>122323090820</v>
          </cell>
          <cell r="C768" t="str">
            <v>registrasi</v>
          </cell>
        </row>
        <row r="769">
          <cell r="B769">
            <v>122323110533</v>
          </cell>
          <cell r="C769" t="str">
            <v>registrasi</v>
          </cell>
        </row>
        <row r="770">
          <cell r="B770">
            <v>122323130427</v>
          </cell>
          <cell r="C770" t="str">
            <v>registrasi</v>
          </cell>
        </row>
        <row r="771">
          <cell r="B771">
            <v>122323140075</v>
          </cell>
          <cell r="C771" t="str">
            <v>registrasi</v>
          </cell>
        </row>
        <row r="772">
          <cell r="B772">
            <v>122323140661</v>
          </cell>
          <cell r="C772" t="str">
            <v>registrasi</v>
          </cell>
        </row>
        <row r="773">
          <cell r="B773">
            <v>122323160660</v>
          </cell>
          <cell r="C773" t="str">
            <v>registrasi</v>
          </cell>
        </row>
        <row r="774">
          <cell r="B774">
            <v>122323180184</v>
          </cell>
          <cell r="C774" t="str">
            <v>registrasi</v>
          </cell>
        </row>
        <row r="775">
          <cell r="B775">
            <v>122323180194</v>
          </cell>
          <cell r="C775" t="str">
            <v>registrasi</v>
          </cell>
        </row>
        <row r="776">
          <cell r="B776">
            <v>122323180973</v>
          </cell>
          <cell r="C776" t="str">
            <v>registrasi</v>
          </cell>
        </row>
        <row r="777">
          <cell r="B777">
            <v>122323190117</v>
          </cell>
          <cell r="C777" t="str">
            <v>registrasi</v>
          </cell>
        </row>
        <row r="778">
          <cell r="B778">
            <v>122323190247</v>
          </cell>
          <cell r="C778" t="str">
            <v>registrasi</v>
          </cell>
        </row>
        <row r="779">
          <cell r="B779">
            <v>122323190424</v>
          </cell>
          <cell r="C779" t="str">
            <v>registrasi</v>
          </cell>
        </row>
        <row r="780">
          <cell r="B780">
            <v>122323190828</v>
          </cell>
          <cell r="C780" t="str">
            <v>registrasi</v>
          </cell>
        </row>
        <row r="781">
          <cell r="B781">
            <v>122323200108</v>
          </cell>
          <cell r="C781" t="str">
            <v>registrasi</v>
          </cell>
        </row>
        <row r="782">
          <cell r="B782">
            <v>122323200194</v>
          </cell>
          <cell r="C782" t="str">
            <v>registrasi</v>
          </cell>
        </row>
        <row r="783">
          <cell r="B783">
            <v>122323210357</v>
          </cell>
          <cell r="C783" t="str">
            <v>registrasi</v>
          </cell>
        </row>
        <row r="784">
          <cell r="B784">
            <v>122323210420</v>
          </cell>
          <cell r="C784" t="str">
            <v>registrasi</v>
          </cell>
        </row>
        <row r="785">
          <cell r="B785">
            <v>122323220631</v>
          </cell>
          <cell r="C785" t="str">
            <v>registrasi</v>
          </cell>
        </row>
        <row r="786">
          <cell r="B786">
            <v>122323220761</v>
          </cell>
          <cell r="C786" t="str">
            <v>registrasi</v>
          </cell>
        </row>
        <row r="787">
          <cell r="B787">
            <v>122323220922</v>
          </cell>
          <cell r="C787" t="str">
            <v>registrasi</v>
          </cell>
        </row>
        <row r="788">
          <cell r="B788">
            <v>122323230214</v>
          </cell>
          <cell r="C788" t="str">
            <v>registrasi</v>
          </cell>
        </row>
        <row r="789">
          <cell r="B789">
            <v>122323230801</v>
          </cell>
          <cell r="C789" t="str">
            <v>registrasi</v>
          </cell>
        </row>
        <row r="790">
          <cell r="B790">
            <v>122323230866</v>
          </cell>
          <cell r="C790" t="str">
            <v>registrasi</v>
          </cell>
        </row>
        <row r="791">
          <cell r="B791">
            <v>122323230991</v>
          </cell>
          <cell r="C791" t="str">
            <v>registrasi</v>
          </cell>
        </row>
        <row r="792">
          <cell r="B792">
            <v>122323240376</v>
          </cell>
          <cell r="C792" t="str">
            <v>registrasi</v>
          </cell>
        </row>
        <row r="793">
          <cell r="B793">
            <v>122323240577</v>
          </cell>
          <cell r="C793" t="str">
            <v>registrasi</v>
          </cell>
        </row>
        <row r="794">
          <cell r="B794">
            <v>122323240602</v>
          </cell>
          <cell r="C794" t="str">
            <v>registrasi</v>
          </cell>
        </row>
        <row r="795">
          <cell r="B795">
            <v>122323240606</v>
          </cell>
          <cell r="C795" t="str">
            <v>registrasi</v>
          </cell>
        </row>
        <row r="796">
          <cell r="B796">
            <v>122323250091</v>
          </cell>
          <cell r="C796" t="str">
            <v>registrasi</v>
          </cell>
        </row>
        <row r="797">
          <cell r="B797">
            <v>122323250404</v>
          </cell>
          <cell r="C797" t="str">
            <v>registrasi</v>
          </cell>
        </row>
        <row r="798">
          <cell r="B798">
            <v>122323260735</v>
          </cell>
          <cell r="C798" t="str">
            <v>registrasi</v>
          </cell>
        </row>
        <row r="799">
          <cell r="B799">
            <v>122323270293</v>
          </cell>
          <cell r="C799" t="str">
            <v>registrasi</v>
          </cell>
        </row>
        <row r="800">
          <cell r="B800">
            <v>122323270499</v>
          </cell>
          <cell r="C800" t="str">
            <v>registrasi</v>
          </cell>
        </row>
        <row r="801">
          <cell r="B801">
            <v>122323270706</v>
          </cell>
          <cell r="C801" t="str">
            <v>registrasi</v>
          </cell>
        </row>
        <row r="802">
          <cell r="B802">
            <v>122323280409</v>
          </cell>
          <cell r="C802" t="str">
            <v>registrasi</v>
          </cell>
        </row>
        <row r="803">
          <cell r="B803">
            <v>122323280471</v>
          </cell>
          <cell r="C803" t="str">
            <v>registrasi</v>
          </cell>
        </row>
        <row r="804">
          <cell r="B804">
            <v>122323280482</v>
          </cell>
          <cell r="C804" t="str">
            <v>registrasi</v>
          </cell>
        </row>
        <row r="805">
          <cell r="B805">
            <v>122324010357</v>
          </cell>
          <cell r="C805" t="str">
            <v>registrasi</v>
          </cell>
        </row>
        <row r="806">
          <cell r="B806">
            <v>122324030159</v>
          </cell>
          <cell r="C806" t="str">
            <v>registrasi</v>
          </cell>
        </row>
        <row r="807">
          <cell r="B807">
            <v>122324030426</v>
          </cell>
          <cell r="C807" t="str">
            <v>registrasi</v>
          </cell>
        </row>
        <row r="808">
          <cell r="B808">
            <v>122324050537</v>
          </cell>
          <cell r="C808" t="str">
            <v>registrasi</v>
          </cell>
        </row>
        <row r="809">
          <cell r="B809">
            <v>122324060342</v>
          </cell>
          <cell r="C809" t="str">
            <v>registrasi</v>
          </cell>
        </row>
        <row r="810">
          <cell r="B810">
            <v>122324060399</v>
          </cell>
          <cell r="C810" t="str">
            <v>registrasi</v>
          </cell>
        </row>
        <row r="811">
          <cell r="B811">
            <v>122324070359</v>
          </cell>
          <cell r="C811" t="str">
            <v>registrasi</v>
          </cell>
        </row>
        <row r="812">
          <cell r="B812">
            <v>122324070616</v>
          </cell>
          <cell r="C812" t="str">
            <v>registrasi</v>
          </cell>
        </row>
        <row r="813">
          <cell r="B813">
            <v>122324090600</v>
          </cell>
          <cell r="C813" t="str">
            <v>registrasi</v>
          </cell>
        </row>
        <row r="814">
          <cell r="B814">
            <v>122324090613</v>
          </cell>
          <cell r="C814" t="str">
            <v>registrasi</v>
          </cell>
        </row>
        <row r="815">
          <cell r="B815">
            <v>122324100467</v>
          </cell>
          <cell r="C815" t="str">
            <v>registrasi</v>
          </cell>
        </row>
        <row r="816">
          <cell r="B816">
            <v>122324110306</v>
          </cell>
          <cell r="C816" t="str">
            <v>registrasi</v>
          </cell>
        </row>
        <row r="817">
          <cell r="B817">
            <v>122324120010</v>
          </cell>
          <cell r="C817" t="str">
            <v>registrasi</v>
          </cell>
        </row>
        <row r="818">
          <cell r="B818">
            <v>122324120147</v>
          </cell>
          <cell r="C818" t="str">
            <v>registrasi</v>
          </cell>
        </row>
        <row r="819">
          <cell r="B819">
            <v>122324140050</v>
          </cell>
          <cell r="C819" t="str">
            <v>registrasi</v>
          </cell>
        </row>
        <row r="820">
          <cell r="B820">
            <v>122324170117</v>
          </cell>
          <cell r="C820" t="str">
            <v>registrasi</v>
          </cell>
        </row>
        <row r="821">
          <cell r="B821">
            <v>122324180432</v>
          </cell>
          <cell r="C821" t="str">
            <v>registrasi</v>
          </cell>
        </row>
        <row r="822">
          <cell r="B822">
            <v>122324190684</v>
          </cell>
          <cell r="C822" t="str">
            <v>registrasi</v>
          </cell>
        </row>
        <row r="823">
          <cell r="B823">
            <v>122324210278</v>
          </cell>
          <cell r="C823" t="str">
            <v>registrasi</v>
          </cell>
        </row>
        <row r="824">
          <cell r="B824">
            <v>122324210473</v>
          </cell>
          <cell r="C824" t="str">
            <v>registrasi</v>
          </cell>
        </row>
        <row r="825">
          <cell r="B825">
            <v>122324230167</v>
          </cell>
          <cell r="C825" t="str">
            <v>registrasi</v>
          </cell>
        </row>
        <row r="826">
          <cell r="B826">
            <v>122324230414</v>
          </cell>
          <cell r="C826" t="str">
            <v>registrasi</v>
          </cell>
        </row>
        <row r="827">
          <cell r="B827">
            <v>122324230453</v>
          </cell>
          <cell r="C827" t="str">
            <v>registrasi</v>
          </cell>
        </row>
        <row r="828">
          <cell r="B828">
            <v>122324230481</v>
          </cell>
          <cell r="C828" t="str">
            <v>registrasi</v>
          </cell>
        </row>
        <row r="829">
          <cell r="B829">
            <v>122324250258</v>
          </cell>
          <cell r="C829" t="str">
            <v>registrasi</v>
          </cell>
        </row>
        <row r="830">
          <cell r="B830">
            <v>122324250345</v>
          </cell>
          <cell r="C830" t="str">
            <v>registrasi</v>
          </cell>
        </row>
        <row r="831">
          <cell r="B831">
            <v>122324250421</v>
          </cell>
          <cell r="C831" t="str">
            <v>registrasi</v>
          </cell>
        </row>
        <row r="832">
          <cell r="B832">
            <v>122324250681</v>
          </cell>
          <cell r="C832" t="str">
            <v>registrasi</v>
          </cell>
        </row>
        <row r="833">
          <cell r="B833">
            <v>122324260152</v>
          </cell>
          <cell r="C833" t="str">
            <v>registrasi</v>
          </cell>
        </row>
        <row r="834">
          <cell r="B834">
            <v>122324270551</v>
          </cell>
          <cell r="C834" t="str">
            <v>registrasi</v>
          </cell>
        </row>
        <row r="835">
          <cell r="B835">
            <v>122324280317</v>
          </cell>
          <cell r="C835" t="str">
            <v>registrasi</v>
          </cell>
        </row>
        <row r="836">
          <cell r="B836">
            <v>122324280504</v>
          </cell>
          <cell r="C836" t="str">
            <v>registrasi</v>
          </cell>
        </row>
        <row r="837">
          <cell r="B837">
            <v>122331090106</v>
          </cell>
          <cell r="C837" t="str">
            <v>registrasi</v>
          </cell>
        </row>
        <row r="838">
          <cell r="B838">
            <v>122331110186</v>
          </cell>
          <cell r="C838" t="str">
            <v>registrasi</v>
          </cell>
        </row>
        <row r="839">
          <cell r="B839">
            <v>122331140106</v>
          </cell>
          <cell r="C839" t="str">
            <v>registrasi</v>
          </cell>
        </row>
        <row r="840">
          <cell r="B840">
            <v>122331160107</v>
          </cell>
          <cell r="C840" t="str">
            <v>registrasi</v>
          </cell>
        </row>
        <row r="841">
          <cell r="B841">
            <v>122331220080</v>
          </cell>
          <cell r="C841" t="str">
            <v>registrasi</v>
          </cell>
        </row>
        <row r="842">
          <cell r="B842">
            <v>122331270173</v>
          </cell>
          <cell r="C842" t="str">
            <v>registrasi</v>
          </cell>
        </row>
        <row r="843">
          <cell r="B843">
            <v>122331280023</v>
          </cell>
          <cell r="C843" t="str">
            <v>registrasi</v>
          </cell>
        </row>
        <row r="844">
          <cell r="B844">
            <v>122331280061</v>
          </cell>
          <cell r="C844" t="str">
            <v>registrasi</v>
          </cell>
        </row>
        <row r="845">
          <cell r="B845">
            <v>122331280078</v>
          </cell>
          <cell r="C845" t="str">
            <v>registrasi</v>
          </cell>
        </row>
        <row r="846">
          <cell r="B846">
            <v>122332040796</v>
          </cell>
          <cell r="C846" t="str">
            <v>registrasi</v>
          </cell>
        </row>
        <row r="847">
          <cell r="B847">
            <v>122332060796</v>
          </cell>
          <cell r="C847" t="str">
            <v>registrasi</v>
          </cell>
        </row>
        <row r="848">
          <cell r="B848">
            <v>122332090462</v>
          </cell>
          <cell r="C848" t="str">
            <v>registrasi</v>
          </cell>
        </row>
        <row r="849">
          <cell r="B849">
            <v>122332130120</v>
          </cell>
          <cell r="C849" t="str">
            <v>registrasi</v>
          </cell>
        </row>
        <row r="850">
          <cell r="B850">
            <v>122332130480</v>
          </cell>
          <cell r="C850" t="str">
            <v>registrasi</v>
          </cell>
        </row>
        <row r="851">
          <cell r="B851">
            <v>122332130666</v>
          </cell>
          <cell r="C851" t="str">
            <v>registrasi</v>
          </cell>
        </row>
        <row r="852">
          <cell r="B852">
            <v>122332130864</v>
          </cell>
          <cell r="C852" t="str">
            <v>registrasi</v>
          </cell>
        </row>
        <row r="853">
          <cell r="B853">
            <v>122332131097</v>
          </cell>
          <cell r="C853" t="str">
            <v>registrasi</v>
          </cell>
        </row>
        <row r="854">
          <cell r="B854">
            <v>122332140684</v>
          </cell>
          <cell r="C854" t="str">
            <v>registrasi</v>
          </cell>
        </row>
        <row r="855">
          <cell r="B855">
            <v>122332160001</v>
          </cell>
          <cell r="C855" t="str">
            <v>registrasi</v>
          </cell>
        </row>
        <row r="856">
          <cell r="B856">
            <v>122333020535</v>
          </cell>
          <cell r="C856" t="str">
            <v>registrasi</v>
          </cell>
        </row>
        <row r="857">
          <cell r="B857">
            <v>122333050057</v>
          </cell>
          <cell r="C857" t="str">
            <v>registrasi</v>
          </cell>
        </row>
        <row r="858">
          <cell r="B858">
            <v>122333090597</v>
          </cell>
          <cell r="C858" t="str">
            <v>registrasi</v>
          </cell>
        </row>
        <row r="859">
          <cell r="B859">
            <v>122333140258</v>
          </cell>
          <cell r="C859" t="str">
            <v>registrasi</v>
          </cell>
        </row>
        <row r="860">
          <cell r="B860">
            <v>122333140347</v>
          </cell>
          <cell r="C860" t="str">
            <v>registrasi</v>
          </cell>
        </row>
        <row r="861">
          <cell r="B861">
            <v>122333150006</v>
          </cell>
          <cell r="C861" t="str">
            <v>registrasi</v>
          </cell>
        </row>
        <row r="862">
          <cell r="B862">
            <v>122333170330</v>
          </cell>
          <cell r="C862" t="str">
            <v>registrasi</v>
          </cell>
        </row>
        <row r="863">
          <cell r="B863">
            <v>122334010481</v>
          </cell>
          <cell r="C863" t="str">
            <v>registrasi</v>
          </cell>
        </row>
        <row r="864">
          <cell r="B864">
            <v>122334110558</v>
          </cell>
          <cell r="C864" t="str">
            <v>registrasi</v>
          </cell>
        </row>
        <row r="865">
          <cell r="B865">
            <v>122334120695</v>
          </cell>
          <cell r="C865" t="str">
            <v>registrasi</v>
          </cell>
        </row>
        <row r="866">
          <cell r="B866">
            <v>122334140805</v>
          </cell>
          <cell r="C866" t="str">
            <v>registrasi</v>
          </cell>
        </row>
        <row r="867">
          <cell r="B867">
            <v>122334190084</v>
          </cell>
          <cell r="C867" t="str">
            <v>registrasi</v>
          </cell>
        </row>
        <row r="868">
          <cell r="B868">
            <v>122334190189</v>
          </cell>
          <cell r="C868" t="str">
            <v>registrasi</v>
          </cell>
        </row>
        <row r="869">
          <cell r="B869">
            <v>122334210239</v>
          </cell>
          <cell r="C869" t="str">
            <v>registrasi</v>
          </cell>
        </row>
        <row r="870">
          <cell r="B870">
            <v>122334230318</v>
          </cell>
          <cell r="C870" t="str">
            <v>registrasi</v>
          </cell>
        </row>
        <row r="871">
          <cell r="B871">
            <v>122335040685</v>
          </cell>
          <cell r="C871" t="str">
            <v>registrasi</v>
          </cell>
        </row>
        <row r="872">
          <cell r="B872">
            <v>122341010576</v>
          </cell>
          <cell r="C872" t="str">
            <v>registrasi</v>
          </cell>
        </row>
        <row r="873">
          <cell r="B873">
            <v>122341030032</v>
          </cell>
          <cell r="C873" t="str">
            <v>registrasi</v>
          </cell>
        </row>
        <row r="874">
          <cell r="B874">
            <v>122341050361</v>
          </cell>
          <cell r="C874" t="str">
            <v>registrasi</v>
          </cell>
        </row>
        <row r="875">
          <cell r="B875">
            <v>122341060300</v>
          </cell>
          <cell r="C875" t="str">
            <v>registrasi</v>
          </cell>
        </row>
        <row r="876">
          <cell r="B876">
            <v>122341060409</v>
          </cell>
          <cell r="C876" t="str">
            <v>registrasi</v>
          </cell>
        </row>
        <row r="877">
          <cell r="B877">
            <v>122341070583</v>
          </cell>
          <cell r="C877" t="str">
            <v>registrasi</v>
          </cell>
        </row>
        <row r="878">
          <cell r="B878">
            <v>122341090261</v>
          </cell>
          <cell r="C878" t="str">
            <v>registrasi</v>
          </cell>
        </row>
        <row r="879">
          <cell r="B879">
            <v>122341100415</v>
          </cell>
          <cell r="C879" t="str">
            <v>registrasi</v>
          </cell>
        </row>
        <row r="880">
          <cell r="B880">
            <v>122341120300</v>
          </cell>
          <cell r="C880" t="str">
            <v>registrasi</v>
          </cell>
        </row>
        <row r="881">
          <cell r="B881">
            <v>122341130037</v>
          </cell>
          <cell r="C881" t="str">
            <v>registrasi</v>
          </cell>
        </row>
        <row r="882">
          <cell r="B882">
            <v>122341130145</v>
          </cell>
          <cell r="C882" t="str">
            <v>registrasi</v>
          </cell>
        </row>
        <row r="883">
          <cell r="B883">
            <v>122341130282</v>
          </cell>
          <cell r="C883" t="str">
            <v>registrasi</v>
          </cell>
        </row>
        <row r="884">
          <cell r="B884">
            <v>122341130306</v>
          </cell>
          <cell r="C884" t="str">
            <v>registrasi</v>
          </cell>
        </row>
        <row r="885">
          <cell r="B885">
            <v>122341140248</v>
          </cell>
          <cell r="C885" t="str">
            <v>registrasi</v>
          </cell>
        </row>
        <row r="886">
          <cell r="B886">
            <v>122341140523</v>
          </cell>
          <cell r="C886" t="str">
            <v>registrasi</v>
          </cell>
        </row>
        <row r="887">
          <cell r="B887">
            <v>122341150605</v>
          </cell>
          <cell r="C887" t="str">
            <v>registrasi</v>
          </cell>
        </row>
        <row r="888">
          <cell r="B888">
            <v>122341160107</v>
          </cell>
          <cell r="C888" t="str">
            <v>registrasi</v>
          </cell>
        </row>
        <row r="889">
          <cell r="B889">
            <v>122341160144</v>
          </cell>
          <cell r="C889" t="str">
            <v>registrasi</v>
          </cell>
        </row>
        <row r="890">
          <cell r="B890">
            <v>122341170707</v>
          </cell>
          <cell r="C890" t="str">
            <v>registrasi</v>
          </cell>
        </row>
        <row r="891">
          <cell r="B891">
            <v>122341190254</v>
          </cell>
          <cell r="C891" t="str">
            <v>registrasi</v>
          </cell>
        </row>
        <row r="892">
          <cell r="B892">
            <v>122341190468</v>
          </cell>
          <cell r="C892" t="str">
            <v>registrasi</v>
          </cell>
        </row>
        <row r="893">
          <cell r="B893">
            <v>122341190476</v>
          </cell>
          <cell r="C893" t="str">
            <v>registrasi</v>
          </cell>
        </row>
        <row r="894">
          <cell r="B894">
            <v>122341210573</v>
          </cell>
          <cell r="C894" t="str">
            <v>registrasi</v>
          </cell>
        </row>
        <row r="895">
          <cell r="B895">
            <v>122341230466</v>
          </cell>
          <cell r="C895" t="str">
            <v>registrasi</v>
          </cell>
        </row>
        <row r="896">
          <cell r="B896">
            <v>122341230611</v>
          </cell>
          <cell r="C896" t="str">
            <v>registrasi</v>
          </cell>
        </row>
        <row r="897">
          <cell r="B897">
            <v>122341280064</v>
          </cell>
          <cell r="C897" t="str">
            <v>registrasi</v>
          </cell>
        </row>
        <row r="898">
          <cell r="B898">
            <v>122342190186</v>
          </cell>
          <cell r="C898" t="str">
            <v>registrasi</v>
          </cell>
        </row>
        <row r="899">
          <cell r="B899">
            <v>122351020457</v>
          </cell>
          <cell r="C899" t="str">
            <v>registrasi</v>
          </cell>
        </row>
        <row r="900">
          <cell r="B900">
            <v>122351030353</v>
          </cell>
          <cell r="C900" t="str">
            <v>registrasi</v>
          </cell>
        </row>
        <row r="901">
          <cell r="B901">
            <v>122351160500</v>
          </cell>
          <cell r="C901" t="str">
            <v>registrasi</v>
          </cell>
        </row>
        <row r="902">
          <cell r="B902">
            <v>122351240520</v>
          </cell>
          <cell r="C902" t="str">
            <v>registrasi</v>
          </cell>
        </row>
        <row r="903">
          <cell r="B903">
            <v>122352130391</v>
          </cell>
          <cell r="C903" t="str">
            <v>registrasi</v>
          </cell>
        </row>
        <row r="904">
          <cell r="B904">
            <v>122352190408</v>
          </cell>
          <cell r="C904" t="str">
            <v>registrasi</v>
          </cell>
        </row>
        <row r="905">
          <cell r="B905">
            <v>122353080060</v>
          </cell>
          <cell r="C905" t="str">
            <v>registrasi</v>
          </cell>
        </row>
        <row r="906">
          <cell r="B906">
            <v>122353080549</v>
          </cell>
          <cell r="C906" t="str">
            <v>registrasi</v>
          </cell>
        </row>
        <row r="907">
          <cell r="B907">
            <v>122353100933</v>
          </cell>
          <cell r="C907" t="str">
            <v>registrasi</v>
          </cell>
        </row>
        <row r="908">
          <cell r="B908">
            <v>122354020241</v>
          </cell>
          <cell r="C908" t="str">
            <v>registrasi</v>
          </cell>
        </row>
        <row r="909">
          <cell r="B909">
            <v>122355070280</v>
          </cell>
          <cell r="C909" t="str">
            <v>registrasi</v>
          </cell>
        </row>
        <row r="910">
          <cell r="B910">
            <v>122355130085</v>
          </cell>
          <cell r="C910" t="str">
            <v>registrasi</v>
          </cell>
        </row>
        <row r="911">
          <cell r="B911">
            <v>122355130208</v>
          </cell>
          <cell r="C911" t="str">
            <v>registrasi</v>
          </cell>
        </row>
        <row r="912">
          <cell r="B912">
            <v>122361110471</v>
          </cell>
          <cell r="C912" t="str">
            <v>registrasi</v>
          </cell>
        </row>
        <row r="913">
          <cell r="B913">
            <v>122383050465</v>
          </cell>
          <cell r="C913" t="str">
            <v>registrasi</v>
          </cell>
        </row>
        <row r="914">
          <cell r="B914">
            <v>122511070605</v>
          </cell>
          <cell r="C914" t="str">
            <v>registrasi</v>
          </cell>
        </row>
        <row r="915">
          <cell r="B915">
            <v>122613170086</v>
          </cell>
          <cell r="C915" t="str">
            <v>registrasi</v>
          </cell>
        </row>
        <row r="916">
          <cell r="B916">
            <v>122711240730</v>
          </cell>
          <cell r="C916" t="str">
            <v>registrasi</v>
          </cell>
        </row>
        <row r="917">
          <cell r="B917">
            <v>122712100221</v>
          </cell>
          <cell r="C917" t="str">
            <v>registrasi</v>
          </cell>
        </row>
        <row r="918">
          <cell r="B918">
            <v>222121021427</v>
          </cell>
          <cell r="C918" t="str">
            <v>registrasi</v>
          </cell>
        </row>
        <row r="919">
          <cell r="B919">
            <v>222121050962</v>
          </cell>
          <cell r="C919" t="str">
            <v>registrasi</v>
          </cell>
        </row>
        <row r="920">
          <cell r="B920">
            <v>222121070436</v>
          </cell>
          <cell r="C920" t="str">
            <v>registrasi</v>
          </cell>
        </row>
        <row r="921">
          <cell r="B921">
            <v>222121071161</v>
          </cell>
          <cell r="C921" t="str">
            <v>registrasi</v>
          </cell>
        </row>
        <row r="922">
          <cell r="B922">
            <v>222121160423</v>
          </cell>
          <cell r="C922" t="str">
            <v>registrasi</v>
          </cell>
        </row>
        <row r="923">
          <cell r="B923">
            <v>222121261440</v>
          </cell>
          <cell r="C923" t="str">
            <v>registrasi</v>
          </cell>
        </row>
        <row r="924">
          <cell r="B924">
            <v>222122120841</v>
          </cell>
          <cell r="C924" t="str">
            <v>registrasi</v>
          </cell>
        </row>
        <row r="925">
          <cell r="B925">
            <v>222131110140</v>
          </cell>
          <cell r="C925" t="str">
            <v>registrasi</v>
          </cell>
        </row>
        <row r="926">
          <cell r="B926">
            <v>222131150061</v>
          </cell>
          <cell r="C926" t="str">
            <v>registrasi</v>
          </cell>
        </row>
        <row r="927">
          <cell r="B927">
            <v>222131150401</v>
          </cell>
          <cell r="C927" t="str">
            <v>registrasi</v>
          </cell>
        </row>
        <row r="928">
          <cell r="B928">
            <v>222133040594</v>
          </cell>
          <cell r="C928" t="str">
            <v>registrasi</v>
          </cell>
        </row>
        <row r="929">
          <cell r="B929">
            <v>222141060259</v>
          </cell>
          <cell r="C929" t="str">
            <v>registrasi</v>
          </cell>
        </row>
        <row r="930">
          <cell r="B930">
            <v>222151110064</v>
          </cell>
          <cell r="C930" t="str">
            <v>registrasi</v>
          </cell>
        </row>
        <row r="931">
          <cell r="B931">
            <v>222171090651</v>
          </cell>
          <cell r="C931" t="str">
            <v>registrasi</v>
          </cell>
        </row>
        <row r="932">
          <cell r="B932">
            <v>222181020322</v>
          </cell>
          <cell r="C932" t="str">
            <v>registrasi</v>
          </cell>
        </row>
        <row r="933">
          <cell r="B933">
            <v>222181040124</v>
          </cell>
          <cell r="C933" t="str">
            <v>registrasi</v>
          </cell>
        </row>
        <row r="934">
          <cell r="B934">
            <v>222181070102</v>
          </cell>
          <cell r="C934" t="str">
            <v>registrasi</v>
          </cell>
        </row>
        <row r="935">
          <cell r="B935">
            <v>222181070254</v>
          </cell>
          <cell r="C935" t="str">
            <v>registrasi</v>
          </cell>
        </row>
        <row r="936">
          <cell r="B936">
            <v>222191040200</v>
          </cell>
          <cell r="C936" t="str">
            <v>registrasi</v>
          </cell>
        </row>
        <row r="937">
          <cell r="B937">
            <v>222191050411</v>
          </cell>
          <cell r="C937" t="str">
            <v>registrasi</v>
          </cell>
        </row>
        <row r="938">
          <cell r="B938">
            <v>222191180072</v>
          </cell>
          <cell r="C938" t="str">
            <v>registrasi</v>
          </cell>
        </row>
        <row r="939">
          <cell r="B939">
            <v>222191190476</v>
          </cell>
          <cell r="C939" t="str">
            <v>registrasi</v>
          </cell>
        </row>
        <row r="940">
          <cell r="B940">
            <v>222311010019</v>
          </cell>
          <cell r="C940" t="str">
            <v>registrasi</v>
          </cell>
        </row>
        <row r="941">
          <cell r="B941">
            <v>222311010027</v>
          </cell>
          <cell r="C941" t="str">
            <v>registrasi</v>
          </cell>
        </row>
        <row r="942">
          <cell r="B942">
            <v>222311010028</v>
          </cell>
          <cell r="C942" t="str">
            <v>registrasi</v>
          </cell>
        </row>
        <row r="943">
          <cell r="B943">
            <v>222311010030</v>
          </cell>
          <cell r="C943" t="str">
            <v>registrasi</v>
          </cell>
        </row>
        <row r="944">
          <cell r="B944">
            <v>222311010033</v>
          </cell>
          <cell r="C944" t="str">
            <v>registrasi</v>
          </cell>
        </row>
        <row r="945">
          <cell r="B945">
            <v>222311010034</v>
          </cell>
          <cell r="C945" t="str">
            <v>registrasi</v>
          </cell>
        </row>
        <row r="946">
          <cell r="B946">
            <v>222311010038</v>
          </cell>
          <cell r="C946" t="str">
            <v>registrasi</v>
          </cell>
        </row>
        <row r="947">
          <cell r="B947">
            <v>222311010042</v>
          </cell>
          <cell r="C947" t="str">
            <v>registrasi</v>
          </cell>
        </row>
        <row r="948">
          <cell r="B948">
            <v>222311010050</v>
          </cell>
          <cell r="C948" t="str">
            <v>registrasi</v>
          </cell>
        </row>
        <row r="949">
          <cell r="B949">
            <v>222311010073</v>
          </cell>
          <cell r="C949" t="str">
            <v>registrasi</v>
          </cell>
        </row>
        <row r="950">
          <cell r="B950">
            <v>222311010081</v>
          </cell>
          <cell r="C950" t="str">
            <v>registrasi</v>
          </cell>
        </row>
        <row r="951">
          <cell r="B951">
            <v>222311010100</v>
          </cell>
          <cell r="C951" t="str">
            <v>registrasi</v>
          </cell>
        </row>
        <row r="952">
          <cell r="B952">
            <v>222311010147</v>
          </cell>
          <cell r="C952" t="str">
            <v>registrasi</v>
          </cell>
        </row>
        <row r="953">
          <cell r="B953">
            <v>222311010159</v>
          </cell>
          <cell r="C953" t="str">
            <v>registrasi</v>
          </cell>
        </row>
        <row r="954">
          <cell r="B954">
            <v>222311010168</v>
          </cell>
          <cell r="C954" t="str">
            <v>registrasi</v>
          </cell>
        </row>
        <row r="955">
          <cell r="B955">
            <v>222311010179</v>
          </cell>
          <cell r="C955" t="str">
            <v>registrasi</v>
          </cell>
        </row>
        <row r="956">
          <cell r="B956">
            <v>222311010188</v>
          </cell>
          <cell r="C956" t="str">
            <v>registrasi</v>
          </cell>
        </row>
        <row r="957">
          <cell r="B957">
            <v>222311010201</v>
          </cell>
          <cell r="C957" t="str">
            <v>registrasi</v>
          </cell>
        </row>
        <row r="958">
          <cell r="B958">
            <v>222311010208</v>
          </cell>
          <cell r="C958" t="str">
            <v>registrasi</v>
          </cell>
        </row>
        <row r="959">
          <cell r="B959">
            <v>222311010215</v>
          </cell>
          <cell r="C959" t="str">
            <v>registrasi</v>
          </cell>
        </row>
        <row r="960">
          <cell r="B960">
            <v>222311010270</v>
          </cell>
          <cell r="C960" t="str">
            <v>registrasi</v>
          </cell>
        </row>
        <row r="961">
          <cell r="B961">
            <v>222311010277</v>
          </cell>
          <cell r="C961" t="str">
            <v>registrasi</v>
          </cell>
        </row>
        <row r="962">
          <cell r="B962">
            <v>222311010306</v>
          </cell>
          <cell r="C962" t="str">
            <v>registrasi</v>
          </cell>
        </row>
        <row r="963">
          <cell r="B963">
            <v>222311010308</v>
          </cell>
          <cell r="C963" t="str">
            <v>registrasi</v>
          </cell>
        </row>
        <row r="964">
          <cell r="B964">
            <v>222311010312</v>
          </cell>
          <cell r="C964" t="str">
            <v>registrasi</v>
          </cell>
        </row>
        <row r="965">
          <cell r="B965">
            <v>222311010316</v>
          </cell>
          <cell r="C965" t="str">
            <v>registrasi</v>
          </cell>
        </row>
        <row r="966">
          <cell r="B966">
            <v>222311010388</v>
          </cell>
          <cell r="C966" t="str">
            <v>registrasi</v>
          </cell>
        </row>
        <row r="967">
          <cell r="B967">
            <v>222311010394</v>
          </cell>
          <cell r="C967" t="str">
            <v>registrasi</v>
          </cell>
        </row>
        <row r="968">
          <cell r="B968">
            <v>222311010432</v>
          </cell>
          <cell r="C968" t="str">
            <v>registrasi</v>
          </cell>
        </row>
        <row r="969">
          <cell r="B969">
            <v>222311010444</v>
          </cell>
          <cell r="C969" t="str">
            <v>registrasi</v>
          </cell>
        </row>
        <row r="970">
          <cell r="B970">
            <v>222311010459</v>
          </cell>
          <cell r="C970" t="str">
            <v>registrasi</v>
          </cell>
        </row>
        <row r="971">
          <cell r="B971">
            <v>222311010465</v>
          </cell>
          <cell r="C971" t="str">
            <v>registrasi</v>
          </cell>
        </row>
        <row r="972">
          <cell r="B972">
            <v>222311010467</v>
          </cell>
          <cell r="C972" t="str">
            <v>registrasi</v>
          </cell>
        </row>
        <row r="973">
          <cell r="B973">
            <v>222311010487</v>
          </cell>
          <cell r="C973" t="str">
            <v>registrasi</v>
          </cell>
        </row>
        <row r="974">
          <cell r="B974">
            <v>222311010497</v>
          </cell>
          <cell r="C974" t="str">
            <v>registrasi</v>
          </cell>
        </row>
        <row r="975">
          <cell r="B975">
            <v>222311010510</v>
          </cell>
          <cell r="C975" t="str">
            <v>registrasi</v>
          </cell>
        </row>
        <row r="976">
          <cell r="B976">
            <v>222311010514</v>
          </cell>
          <cell r="C976" t="str">
            <v>registrasi</v>
          </cell>
        </row>
        <row r="977">
          <cell r="B977">
            <v>222311010515</v>
          </cell>
          <cell r="C977" t="str">
            <v>registrasi</v>
          </cell>
        </row>
        <row r="978">
          <cell r="B978">
            <v>222311010607</v>
          </cell>
          <cell r="C978" t="str">
            <v>registrasi</v>
          </cell>
        </row>
        <row r="979">
          <cell r="B979">
            <v>222311010668</v>
          </cell>
          <cell r="C979" t="str">
            <v>registrasi</v>
          </cell>
        </row>
        <row r="980">
          <cell r="B980">
            <v>222311010715</v>
          </cell>
          <cell r="C980" t="str">
            <v>registrasi</v>
          </cell>
        </row>
        <row r="981">
          <cell r="B981">
            <v>222311010721</v>
          </cell>
          <cell r="C981" t="str">
            <v>registrasi</v>
          </cell>
        </row>
        <row r="982">
          <cell r="B982">
            <v>222311010764</v>
          </cell>
          <cell r="C982" t="str">
            <v>registrasi</v>
          </cell>
        </row>
        <row r="983">
          <cell r="B983">
            <v>222311010769</v>
          </cell>
          <cell r="C983" t="str">
            <v>registrasi</v>
          </cell>
        </row>
        <row r="984">
          <cell r="B984">
            <v>222311010770</v>
          </cell>
          <cell r="C984" t="str">
            <v>registrasi</v>
          </cell>
        </row>
        <row r="985">
          <cell r="B985">
            <v>222311010789</v>
          </cell>
          <cell r="C985" t="str">
            <v>registrasi</v>
          </cell>
        </row>
        <row r="986">
          <cell r="B986">
            <v>222311010798</v>
          </cell>
          <cell r="C986" t="str">
            <v>registrasi</v>
          </cell>
        </row>
        <row r="987">
          <cell r="B987">
            <v>222311010810</v>
          </cell>
          <cell r="C987" t="str">
            <v>registrasi</v>
          </cell>
        </row>
        <row r="988">
          <cell r="B988">
            <v>222311010811</v>
          </cell>
          <cell r="C988" t="str">
            <v>registrasi</v>
          </cell>
        </row>
        <row r="989">
          <cell r="B989">
            <v>222311010851</v>
          </cell>
          <cell r="C989" t="str">
            <v>registrasi</v>
          </cell>
        </row>
        <row r="990">
          <cell r="B990">
            <v>222311010852</v>
          </cell>
          <cell r="C990" t="str">
            <v>registrasi</v>
          </cell>
        </row>
        <row r="991">
          <cell r="B991">
            <v>222311010875</v>
          </cell>
          <cell r="C991" t="str">
            <v>registrasi</v>
          </cell>
        </row>
        <row r="992">
          <cell r="B992">
            <v>222311010901</v>
          </cell>
          <cell r="C992" t="str">
            <v>registrasi</v>
          </cell>
        </row>
        <row r="993">
          <cell r="B993">
            <v>222311010902</v>
          </cell>
          <cell r="C993" t="str">
            <v>registrasi</v>
          </cell>
        </row>
        <row r="994">
          <cell r="B994">
            <v>222311010908</v>
          </cell>
          <cell r="C994" t="str">
            <v>registrasi</v>
          </cell>
        </row>
        <row r="995">
          <cell r="B995">
            <v>222311010910</v>
          </cell>
          <cell r="C995" t="str">
            <v>registrasi</v>
          </cell>
        </row>
        <row r="996">
          <cell r="B996">
            <v>222311010945</v>
          </cell>
          <cell r="C996" t="str">
            <v>registrasi</v>
          </cell>
        </row>
        <row r="997">
          <cell r="B997">
            <v>222311010963</v>
          </cell>
          <cell r="C997" t="str">
            <v>registrasi</v>
          </cell>
        </row>
        <row r="998">
          <cell r="B998">
            <v>222311010972</v>
          </cell>
          <cell r="C998" t="str">
            <v>registrasi</v>
          </cell>
        </row>
        <row r="999">
          <cell r="B999">
            <v>222311010984</v>
          </cell>
          <cell r="C999" t="str">
            <v>registrasi</v>
          </cell>
        </row>
        <row r="1000">
          <cell r="B1000">
            <v>222311010985</v>
          </cell>
          <cell r="C1000" t="str">
            <v>registrasi</v>
          </cell>
        </row>
        <row r="1001">
          <cell r="B1001">
            <v>222311011016</v>
          </cell>
          <cell r="C1001" t="str">
            <v>registrasi</v>
          </cell>
        </row>
        <row r="1002">
          <cell r="B1002">
            <v>222311011023</v>
          </cell>
          <cell r="C1002" t="str">
            <v>registrasi</v>
          </cell>
        </row>
        <row r="1003">
          <cell r="B1003">
            <v>222311011052</v>
          </cell>
          <cell r="C1003" t="str">
            <v>registrasi</v>
          </cell>
        </row>
        <row r="1004">
          <cell r="B1004">
            <v>222311011059</v>
          </cell>
          <cell r="C1004" t="str">
            <v>registrasi</v>
          </cell>
        </row>
        <row r="1005">
          <cell r="B1005">
            <v>222311011096</v>
          </cell>
          <cell r="C1005" t="str">
            <v>registrasi</v>
          </cell>
        </row>
        <row r="1006">
          <cell r="B1006">
            <v>222311011104</v>
          </cell>
          <cell r="C1006" t="str">
            <v>registrasi</v>
          </cell>
        </row>
        <row r="1007">
          <cell r="B1007">
            <v>222311011105</v>
          </cell>
          <cell r="C1007" t="str">
            <v>registrasi</v>
          </cell>
        </row>
        <row r="1008">
          <cell r="B1008">
            <v>222311011115</v>
          </cell>
          <cell r="C1008" t="str">
            <v>registrasi</v>
          </cell>
        </row>
        <row r="1009">
          <cell r="B1009">
            <v>222311011126</v>
          </cell>
          <cell r="C1009" t="str">
            <v>registrasi</v>
          </cell>
        </row>
        <row r="1010">
          <cell r="B1010">
            <v>222311011167</v>
          </cell>
          <cell r="C1010" t="str">
            <v>registrasi</v>
          </cell>
        </row>
        <row r="1011">
          <cell r="B1011">
            <v>222311011171</v>
          </cell>
          <cell r="C1011" t="str">
            <v>registrasi</v>
          </cell>
        </row>
        <row r="1012">
          <cell r="B1012">
            <v>222311011194</v>
          </cell>
          <cell r="C1012" t="str">
            <v>registrasi</v>
          </cell>
        </row>
        <row r="1013">
          <cell r="B1013">
            <v>222311011212</v>
          </cell>
          <cell r="C1013" t="str">
            <v>registrasi</v>
          </cell>
        </row>
        <row r="1014">
          <cell r="B1014">
            <v>222311011218</v>
          </cell>
          <cell r="C1014" t="str">
            <v>registrasi</v>
          </cell>
        </row>
        <row r="1015">
          <cell r="B1015">
            <v>222311011253</v>
          </cell>
          <cell r="C1015" t="str">
            <v>registrasi</v>
          </cell>
        </row>
        <row r="1016">
          <cell r="B1016">
            <v>222311011257</v>
          </cell>
          <cell r="C1016" t="str">
            <v>registrasi</v>
          </cell>
        </row>
        <row r="1017">
          <cell r="B1017">
            <v>222311011289</v>
          </cell>
          <cell r="C1017" t="str">
            <v>registrasi</v>
          </cell>
        </row>
        <row r="1018">
          <cell r="B1018">
            <v>222311011301</v>
          </cell>
          <cell r="C1018" t="str">
            <v>registrasi</v>
          </cell>
        </row>
        <row r="1019">
          <cell r="B1019">
            <v>222311011307</v>
          </cell>
          <cell r="C1019" t="str">
            <v>registrasi</v>
          </cell>
        </row>
        <row r="1020">
          <cell r="B1020">
            <v>222311011312</v>
          </cell>
          <cell r="C1020" t="str">
            <v>registrasi</v>
          </cell>
        </row>
        <row r="1021">
          <cell r="B1021">
            <v>222311011322</v>
          </cell>
          <cell r="C1021" t="str">
            <v>registrasi</v>
          </cell>
        </row>
        <row r="1022">
          <cell r="B1022">
            <v>222311011335</v>
          </cell>
          <cell r="C1022" t="str">
            <v>registrasi</v>
          </cell>
        </row>
        <row r="1023">
          <cell r="B1023">
            <v>222311011356</v>
          </cell>
          <cell r="C1023" t="str">
            <v>registrasi</v>
          </cell>
        </row>
        <row r="1024">
          <cell r="B1024">
            <v>222311011361</v>
          </cell>
          <cell r="C1024" t="str">
            <v>registrasi</v>
          </cell>
        </row>
        <row r="1025">
          <cell r="B1025">
            <v>222311011367</v>
          </cell>
          <cell r="C1025" t="str">
            <v>registrasi</v>
          </cell>
        </row>
        <row r="1026">
          <cell r="B1026">
            <v>222311011373</v>
          </cell>
          <cell r="C1026" t="str">
            <v>registrasi</v>
          </cell>
        </row>
        <row r="1027">
          <cell r="B1027">
            <v>222311011377</v>
          </cell>
          <cell r="C1027" t="str">
            <v>registrasi</v>
          </cell>
        </row>
        <row r="1028">
          <cell r="B1028">
            <v>222311011388</v>
          </cell>
          <cell r="C1028" t="str">
            <v>registrasi</v>
          </cell>
        </row>
        <row r="1029">
          <cell r="B1029">
            <v>222311011394</v>
          </cell>
          <cell r="C1029" t="str">
            <v>registrasi</v>
          </cell>
        </row>
        <row r="1030">
          <cell r="B1030">
            <v>222311011403</v>
          </cell>
          <cell r="C1030" t="str">
            <v>registrasi</v>
          </cell>
        </row>
        <row r="1031">
          <cell r="B1031">
            <v>222311011432</v>
          </cell>
          <cell r="C1031" t="str">
            <v>registrasi</v>
          </cell>
        </row>
        <row r="1032">
          <cell r="B1032">
            <v>222311011437</v>
          </cell>
          <cell r="C1032" t="str">
            <v>registrasi</v>
          </cell>
        </row>
        <row r="1033">
          <cell r="B1033">
            <v>222311011445</v>
          </cell>
          <cell r="C1033" t="str">
            <v>registrasi</v>
          </cell>
        </row>
        <row r="1034">
          <cell r="B1034">
            <v>222311011461</v>
          </cell>
          <cell r="C1034" t="str">
            <v>registrasi</v>
          </cell>
        </row>
        <row r="1035">
          <cell r="B1035">
            <v>222311011470</v>
          </cell>
          <cell r="C1035" t="str">
            <v>registrasi</v>
          </cell>
        </row>
        <row r="1036">
          <cell r="B1036">
            <v>222311011485</v>
          </cell>
          <cell r="C1036" t="str">
            <v>registrasi</v>
          </cell>
        </row>
        <row r="1037">
          <cell r="B1037">
            <v>222311011502</v>
          </cell>
          <cell r="C1037" t="str">
            <v>registrasi</v>
          </cell>
        </row>
        <row r="1038">
          <cell r="B1038">
            <v>222311011513</v>
          </cell>
          <cell r="C1038" t="str">
            <v>registrasi</v>
          </cell>
        </row>
        <row r="1039">
          <cell r="B1039">
            <v>222311011527</v>
          </cell>
          <cell r="C1039" t="str">
            <v>registrasi</v>
          </cell>
        </row>
        <row r="1040">
          <cell r="B1040">
            <v>222311020057</v>
          </cell>
          <cell r="C1040" t="str">
            <v>registrasi</v>
          </cell>
        </row>
        <row r="1041">
          <cell r="B1041">
            <v>222311020067</v>
          </cell>
          <cell r="C1041" t="str">
            <v>registrasi</v>
          </cell>
        </row>
        <row r="1042">
          <cell r="B1042">
            <v>222311020073</v>
          </cell>
          <cell r="C1042" t="str">
            <v>registrasi</v>
          </cell>
        </row>
        <row r="1043">
          <cell r="B1043">
            <v>222311020079</v>
          </cell>
          <cell r="C1043" t="str">
            <v>registrasi</v>
          </cell>
        </row>
        <row r="1044">
          <cell r="B1044">
            <v>222311020088</v>
          </cell>
          <cell r="C1044" t="str">
            <v>registrasi</v>
          </cell>
        </row>
        <row r="1045">
          <cell r="B1045">
            <v>222311020090</v>
          </cell>
          <cell r="C1045" t="str">
            <v>registrasi</v>
          </cell>
        </row>
        <row r="1046">
          <cell r="B1046">
            <v>222311020112</v>
          </cell>
          <cell r="C1046" t="str">
            <v>registrasi</v>
          </cell>
        </row>
        <row r="1047">
          <cell r="B1047">
            <v>222311020124</v>
          </cell>
          <cell r="C1047" t="str">
            <v>registrasi</v>
          </cell>
        </row>
        <row r="1048">
          <cell r="B1048">
            <v>222311020152</v>
          </cell>
          <cell r="C1048" t="str">
            <v>registrasi</v>
          </cell>
        </row>
        <row r="1049">
          <cell r="B1049">
            <v>222311020182</v>
          </cell>
          <cell r="C1049" t="str">
            <v>registrasi</v>
          </cell>
        </row>
        <row r="1050">
          <cell r="B1050">
            <v>222311020190</v>
          </cell>
          <cell r="C1050" t="str">
            <v>registrasi</v>
          </cell>
        </row>
        <row r="1051">
          <cell r="B1051">
            <v>222311020192</v>
          </cell>
          <cell r="C1051" t="str">
            <v>registrasi</v>
          </cell>
        </row>
        <row r="1052">
          <cell r="B1052">
            <v>222311020205</v>
          </cell>
          <cell r="C1052" t="str">
            <v>registrasi</v>
          </cell>
        </row>
        <row r="1053">
          <cell r="B1053">
            <v>222311020217</v>
          </cell>
          <cell r="C1053" t="str">
            <v>registrasi</v>
          </cell>
        </row>
        <row r="1054">
          <cell r="B1054">
            <v>222311020244</v>
          </cell>
          <cell r="C1054" t="str">
            <v>registrasi</v>
          </cell>
        </row>
        <row r="1055">
          <cell r="B1055">
            <v>222311020256</v>
          </cell>
          <cell r="C1055" t="str">
            <v>registrasi</v>
          </cell>
        </row>
        <row r="1056">
          <cell r="B1056">
            <v>222311020301</v>
          </cell>
          <cell r="C1056" t="str">
            <v>registrasi</v>
          </cell>
        </row>
        <row r="1057">
          <cell r="B1057">
            <v>222311020313</v>
          </cell>
          <cell r="C1057" t="str">
            <v>registrasi</v>
          </cell>
        </row>
        <row r="1058">
          <cell r="B1058">
            <v>222311020317</v>
          </cell>
          <cell r="C1058" t="str">
            <v>registrasi</v>
          </cell>
        </row>
        <row r="1059">
          <cell r="B1059">
            <v>222311020320</v>
          </cell>
          <cell r="C1059" t="str">
            <v>registrasi</v>
          </cell>
        </row>
        <row r="1060">
          <cell r="B1060">
            <v>222311020324</v>
          </cell>
          <cell r="C1060" t="str">
            <v>registrasi</v>
          </cell>
        </row>
        <row r="1061">
          <cell r="B1061">
            <v>222311020334</v>
          </cell>
          <cell r="C1061" t="str">
            <v>registrasi</v>
          </cell>
        </row>
        <row r="1062">
          <cell r="B1062">
            <v>222311020336</v>
          </cell>
          <cell r="C1062" t="str">
            <v>registrasi</v>
          </cell>
        </row>
        <row r="1063">
          <cell r="B1063">
            <v>222311020346</v>
          </cell>
          <cell r="C1063" t="str">
            <v>registrasi</v>
          </cell>
        </row>
        <row r="1064">
          <cell r="B1064">
            <v>222311020381</v>
          </cell>
          <cell r="C1064" t="str">
            <v>registrasi</v>
          </cell>
        </row>
        <row r="1065">
          <cell r="B1065">
            <v>222311020399</v>
          </cell>
          <cell r="C1065" t="str">
            <v>registrasi</v>
          </cell>
        </row>
        <row r="1066">
          <cell r="B1066">
            <v>222311020401</v>
          </cell>
          <cell r="C1066" t="str">
            <v>registrasi</v>
          </cell>
        </row>
        <row r="1067">
          <cell r="B1067">
            <v>222311020403</v>
          </cell>
          <cell r="C1067" t="str">
            <v>registrasi</v>
          </cell>
        </row>
        <row r="1068">
          <cell r="B1068">
            <v>222311020458</v>
          </cell>
          <cell r="C1068" t="str">
            <v>registrasi</v>
          </cell>
        </row>
        <row r="1069">
          <cell r="B1069">
            <v>222311020488</v>
          </cell>
          <cell r="C1069" t="str">
            <v>registrasi</v>
          </cell>
        </row>
        <row r="1070">
          <cell r="B1070">
            <v>222311020521</v>
          </cell>
          <cell r="C1070" t="str">
            <v>registrasi</v>
          </cell>
        </row>
        <row r="1071">
          <cell r="B1071">
            <v>222311020523</v>
          </cell>
          <cell r="C1071" t="str">
            <v>registrasi</v>
          </cell>
        </row>
        <row r="1072">
          <cell r="B1072">
            <v>222311020560</v>
          </cell>
          <cell r="C1072" t="str">
            <v>registrasi</v>
          </cell>
        </row>
        <row r="1073">
          <cell r="B1073">
            <v>222311020598</v>
          </cell>
          <cell r="C1073" t="str">
            <v>registrasi</v>
          </cell>
        </row>
        <row r="1074">
          <cell r="B1074">
            <v>222311020683</v>
          </cell>
          <cell r="C1074" t="str">
            <v>registrasi</v>
          </cell>
        </row>
        <row r="1075">
          <cell r="B1075">
            <v>222311020781</v>
          </cell>
          <cell r="C1075" t="str">
            <v>registrasi</v>
          </cell>
        </row>
        <row r="1076">
          <cell r="B1076">
            <v>222311020782</v>
          </cell>
          <cell r="C1076" t="str">
            <v>registrasi</v>
          </cell>
        </row>
        <row r="1077">
          <cell r="B1077">
            <v>222311020800</v>
          </cell>
          <cell r="C1077" t="str">
            <v>registrasi</v>
          </cell>
        </row>
        <row r="1078">
          <cell r="B1078">
            <v>222311020842</v>
          </cell>
          <cell r="C1078" t="str">
            <v>registrasi</v>
          </cell>
        </row>
        <row r="1079">
          <cell r="B1079">
            <v>222311020851</v>
          </cell>
          <cell r="C1079" t="str">
            <v>registrasi</v>
          </cell>
        </row>
        <row r="1080">
          <cell r="B1080">
            <v>222311020866</v>
          </cell>
          <cell r="C1080" t="str">
            <v>registrasi</v>
          </cell>
        </row>
        <row r="1081">
          <cell r="B1081">
            <v>222311020887</v>
          </cell>
          <cell r="C1081" t="str">
            <v>registrasi</v>
          </cell>
        </row>
        <row r="1082">
          <cell r="B1082">
            <v>222311020892</v>
          </cell>
          <cell r="C1082" t="str">
            <v>registrasi</v>
          </cell>
        </row>
        <row r="1083">
          <cell r="B1083">
            <v>222311020902</v>
          </cell>
          <cell r="C1083" t="str">
            <v>registrasi</v>
          </cell>
        </row>
        <row r="1084">
          <cell r="B1084">
            <v>222311020903</v>
          </cell>
          <cell r="C1084" t="str">
            <v>registrasi</v>
          </cell>
        </row>
        <row r="1085">
          <cell r="B1085">
            <v>222311020911</v>
          </cell>
          <cell r="C1085" t="str">
            <v>registrasi</v>
          </cell>
        </row>
        <row r="1086">
          <cell r="B1086">
            <v>222311020913</v>
          </cell>
          <cell r="C1086" t="str">
            <v>registrasi</v>
          </cell>
        </row>
        <row r="1087">
          <cell r="B1087">
            <v>222311020928</v>
          </cell>
          <cell r="C1087" t="str">
            <v>registrasi</v>
          </cell>
        </row>
        <row r="1088">
          <cell r="B1088">
            <v>222311020947</v>
          </cell>
          <cell r="C1088" t="str">
            <v>registrasi</v>
          </cell>
        </row>
        <row r="1089">
          <cell r="B1089">
            <v>222311020948</v>
          </cell>
          <cell r="C1089" t="str">
            <v>registrasi</v>
          </cell>
        </row>
        <row r="1090">
          <cell r="B1090">
            <v>222311020976</v>
          </cell>
          <cell r="C1090" t="str">
            <v>registrasi</v>
          </cell>
        </row>
        <row r="1091">
          <cell r="B1091">
            <v>222311021004</v>
          </cell>
          <cell r="C1091" t="str">
            <v>registrasi</v>
          </cell>
        </row>
        <row r="1092">
          <cell r="B1092">
            <v>222311021006</v>
          </cell>
          <cell r="C1092" t="str">
            <v>registrasi</v>
          </cell>
        </row>
        <row r="1093">
          <cell r="B1093">
            <v>222311021015</v>
          </cell>
          <cell r="C1093" t="str">
            <v>registrasi</v>
          </cell>
        </row>
        <row r="1094">
          <cell r="B1094">
            <v>222311021028</v>
          </cell>
          <cell r="C1094" t="str">
            <v>registrasi</v>
          </cell>
        </row>
        <row r="1095">
          <cell r="B1095">
            <v>222311021042</v>
          </cell>
          <cell r="C1095" t="str">
            <v>registrasi</v>
          </cell>
        </row>
        <row r="1096">
          <cell r="B1096">
            <v>222311021080</v>
          </cell>
          <cell r="C1096" t="str">
            <v>registrasi</v>
          </cell>
        </row>
        <row r="1097">
          <cell r="B1097">
            <v>222311021089</v>
          </cell>
          <cell r="C1097" t="str">
            <v>registrasi</v>
          </cell>
        </row>
        <row r="1098">
          <cell r="B1098">
            <v>222311021127</v>
          </cell>
          <cell r="C1098" t="str">
            <v>registrasi</v>
          </cell>
        </row>
        <row r="1099">
          <cell r="B1099">
            <v>222311021140</v>
          </cell>
          <cell r="C1099" t="str">
            <v>registrasi</v>
          </cell>
        </row>
        <row r="1100">
          <cell r="B1100">
            <v>222311021164</v>
          </cell>
          <cell r="C1100" t="str">
            <v>registrasi</v>
          </cell>
        </row>
        <row r="1101">
          <cell r="B1101">
            <v>222311021171</v>
          </cell>
          <cell r="C1101" t="str">
            <v>registrasi</v>
          </cell>
        </row>
        <row r="1102">
          <cell r="B1102">
            <v>222311021174</v>
          </cell>
          <cell r="C1102" t="str">
            <v>registrasi</v>
          </cell>
        </row>
        <row r="1103">
          <cell r="B1103">
            <v>222311021186</v>
          </cell>
          <cell r="C1103" t="str">
            <v>registrasi</v>
          </cell>
        </row>
        <row r="1104">
          <cell r="B1104">
            <v>222311021193</v>
          </cell>
          <cell r="C1104" t="str">
            <v>registrasi</v>
          </cell>
        </row>
        <row r="1105">
          <cell r="B1105">
            <v>222311021201</v>
          </cell>
          <cell r="C1105" t="str">
            <v>registrasi</v>
          </cell>
        </row>
        <row r="1106">
          <cell r="B1106">
            <v>222311021208</v>
          </cell>
          <cell r="C1106" t="str">
            <v>registrasi</v>
          </cell>
        </row>
        <row r="1107">
          <cell r="B1107">
            <v>222311021241</v>
          </cell>
          <cell r="C1107" t="str">
            <v>registrasi</v>
          </cell>
        </row>
        <row r="1108">
          <cell r="B1108">
            <v>222311021244</v>
          </cell>
          <cell r="C1108" t="str">
            <v>registrasi</v>
          </cell>
        </row>
        <row r="1109">
          <cell r="B1109">
            <v>222311021253</v>
          </cell>
          <cell r="C1109" t="str">
            <v>registrasi</v>
          </cell>
        </row>
        <row r="1110">
          <cell r="B1110">
            <v>222311021273</v>
          </cell>
          <cell r="C1110" t="str">
            <v>registrasi</v>
          </cell>
        </row>
        <row r="1111">
          <cell r="B1111">
            <v>222311021292</v>
          </cell>
          <cell r="C1111" t="str">
            <v>registrasi</v>
          </cell>
        </row>
        <row r="1112">
          <cell r="B1112">
            <v>222311021333</v>
          </cell>
          <cell r="C1112" t="str">
            <v>registrasi</v>
          </cell>
        </row>
        <row r="1113">
          <cell r="B1113">
            <v>222311021384</v>
          </cell>
          <cell r="C1113" t="str">
            <v>registrasi</v>
          </cell>
        </row>
        <row r="1114">
          <cell r="B1114">
            <v>222311021410</v>
          </cell>
          <cell r="C1114" t="str">
            <v>registrasi</v>
          </cell>
        </row>
        <row r="1115">
          <cell r="B1115">
            <v>222311021412</v>
          </cell>
          <cell r="C1115" t="str">
            <v>registrasi</v>
          </cell>
        </row>
        <row r="1116">
          <cell r="B1116">
            <v>222311021445</v>
          </cell>
          <cell r="C1116" t="str">
            <v>registrasi</v>
          </cell>
        </row>
        <row r="1117">
          <cell r="B1117">
            <v>222311021480</v>
          </cell>
          <cell r="C1117" t="str">
            <v>registrasi</v>
          </cell>
        </row>
        <row r="1118">
          <cell r="B1118">
            <v>222311021486</v>
          </cell>
          <cell r="C1118" t="str">
            <v>registrasi</v>
          </cell>
        </row>
        <row r="1119">
          <cell r="B1119">
            <v>222311030015</v>
          </cell>
          <cell r="C1119" t="str">
            <v>registrasi</v>
          </cell>
        </row>
        <row r="1120">
          <cell r="B1120">
            <v>222311030040</v>
          </cell>
          <cell r="C1120" t="str">
            <v>registrasi</v>
          </cell>
        </row>
        <row r="1121">
          <cell r="B1121">
            <v>222311030056</v>
          </cell>
          <cell r="C1121" t="str">
            <v>registrasi</v>
          </cell>
        </row>
        <row r="1122">
          <cell r="B1122">
            <v>222311030083</v>
          </cell>
          <cell r="C1122" t="str">
            <v>registrasi</v>
          </cell>
        </row>
        <row r="1123">
          <cell r="B1123">
            <v>222311030085</v>
          </cell>
          <cell r="C1123" t="str">
            <v>registrasi</v>
          </cell>
        </row>
        <row r="1124">
          <cell r="B1124">
            <v>222311030112</v>
          </cell>
          <cell r="C1124" t="str">
            <v>registrasi</v>
          </cell>
        </row>
        <row r="1125">
          <cell r="B1125">
            <v>222311030133</v>
          </cell>
          <cell r="C1125" t="str">
            <v>registrasi</v>
          </cell>
        </row>
        <row r="1126">
          <cell r="B1126">
            <v>222311030143</v>
          </cell>
          <cell r="C1126" t="str">
            <v>registrasi</v>
          </cell>
        </row>
        <row r="1127">
          <cell r="B1127">
            <v>222311030155</v>
          </cell>
          <cell r="C1127" t="str">
            <v>registrasi</v>
          </cell>
        </row>
        <row r="1128">
          <cell r="B1128">
            <v>222311030168</v>
          </cell>
          <cell r="C1128" t="str">
            <v>registrasi</v>
          </cell>
        </row>
        <row r="1129">
          <cell r="B1129">
            <v>222311030186</v>
          </cell>
          <cell r="C1129" t="str">
            <v>registrasi</v>
          </cell>
        </row>
        <row r="1130">
          <cell r="B1130">
            <v>222311030202</v>
          </cell>
          <cell r="C1130" t="str">
            <v>registrasi</v>
          </cell>
        </row>
        <row r="1131">
          <cell r="B1131">
            <v>222311030238</v>
          </cell>
          <cell r="C1131" t="str">
            <v>registrasi</v>
          </cell>
        </row>
        <row r="1132">
          <cell r="B1132">
            <v>222311030299</v>
          </cell>
          <cell r="C1132" t="str">
            <v>registrasi</v>
          </cell>
        </row>
        <row r="1133">
          <cell r="B1133">
            <v>222311030312</v>
          </cell>
          <cell r="C1133" t="str">
            <v>registrasi</v>
          </cell>
        </row>
        <row r="1134">
          <cell r="B1134">
            <v>222311030348</v>
          </cell>
          <cell r="C1134" t="str">
            <v>registrasi</v>
          </cell>
        </row>
        <row r="1135">
          <cell r="B1135">
            <v>222311030365</v>
          </cell>
          <cell r="C1135" t="str">
            <v>registrasi</v>
          </cell>
        </row>
        <row r="1136">
          <cell r="B1136">
            <v>222311030392</v>
          </cell>
          <cell r="C1136" t="str">
            <v>registrasi</v>
          </cell>
        </row>
        <row r="1137">
          <cell r="B1137">
            <v>222311030437</v>
          </cell>
          <cell r="C1137" t="str">
            <v>registrasi</v>
          </cell>
        </row>
        <row r="1138">
          <cell r="B1138">
            <v>222311030483</v>
          </cell>
          <cell r="C1138" t="str">
            <v>registrasi</v>
          </cell>
        </row>
        <row r="1139">
          <cell r="B1139">
            <v>222311030492</v>
          </cell>
          <cell r="C1139" t="str">
            <v>registrasi</v>
          </cell>
        </row>
        <row r="1140">
          <cell r="B1140">
            <v>222311030530</v>
          </cell>
          <cell r="C1140" t="str">
            <v>registrasi</v>
          </cell>
        </row>
        <row r="1141">
          <cell r="B1141">
            <v>222311030577</v>
          </cell>
          <cell r="C1141" t="str">
            <v>registrasi</v>
          </cell>
        </row>
        <row r="1142">
          <cell r="B1142">
            <v>222311030620</v>
          </cell>
          <cell r="C1142" t="str">
            <v>registrasi</v>
          </cell>
        </row>
        <row r="1143">
          <cell r="B1143">
            <v>222311030662</v>
          </cell>
          <cell r="C1143" t="str">
            <v>registrasi</v>
          </cell>
        </row>
        <row r="1144">
          <cell r="B1144">
            <v>222311030811</v>
          </cell>
          <cell r="C1144" t="str">
            <v>registrasi</v>
          </cell>
        </row>
        <row r="1145">
          <cell r="B1145">
            <v>222311030830</v>
          </cell>
          <cell r="C1145" t="str">
            <v>registrasi</v>
          </cell>
        </row>
        <row r="1146">
          <cell r="B1146">
            <v>222311030848</v>
          </cell>
          <cell r="C1146" t="str">
            <v>registrasi</v>
          </cell>
        </row>
        <row r="1147">
          <cell r="B1147">
            <v>222311030902</v>
          </cell>
          <cell r="C1147" t="str">
            <v>registrasi</v>
          </cell>
        </row>
        <row r="1148">
          <cell r="B1148">
            <v>222311030908</v>
          </cell>
          <cell r="C1148" t="str">
            <v>registrasi</v>
          </cell>
        </row>
        <row r="1149">
          <cell r="B1149">
            <v>222311030959</v>
          </cell>
          <cell r="C1149" t="str">
            <v>registrasi</v>
          </cell>
        </row>
        <row r="1150">
          <cell r="B1150">
            <v>222311030964</v>
          </cell>
          <cell r="C1150" t="str">
            <v>registrasi</v>
          </cell>
        </row>
        <row r="1151">
          <cell r="B1151">
            <v>222311030969</v>
          </cell>
          <cell r="C1151" t="str">
            <v>registrasi</v>
          </cell>
        </row>
        <row r="1152">
          <cell r="B1152">
            <v>222311031005</v>
          </cell>
          <cell r="C1152" t="str">
            <v>registrasi</v>
          </cell>
        </row>
        <row r="1153">
          <cell r="B1153">
            <v>222311031035</v>
          </cell>
          <cell r="C1153" t="str">
            <v>registrasi</v>
          </cell>
        </row>
        <row r="1154">
          <cell r="B1154">
            <v>222311031042</v>
          </cell>
          <cell r="C1154" t="str">
            <v>registrasi</v>
          </cell>
        </row>
        <row r="1155">
          <cell r="B1155">
            <v>222311031050</v>
          </cell>
          <cell r="C1155" t="str">
            <v>registrasi</v>
          </cell>
        </row>
        <row r="1156">
          <cell r="B1156">
            <v>222311031099</v>
          </cell>
          <cell r="C1156" t="str">
            <v>registrasi</v>
          </cell>
        </row>
        <row r="1157">
          <cell r="B1157">
            <v>222311031125</v>
          </cell>
          <cell r="C1157" t="str">
            <v>registrasi</v>
          </cell>
        </row>
        <row r="1158">
          <cell r="B1158">
            <v>222311031144</v>
          </cell>
          <cell r="C1158" t="str">
            <v>registrasi</v>
          </cell>
        </row>
        <row r="1159">
          <cell r="B1159">
            <v>222311031155</v>
          </cell>
          <cell r="C1159" t="str">
            <v>registrasi</v>
          </cell>
        </row>
        <row r="1160">
          <cell r="B1160">
            <v>222311031168</v>
          </cell>
          <cell r="C1160" t="str">
            <v>registrasi</v>
          </cell>
        </row>
        <row r="1161">
          <cell r="B1161">
            <v>222311031184</v>
          </cell>
          <cell r="C1161" t="str">
            <v>registrasi</v>
          </cell>
        </row>
        <row r="1162">
          <cell r="B1162">
            <v>222311031267</v>
          </cell>
          <cell r="C1162" t="str">
            <v>registrasi</v>
          </cell>
        </row>
        <row r="1163">
          <cell r="B1163">
            <v>222311031281</v>
          </cell>
          <cell r="C1163" t="str">
            <v>registrasi</v>
          </cell>
        </row>
        <row r="1164">
          <cell r="B1164">
            <v>222311031291</v>
          </cell>
          <cell r="C1164" t="str">
            <v>registrasi</v>
          </cell>
        </row>
        <row r="1165">
          <cell r="B1165">
            <v>222311031299</v>
          </cell>
          <cell r="C1165" t="str">
            <v>registrasi</v>
          </cell>
        </row>
        <row r="1166">
          <cell r="B1166">
            <v>222311031322</v>
          </cell>
          <cell r="C1166" t="str">
            <v>registrasi</v>
          </cell>
        </row>
        <row r="1167">
          <cell r="B1167">
            <v>222311031332</v>
          </cell>
          <cell r="C1167" t="str">
            <v>registrasi</v>
          </cell>
        </row>
        <row r="1168">
          <cell r="B1168">
            <v>222311031345</v>
          </cell>
          <cell r="C1168" t="str">
            <v>registrasi</v>
          </cell>
        </row>
        <row r="1169">
          <cell r="B1169">
            <v>222311031360</v>
          </cell>
          <cell r="C1169" t="str">
            <v>registrasi</v>
          </cell>
        </row>
        <row r="1170">
          <cell r="B1170">
            <v>222311031370</v>
          </cell>
          <cell r="C1170" t="str">
            <v>registrasi</v>
          </cell>
        </row>
        <row r="1171">
          <cell r="B1171">
            <v>222311031393</v>
          </cell>
          <cell r="C1171" t="str">
            <v>registrasi</v>
          </cell>
        </row>
        <row r="1172">
          <cell r="B1172">
            <v>222311031403</v>
          </cell>
          <cell r="C1172" t="str">
            <v>registrasi</v>
          </cell>
        </row>
        <row r="1173">
          <cell r="B1173">
            <v>222311031413</v>
          </cell>
          <cell r="C1173" t="str">
            <v>registrasi</v>
          </cell>
        </row>
        <row r="1174">
          <cell r="B1174">
            <v>222311031422</v>
          </cell>
          <cell r="C1174" t="str">
            <v>registrasi</v>
          </cell>
        </row>
        <row r="1175">
          <cell r="B1175">
            <v>222311031427</v>
          </cell>
          <cell r="C1175" t="str">
            <v>registrasi</v>
          </cell>
        </row>
        <row r="1176">
          <cell r="B1176">
            <v>222311031451</v>
          </cell>
          <cell r="C1176" t="str">
            <v>registrasi</v>
          </cell>
        </row>
        <row r="1177">
          <cell r="B1177">
            <v>222311031485</v>
          </cell>
          <cell r="C1177" t="str">
            <v>registrasi</v>
          </cell>
        </row>
        <row r="1178">
          <cell r="B1178">
            <v>222311031500</v>
          </cell>
          <cell r="C1178" t="str">
            <v>registrasi</v>
          </cell>
        </row>
        <row r="1179">
          <cell r="B1179">
            <v>222311040026</v>
          </cell>
          <cell r="C1179" t="str">
            <v>registrasi</v>
          </cell>
        </row>
        <row r="1180">
          <cell r="B1180">
            <v>222311040043</v>
          </cell>
          <cell r="C1180" t="str">
            <v>registrasi</v>
          </cell>
        </row>
        <row r="1181">
          <cell r="B1181">
            <v>222311040073</v>
          </cell>
          <cell r="C1181" t="str">
            <v>registrasi</v>
          </cell>
        </row>
        <row r="1182">
          <cell r="B1182">
            <v>222311040147</v>
          </cell>
          <cell r="C1182" t="str">
            <v>registrasi</v>
          </cell>
        </row>
        <row r="1183">
          <cell r="B1183">
            <v>222311040150</v>
          </cell>
          <cell r="C1183" t="str">
            <v>registrasi</v>
          </cell>
        </row>
        <row r="1184">
          <cell r="B1184">
            <v>222311040154</v>
          </cell>
          <cell r="C1184" t="str">
            <v>registrasi</v>
          </cell>
        </row>
        <row r="1185">
          <cell r="B1185">
            <v>222311040172</v>
          </cell>
          <cell r="C1185" t="str">
            <v>registrasi</v>
          </cell>
        </row>
        <row r="1186">
          <cell r="B1186">
            <v>222311040194</v>
          </cell>
          <cell r="C1186" t="str">
            <v>registrasi</v>
          </cell>
        </row>
        <row r="1187">
          <cell r="B1187">
            <v>222311040198</v>
          </cell>
          <cell r="C1187" t="str">
            <v>registrasi</v>
          </cell>
        </row>
        <row r="1188">
          <cell r="B1188">
            <v>222311040264</v>
          </cell>
          <cell r="C1188" t="str">
            <v>registrasi</v>
          </cell>
        </row>
        <row r="1189">
          <cell r="B1189">
            <v>222311040275</v>
          </cell>
          <cell r="C1189" t="str">
            <v>registrasi</v>
          </cell>
        </row>
        <row r="1190">
          <cell r="B1190">
            <v>222311040288</v>
          </cell>
          <cell r="C1190" t="str">
            <v>registrasi</v>
          </cell>
        </row>
        <row r="1191">
          <cell r="B1191">
            <v>222311040317</v>
          </cell>
          <cell r="C1191" t="str">
            <v>registrasi</v>
          </cell>
        </row>
        <row r="1192">
          <cell r="B1192">
            <v>222311040333</v>
          </cell>
          <cell r="C1192" t="str">
            <v>registrasi</v>
          </cell>
        </row>
        <row r="1193">
          <cell r="B1193">
            <v>222311040338</v>
          </cell>
          <cell r="C1193" t="str">
            <v>registrasi</v>
          </cell>
        </row>
        <row r="1194">
          <cell r="B1194">
            <v>222311040346</v>
          </cell>
          <cell r="C1194" t="str">
            <v>registrasi</v>
          </cell>
        </row>
        <row r="1195">
          <cell r="B1195">
            <v>222311040355</v>
          </cell>
          <cell r="C1195" t="str">
            <v>registrasi</v>
          </cell>
        </row>
        <row r="1196">
          <cell r="B1196">
            <v>222311040384</v>
          </cell>
          <cell r="C1196" t="str">
            <v>registrasi</v>
          </cell>
        </row>
        <row r="1197">
          <cell r="B1197">
            <v>222311040389</v>
          </cell>
          <cell r="C1197" t="str">
            <v>registrasi</v>
          </cell>
        </row>
        <row r="1198">
          <cell r="B1198">
            <v>222311040403</v>
          </cell>
          <cell r="C1198" t="str">
            <v>registrasi</v>
          </cell>
        </row>
        <row r="1199">
          <cell r="B1199">
            <v>222311040408</v>
          </cell>
          <cell r="C1199" t="str">
            <v>registrasi</v>
          </cell>
        </row>
        <row r="1200">
          <cell r="B1200">
            <v>222311040413</v>
          </cell>
          <cell r="C1200" t="str">
            <v>registrasi</v>
          </cell>
        </row>
        <row r="1201">
          <cell r="B1201">
            <v>222311040569</v>
          </cell>
          <cell r="C1201" t="str">
            <v>registrasi</v>
          </cell>
        </row>
        <row r="1202">
          <cell r="B1202">
            <v>222311040579</v>
          </cell>
          <cell r="C1202" t="str">
            <v>registrasi</v>
          </cell>
        </row>
        <row r="1203">
          <cell r="B1203">
            <v>222311040608</v>
          </cell>
          <cell r="C1203" t="str">
            <v>registrasi</v>
          </cell>
        </row>
        <row r="1204">
          <cell r="B1204">
            <v>222311040619</v>
          </cell>
          <cell r="C1204" t="str">
            <v>registrasi</v>
          </cell>
        </row>
        <row r="1205">
          <cell r="B1205">
            <v>222311040636</v>
          </cell>
          <cell r="C1205" t="str">
            <v>registrasi</v>
          </cell>
        </row>
        <row r="1206">
          <cell r="B1206">
            <v>222311040660</v>
          </cell>
          <cell r="C1206" t="str">
            <v>registrasi</v>
          </cell>
        </row>
        <row r="1207">
          <cell r="B1207">
            <v>222311040687</v>
          </cell>
          <cell r="C1207" t="str">
            <v>registrasi</v>
          </cell>
        </row>
        <row r="1208">
          <cell r="B1208">
            <v>222311040709</v>
          </cell>
          <cell r="C1208" t="str">
            <v>registrasi</v>
          </cell>
        </row>
        <row r="1209">
          <cell r="B1209">
            <v>222311040791</v>
          </cell>
          <cell r="C1209" t="str">
            <v>registrasi</v>
          </cell>
        </row>
        <row r="1210">
          <cell r="B1210">
            <v>222311040799</v>
          </cell>
          <cell r="C1210" t="str">
            <v>registrasi</v>
          </cell>
        </row>
        <row r="1211">
          <cell r="B1211">
            <v>222311040866</v>
          </cell>
          <cell r="C1211" t="str">
            <v>registrasi</v>
          </cell>
        </row>
        <row r="1212">
          <cell r="B1212">
            <v>222311040919</v>
          </cell>
          <cell r="C1212" t="str">
            <v>registrasi</v>
          </cell>
        </row>
        <row r="1213">
          <cell r="B1213">
            <v>222311040945</v>
          </cell>
          <cell r="C1213" t="str">
            <v>registrasi</v>
          </cell>
        </row>
        <row r="1214">
          <cell r="B1214">
            <v>222311040971</v>
          </cell>
          <cell r="C1214" t="str">
            <v>registrasi</v>
          </cell>
        </row>
        <row r="1215">
          <cell r="B1215">
            <v>222311040991</v>
          </cell>
          <cell r="C1215" t="str">
            <v>registrasi</v>
          </cell>
        </row>
        <row r="1216">
          <cell r="B1216">
            <v>222311041082</v>
          </cell>
          <cell r="C1216" t="str">
            <v>registrasi</v>
          </cell>
        </row>
        <row r="1217">
          <cell r="B1217">
            <v>222311041115</v>
          </cell>
          <cell r="C1217" t="str">
            <v>registrasi</v>
          </cell>
        </row>
        <row r="1218">
          <cell r="B1218">
            <v>222311041150</v>
          </cell>
          <cell r="C1218" t="str">
            <v>registrasi</v>
          </cell>
        </row>
        <row r="1219">
          <cell r="B1219">
            <v>222311041189</v>
          </cell>
          <cell r="C1219" t="str">
            <v>registrasi</v>
          </cell>
        </row>
        <row r="1220">
          <cell r="B1220">
            <v>222311041191</v>
          </cell>
          <cell r="C1220" t="str">
            <v>registrasi</v>
          </cell>
        </row>
        <row r="1221">
          <cell r="B1221">
            <v>222311041194</v>
          </cell>
          <cell r="C1221" t="str">
            <v>registrasi</v>
          </cell>
        </row>
        <row r="1222">
          <cell r="B1222">
            <v>222311041198</v>
          </cell>
          <cell r="C1222" t="str">
            <v>registrasi</v>
          </cell>
        </row>
        <row r="1223">
          <cell r="B1223">
            <v>222311041199</v>
          </cell>
          <cell r="C1223" t="str">
            <v>registrasi</v>
          </cell>
        </row>
        <row r="1224">
          <cell r="B1224">
            <v>222311041243</v>
          </cell>
          <cell r="C1224" t="str">
            <v>registrasi</v>
          </cell>
        </row>
        <row r="1225">
          <cell r="B1225">
            <v>222311041270</v>
          </cell>
          <cell r="C1225" t="str">
            <v>registrasi</v>
          </cell>
        </row>
        <row r="1226">
          <cell r="B1226">
            <v>222311041322</v>
          </cell>
          <cell r="C1226" t="str">
            <v>registrasi</v>
          </cell>
        </row>
        <row r="1227">
          <cell r="B1227">
            <v>222311041333</v>
          </cell>
          <cell r="C1227" t="str">
            <v>registrasi</v>
          </cell>
        </row>
        <row r="1228">
          <cell r="B1228">
            <v>222311041346</v>
          </cell>
          <cell r="C1228" t="str">
            <v>registrasi</v>
          </cell>
        </row>
        <row r="1229">
          <cell r="B1229">
            <v>222311041386</v>
          </cell>
          <cell r="C1229" t="str">
            <v>registrasi</v>
          </cell>
        </row>
        <row r="1230">
          <cell r="B1230">
            <v>222311041423</v>
          </cell>
          <cell r="C1230" t="str">
            <v>registrasi</v>
          </cell>
        </row>
        <row r="1231">
          <cell r="B1231">
            <v>222311041458</v>
          </cell>
          <cell r="C1231" t="str">
            <v>registrasi</v>
          </cell>
        </row>
        <row r="1232">
          <cell r="B1232">
            <v>222311041494</v>
          </cell>
          <cell r="C1232" t="str">
            <v>registrasi</v>
          </cell>
        </row>
        <row r="1233">
          <cell r="B1233">
            <v>222311041505</v>
          </cell>
          <cell r="C1233" t="str">
            <v>registrasi</v>
          </cell>
        </row>
        <row r="1234">
          <cell r="B1234">
            <v>222311041525</v>
          </cell>
          <cell r="C1234" t="str">
            <v>registrasi</v>
          </cell>
        </row>
        <row r="1235">
          <cell r="B1235">
            <v>222311041553</v>
          </cell>
          <cell r="C1235" t="str">
            <v>registrasi</v>
          </cell>
        </row>
        <row r="1236">
          <cell r="B1236">
            <v>222311050007</v>
          </cell>
          <cell r="C1236" t="str">
            <v>registrasi</v>
          </cell>
        </row>
        <row r="1237">
          <cell r="B1237">
            <v>222311050119</v>
          </cell>
          <cell r="C1237" t="str">
            <v>registrasi</v>
          </cell>
        </row>
        <row r="1238">
          <cell r="B1238">
            <v>222311050127</v>
          </cell>
          <cell r="C1238" t="str">
            <v>registrasi</v>
          </cell>
        </row>
        <row r="1239">
          <cell r="B1239">
            <v>222311050132</v>
          </cell>
          <cell r="C1239" t="str">
            <v>registrasi</v>
          </cell>
        </row>
        <row r="1240">
          <cell r="B1240">
            <v>222311050137</v>
          </cell>
          <cell r="C1240" t="str">
            <v>registrasi</v>
          </cell>
        </row>
        <row r="1241">
          <cell r="B1241">
            <v>222311050141</v>
          </cell>
          <cell r="C1241" t="str">
            <v>registrasi</v>
          </cell>
        </row>
        <row r="1242">
          <cell r="B1242">
            <v>222311050146</v>
          </cell>
          <cell r="C1242" t="str">
            <v>registrasi</v>
          </cell>
        </row>
        <row r="1243">
          <cell r="B1243">
            <v>222311050151</v>
          </cell>
          <cell r="C1243" t="str">
            <v>registrasi</v>
          </cell>
        </row>
        <row r="1244">
          <cell r="B1244">
            <v>222311050166</v>
          </cell>
          <cell r="C1244" t="str">
            <v>registrasi</v>
          </cell>
        </row>
        <row r="1245">
          <cell r="B1245">
            <v>222311050174</v>
          </cell>
          <cell r="C1245" t="str">
            <v>registrasi</v>
          </cell>
        </row>
        <row r="1246">
          <cell r="B1246">
            <v>222311050176</v>
          </cell>
          <cell r="C1246" t="str">
            <v>registrasi</v>
          </cell>
        </row>
        <row r="1247">
          <cell r="B1247">
            <v>222311050194</v>
          </cell>
          <cell r="C1247" t="str">
            <v>registrasi</v>
          </cell>
        </row>
        <row r="1248">
          <cell r="B1248">
            <v>222311050201</v>
          </cell>
          <cell r="C1248" t="str">
            <v>registrasi</v>
          </cell>
        </row>
        <row r="1249">
          <cell r="B1249">
            <v>222311050214</v>
          </cell>
          <cell r="C1249" t="str">
            <v>registrasi</v>
          </cell>
        </row>
        <row r="1250">
          <cell r="B1250">
            <v>222311050228</v>
          </cell>
          <cell r="C1250" t="str">
            <v>registrasi</v>
          </cell>
        </row>
        <row r="1251">
          <cell r="B1251">
            <v>222311050253</v>
          </cell>
          <cell r="C1251" t="str">
            <v>registrasi</v>
          </cell>
        </row>
        <row r="1252">
          <cell r="B1252">
            <v>222311050300</v>
          </cell>
          <cell r="C1252" t="str">
            <v>registrasi</v>
          </cell>
        </row>
        <row r="1253">
          <cell r="B1253">
            <v>222311050302</v>
          </cell>
          <cell r="C1253" t="str">
            <v>registrasi</v>
          </cell>
        </row>
        <row r="1254">
          <cell r="B1254">
            <v>222311050320</v>
          </cell>
          <cell r="C1254" t="str">
            <v>registrasi</v>
          </cell>
        </row>
        <row r="1255">
          <cell r="B1255">
            <v>222311050331</v>
          </cell>
          <cell r="C1255" t="str">
            <v>registrasi</v>
          </cell>
        </row>
        <row r="1256">
          <cell r="B1256">
            <v>222311050338</v>
          </cell>
          <cell r="C1256" t="str">
            <v>registrasi</v>
          </cell>
        </row>
        <row r="1257">
          <cell r="B1257">
            <v>222311050342</v>
          </cell>
          <cell r="C1257" t="str">
            <v>registrasi</v>
          </cell>
        </row>
        <row r="1258">
          <cell r="B1258">
            <v>222311050371</v>
          </cell>
          <cell r="C1258" t="str">
            <v>registrasi</v>
          </cell>
        </row>
        <row r="1259">
          <cell r="B1259">
            <v>222311050372</v>
          </cell>
          <cell r="C1259" t="str">
            <v>registrasi</v>
          </cell>
        </row>
        <row r="1260">
          <cell r="B1260">
            <v>222311050376</v>
          </cell>
          <cell r="C1260" t="str">
            <v>registrasi</v>
          </cell>
        </row>
        <row r="1261">
          <cell r="B1261">
            <v>222311050377</v>
          </cell>
          <cell r="C1261" t="str">
            <v>registrasi</v>
          </cell>
        </row>
        <row r="1262">
          <cell r="B1262">
            <v>222311050378</v>
          </cell>
          <cell r="C1262" t="str">
            <v>registrasi</v>
          </cell>
        </row>
        <row r="1263">
          <cell r="B1263">
            <v>222311050388</v>
          </cell>
          <cell r="C1263" t="str">
            <v>registrasi</v>
          </cell>
        </row>
        <row r="1264">
          <cell r="B1264">
            <v>222311050441</v>
          </cell>
          <cell r="C1264" t="str">
            <v>registrasi</v>
          </cell>
        </row>
        <row r="1265">
          <cell r="B1265">
            <v>222311050454</v>
          </cell>
          <cell r="C1265" t="str">
            <v>registrasi</v>
          </cell>
        </row>
        <row r="1266">
          <cell r="B1266">
            <v>222311050467</v>
          </cell>
          <cell r="C1266" t="str">
            <v>registrasi</v>
          </cell>
        </row>
        <row r="1267">
          <cell r="B1267">
            <v>222311050471</v>
          </cell>
          <cell r="C1267" t="str">
            <v>registrasi</v>
          </cell>
        </row>
        <row r="1268">
          <cell r="B1268">
            <v>222311050512</v>
          </cell>
          <cell r="C1268" t="str">
            <v>registrasi</v>
          </cell>
        </row>
        <row r="1269">
          <cell r="B1269">
            <v>222311050546</v>
          </cell>
          <cell r="C1269" t="str">
            <v>registrasi</v>
          </cell>
        </row>
        <row r="1270">
          <cell r="B1270">
            <v>222311050547</v>
          </cell>
          <cell r="C1270" t="str">
            <v>registrasi</v>
          </cell>
        </row>
        <row r="1271">
          <cell r="B1271">
            <v>222311050558</v>
          </cell>
          <cell r="C1271" t="str">
            <v>registrasi</v>
          </cell>
        </row>
        <row r="1272">
          <cell r="B1272">
            <v>222311050560</v>
          </cell>
          <cell r="C1272" t="str">
            <v>registrasi</v>
          </cell>
        </row>
        <row r="1273">
          <cell r="B1273">
            <v>222311050561</v>
          </cell>
          <cell r="C1273" t="str">
            <v>registrasi</v>
          </cell>
        </row>
        <row r="1274">
          <cell r="B1274">
            <v>222311050564</v>
          </cell>
          <cell r="C1274" t="str">
            <v>registrasi</v>
          </cell>
        </row>
        <row r="1275">
          <cell r="B1275">
            <v>222311050588</v>
          </cell>
          <cell r="C1275" t="str">
            <v>registrasi</v>
          </cell>
        </row>
        <row r="1276">
          <cell r="B1276">
            <v>222311050606</v>
          </cell>
          <cell r="C1276" t="str">
            <v>registrasi</v>
          </cell>
        </row>
        <row r="1277">
          <cell r="B1277">
            <v>222311050631</v>
          </cell>
          <cell r="C1277" t="str">
            <v>registrasi</v>
          </cell>
        </row>
        <row r="1278">
          <cell r="B1278">
            <v>222311050639</v>
          </cell>
          <cell r="C1278" t="str">
            <v>registrasi</v>
          </cell>
        </row>
        <row r="1279">
          <cell r="B1279">
            <v>222311050671</v>
          </cell>
          <cell r="C1279" t="str">
            <v>registrasi</v>
          </cell>
        </row>
        <row r="1280">
          <cell r="B1280">
            <v>222311050711</v>
          </cell>
          <cell r="C1280" t="str">
            <v>registrasi</v>
          </cell>
        </row>
        <row r="1281">
          <cell r="B1281">
            <v>222311050741</v>
          </cell>
          <cell r="C1281" t="str">
            <v>registrasi</v>
          </cell>
        </row>
        <row r="1282">
          <cell r="B1282">
            <v>222311050783</v>
          </cell>
          <cell r="C1282" t="str">
            <v>registrasi</v>
          </cell>
        </row>
        <row r="1283">
          <cell r="B1283">
            <v>222311050794</v>
          </cell>
          <cell r="C1283" t="str">
            <v>registrasi</v>
          </cell>
        </row>
        <row r="1284">
          <cell r="B1284">
            <v>222311050805</v>
          </cell>
          <cell r="C1284" t="str">
            <v>registrasi</v>
          </cell>
        </row>
        <row r="1285">
          <cell r="B1285">
            <v>222311050816</v>
          </cell>
          <cell r="C1285" t="str">
            <v>registrasi</v>
          </cell>
        </row>
        <row r="1286">
          <cell r="B1286">
            <v>222311050837</v>
          </cell>
          <cell r="C1286" t="str">
            <v>registrasi</v>
          </cell>
        </row>
        <row r="1287">
          <cell r="B1287">
            <v>222311050844</v>
          </cell>
          <cell r="C1287" t="str">
            <v>registrasi</v>
          </cell>
        </row>
        <row r="1288">
          <cell r="B1288">
            <v>222311050905</v>
          </cell>
          <cell r="C1288" t="str">
            <v>registrasi</v>
          </cell>
        </row>
        <row r="1289">
          <cell r="B1289">
            <v>222311050918</v>
          </cell>
          <cell r="C1289" t="str">
            <v>registrasi</v>
          </cell>
        </row>
        <row r="1290">
          <cell r="B1290">
            <v>222311050919</v>
          </cell>
          <cell r="C1290" t="str">
            <v>registrasi</v>
          </cell>
        </row>
        <row r="1291">
          <cell r="B1291">
            <v>222311050924</v>
          </cell>
          <cell r="C1291" t="str">
            <v>registrasi</v>
          </cell>
        </row>
        <row r="1292">
          <cell r="B1292">
            <v>222311050950</v>
          </cell>
          <cell r="C1292" t="str">
            <v>registrasi</v>
          </cell>
        </row>
        <row r="1293">
          <cell r="B1293">
            <v>222311050952</v>
          </cell>
          <cell r="C1293" t="str">
            <v>registrasi</v>
          </cell>
        </row>
        <row r="1294">
          <cell r="B1294">
            <v>222311050964</v>
          </cell>
          <cell r="C1294" t="str">
            <v>registrasi</v>
          </cell>
        </row>
        <row r="1295">
          <cell r="B1295">
            <v>222311050970</v>
          </cell>
          <cell r="C1295" t="str">
            <v>registrasi</v>
          </cell>
        </row>
        <row r="1296">
          <cell r="B1296">
            <v>222311050975</v>
          </cell>
          <cell r="C1296" t="str">
            <v>registrasi</v>
          </cell>
        </row>
        <row r="1297">
          <cell r="B1297">
            <v>222311051045</v>
          </cell>
          <cell r="C1297" t="str">
            <v>registrasi</v>
          </cell>
        </row>
        <row r="1298">
          <cell r="B1298">
            <v>222311051053</v>
          </cell>
          <cell r="C1298" t="str">
            <v>registrasi</v>
          </cell>
        </row>
        <row r="1299">
          <cell r="B1299">
            <v>222311051089</v>
          </cell>
          <cell r="C1299" t="str">
            <v>registrasi</v>
          </cell>
        </row>
        <row r="1300">
          <cell r="B1300">
            <v>222311051093</v>
          </cell>
          <cell r="C1300" t="str">
            <v>registrasi</v>
          </cell>
        </row>
        <row r="1301">
          <cell r="B1301">
            <v>222311051185</v>
          </cell>
          <cell r="C1301" t="str">
            <v>registrasi</v>
          </cell>
        </row>
        <row r="1302">
          <cell r="B1302">
            <v>222311051248</v>
          </cell>
          <cell r="C1302" t="str">
            <v>registrasi</v>
          </cell>
        </row>
        <row r="1303">
          <cell r="B1303">
            <v>222311051257</v>
          </cell>
          <cell r="C1303" t="str">
            <v>registrasi</v>
          </cell>
        </row>
        <row r="1304">
          <cell r="B1304">
            <v>222311051284</v>
          </cell>
          <cell r="C1304" t="str">
            <v>registrasi</v>
          </cell>
        </row>
        <row r="1305">
          <cell r="B1305">
            <v>222311051318</v>
          </cell>
          <cell r="C1305" t="str">
            <v>registrasi</v>
          </cell>
        </row>
        <row r="1306">
          <cell r="B1306">
            <v>222311051324</v>
          </cell>
          <cell r="C1306" t="str">
            <v>registrasi</v>
          </cell>
        </row>
        <row r="1307">
          <cell r="B1307">
            <v>222311051401</v>
          </cell>
          <cell r="C1307" t="str">
            <v>registrasi</v>
          </cell>
        </row>
        <row r="1308">
          <cell r="B1308">
            <v>222311051437</v>
          </cell>
          <cell r="C1308" t="str">
            <v>registrasi</v>
          </cell>
        </row>
        <row r="1309">
          <cell r="B1309">
            <v>222311060018</v>
          </cell>
          <cell r="C1309" t="str">
            <v>registrasi</v>
          </cell>
        </row>
        <row r="1310">
          <cell r="B1310">
            <v>222311060023</v>
          </cell>
          <cell r="C1310" t="str">
            <v>registrasi</v>
          </cell>
        </row>
        <row r="1311">
          <cell r="B1311">
            <v>222311060025</v>
          </cell>
          <cell r="C1311" t="str">
            <v>registrasi</v>
          </cell>
        </row>
        <row r="1312">
          <cell r="B1312">
            <v>222311060028</v>
          </cell>
          <cell r="C1312" t="str">
            <v>registrasi</v>
          </cell>
        </row>
        <row r="1313">
          <cell r="B1313">
            <v>222311060057</v>
          </cell>
          <cell r="C1313" t="str">
            <v>registrasi</v>
          </cell>
        </row>
        <row r="1314">
          <cell r="B1314">
            <v>222311060081</v>
          </cell>
          <cell r="C1314" t="str">
            <v>registrasi</v>
          </cell>
        </row>
        <row r="1315">
          <cell r="B1315">
            <v>222311060096</v>
          </cell>
          <cell r="C1315" t="str">
            <v>registrasi</v>
          </cell>
        </row>
        <row r="1316">
          <cell r="B1316">
            <v>222311060180</v>
          </cell>
          <cell r="C1316" t="str">
            <v>registrasi</v>
          </cell>
        </row>
        <row r="1317">
          <cell r="B1317">
            <v>222311060255</v>
          </cell>
          <cell r="C1317" t="str">
            <v>registrasi</v>
          </cell>
        </row>
        <row r="1318">
          <cell r="B1318">
            <v>222311060262</v>
          </cell>
          <cell r="C1318" t="str">
            <v>registrasi</v>
          </cell>
        </row>
        <row r="1319">
          <cell r="B1319">
            <v>222311060270</v>
          </cell>
          <cell r="C1319" t="str">
            <v>registrasi</v>
          </cell>
        </row>
        <row r="1320">
          <cell r="B1320">
            <v>222311060290</v>
          </cell>
          <cell r="C1320" t="str">
            <v>registrasi</v>
          </cell>
        </row>
        <row r="1321">
          <cell r="B1321">
            <v>222311060309</v>
          </cell>
          <cell r="C1321" t="str">
            <v>registrasi</v>
          </cell>
        </row>
        <row r="1322">
          <cell r="B1322">
            <v>222311060312</v>
          </cell>
          <cell r="C1322" t="str">
            <v>registrasi</v>
          </cell>
        </row>
        <row r="1323">
          <cell r="B1323">
            <v>222311060324</v>
          </cell>
          <cell r="C1323" t="str">
            <v>registrasi</v>
          </cell>
        </row>
        <row r="1324">
          <cell r="B1324">
            <v>222311060356</v>
          </cell>
          <cell r="C1324" t="str">
            <v>registrasi</v>
          </cell>
        </row>
        <row r="1325">
          <cell r="B1325">
            <v>222311060412</v>
          </cell>
          <cell r="C1325" t="str">
            <v>registrasi</v>
          </cell>
        </row>
        <row r="1326">
          <cell r="B1326">
            <v>222311060431</v>
          </cell>
          <cell r="C1326" t="str">
            <v>registrasi</v>
          </cell>
        </row>
        <row r="1327">
          <cell r="B1327">
            <v>222311060445</v>
          </cell>
          <cell r="C1327" t="str">
            <v>registrasi</v>
          </cell>
        </row>
        <row r="1328">
          <cell r="B1328">
            <v>222311060467</v>
          </cell>
          <cell r="C1328" t="str">
            <v>registrasi</v>
          </cell>
        </row>
        <row r="1329">
          <cell r="B1329">
            <v>222311060475</v>
          </cell>
          <cell r="C1329" t="str">
            <v>registrasi</v>
          </cell>
        </row>
        <row r="1330">
          <cell r="B1330">
            <v>222311060526</v>
          </cell>
          <cell r="C1330" t="str">
            <v>registrasi</v>
          </cell>
        </row>
        <row r="1331">
          <cell r="B1331">
            <v>222311060566</v>
          </cell>
          <cell r="C1331" t="str">
            <v>registrasi</v>
          </cell>
        </row>
        <row r="1332">
          <cell r="B1332">
            <v>222311060588</v>
          </cell>
          <cell r="C1332" t="str">
            <v>registrasi</v>
          </cell>
        </row>
        <row r="1333">
          <cell r="B1333">
            <v>222311060651</v>
          </cell>
          <cell r="C1333" t="str">
            <v>registrasi</v>
          </cell>
        </row>
        <row r="1334">
          <cell r="B1334">
            <v>222311060661</v>
          </cell>
          <cell r="C1334" t="str">
            <v>registrasi</v>
          </cell>
        </row>
        <row r="1335">
          <cell r="B1335">
            <v>222311060681</v>
          </cell>
          <cell r="C1335" t="str">
            <v>registrasi</v>
          </cell>
        </row>
        <row r="1336">
          <cell r="B1336">
            <v>222311060887</v>
          </cell>
          <cell r="C1336" t="str">
            <v>registrasi</v>
          </cell>
        </row>
        <row r="1337">
          <cell r="B1337">
            <v>222311060922</v>
          </cell>
          <cell r="C1337" t="str">
            <v>registrasi</v>
          </cell>
        </row>
        <row r="1338">
          <cell r="B1338">
            <v>222311060946</v>
          </cell>
          <cell r="C1338" t="str">
            <v>registrasi</v>
          </cell>
        </row>
        <row r="1339">
          <cell r="B1339">
            <v>222311060952</v>
          </cell>
          <cell r="C1339" t="str">
            <v>registrasi</v>
          </cell>
        </row>
        <row r="1340">
          <cell r="B1340">
            <v>222311060971</v>
          </cell>
          <cell r="C1340" t="str">
            <v>registrasi</v>
          </cell>
        </row>
        <row r="1341">
          <cell r="B1341">
            <v>222311060996</v>
          </cell>
          <cell r="C1341" t="str">
            <v>registrasi</v>
          </cell>
        </row>
        <row r="1342">
          <cell r="B1342">
            <v>222311061065</v>
          </cell>
          <cell r="C1342" t="str">
            <v>registrasi</v>
          </cell>
        </row>
        <row r="1343">
          <cell r="B1343">
            <v>222311061073</v>
          </cell>
          <cell r="C1343" t="str">
            <v>registrasi</v>
          </cell>
        </row>
        <row r="1344">
          <cell r="B1344">
            <v>222311061127</v>
          </cell>
          <cell r="C1344" t="str">
            <v>registrasi</v>
          </cell>
        </row>
        <row r="1345">
          <cell r="B1345">
            <v>222311061218</v>
          </cell>
          <cell r="C1345" t="str">
            <v>registrasi</v>
          </cell>
        </row>
        <row r="1346">
          <cell r="B1346">
            <v>222311061237</v>
          </cell>
          <cell r="C1346" t="str">
            <v>registrasi</v>
          </cell>
        </row>
        <row r="1347">
          <cell r="B1347">
            <v>222311061238</v>
          </cell>
          <cell r="C1347" t="str">
            <v>registrasi</v>
          </cell>
        </row>
        <row r="1348">
          <cell r="B1348">
            <v>222311061243</v>
          </cell>
          <cell r="C1348" t="str">
            <v>registrasi</v>
          </cell>
        </row>
        <row r="1349">
          <cell r="B1349">
            <v>222311061287</v>
          </cell>
          <cell r="C1349" t="str">
            <v>registrasi</v>
          </cell>
        </row>
        <row r="1350">
          <cell r="B1350">
            <v>222311070013</v>
          </cell>
          <cell r="C1350" t="str">
            <v>registrasi</v>
          </cell>
        </row>
        <row r="1351">
          <cell r="B1351">
            <v>222311070059</v>
          </cell>
          <cell r="C1351" t="str">
            <v>registrasi</v>
          </cell>
        </row>
        <row r="1352">
          <cell r="B1352">
            <v>222311070066</v>
          </cell>
          <cell r="C1352" t="str">
            <v>registrasi</v>
          </cell>
        </row>
        <row r="1353">
          <cell r="B1353">
            <v>222311070093</v>
          </cell>
          <cell r="C1353" t="str">
            <v>registrasi</v>
          </cell>
        </row>
        <row r="1354">
          <cell r="B1354">
            <v>222311070128</v>
          </cell>
          <cell r="C1354" t="str">
            <v>registrasi</v>
          </cell>
        </row>
        <row r="1355">
          <cell r="B1355">
            <v>222311070169</v>
          </cell>
          <cell r="C1355" t="str">
            <v>registrasi</v>
          </cell>
        </row>
        <row r="1356">
          <cell r="B1356">
            <v>222311070189</v>
          </cell>
          <cell r="C1356" t="str">
            <v>registrasi</v>
          </cell>
        </row>
        <row r="1357">
          <cell r="B1357">
            <v>222311070211</v>
          </cell>
          <cell r="C1357" t="str">
            <v>registrasi</v>
          </cell>
        </row>
        <row r="1358">
          <cell r="B1358">
            <v>222311070234</v>
          </cell>
          <cell r="C1358" t="str">
            <v>registrasi</v>
          </cell>
        </row>
        <row r="1359">
          <cell r="B1359">
            <v>222311070255</v>
          </cell>
          <cell r="C1359" t="str">
            <v>registrasi</v>
          </cell>
        </row>
        <row r="1360">
          <cell r="B1360">
            <v>222311070266</v>
          </cell>
          <cell r="C1360" t="str">
            <v>registrasi</v>
          </cell>
        </row>
        <row r="1361">
          <cell r="B1361">
            <v>222311070272</v>
          </cell>
          <cell r="C1361" t="str">
            <v>registrasi</v>
          </cell>
        </row>
        <row r="1362">
          <cell r="B1362">
            <v>222311070299</v>
          </cell>
          <cell r="C1362" t="str">
            <v>registrasi</v>
          </cell>
        </row>
        <row r="1363">
          <cell r="B1363">
            <v>222311070330</v>
          </cell>
          <cell r="C1363" t="str">
            <v>registrasi</v>
          </cell>
        </row>
        <row r="1364">
          <cell r="B1364">
            <v>222311070402</v>
          </cell>
          <cell r="C1364" t="str">
            <v>registrasi</v>
          </cell>
        </row>
        <row r="1365">
          <cell r="B1365">
            <v>222311070410</v>
          </cell>
          <cell r="C1365" t="str">
            <v>registrasi</v>
          </cell>
        </row>
        <row r="1366">
          <cell r="B1366">
            <v>222311070447</v>
          </cell>
          <cell r="C1366" t="str">
            <v>registrasi</v>
          </cell>
        </row>
        <row r="1367">
          <cell r="B1367">
            <v>222311070465</v>
          </cell>
          <cell r="C1367" t="str">
            <v>registrasi</v>
          </cell>
        </row>
        <row r="1368">
          <cell r="B1368">
            <v>222311070472</v>
          </cell>
          <cell r="C1368" t="str">
            <v>registrasi</v>
          </cell>
        </row>
        <row r="1369">
          <cell r="B1369">
            <v>222311070517</v>
          </cell>
          <cell r="C1369" t="str">
            <v>registrasi</v>
          </cell>
        </row>
        <row r="1370">
          <cell r="B1370">
            <v>222311070533</v>
          </cell>
          <cell r="C1370" t="str">
            <v>registrasi</v>
          </cell>
        </row>
        <row r="1371">
          <cell r="B1371">
            <v>222311070574</v>
          </cell>
          <cell r="C1371" t="str">
            <v>registrasi</v>
          </cell>
        </row>
        <row r="1372">
          <cell r="B1372">
            <v>222311070621</v>
          </cell>
          <cell r="C1372" t="str">
            <v>registrasi</v>
          </cell>
        </row>
        <row r="1373">
          <cell r="B1373">
            <v>222311070682</v>
          </cell>
          <cell r="C1373" t="str">
            <v>registrasi</v>
          </cell>
        </row>
        <row r="1374">
          <cell r="B1374">
            <v>222311070704</v>
          </cell>
          <cell r="C1374" t="str">
            <v>registrasi</v>
          </cell>
        </row>
        <row r="1375">
          <cell r="B1375">
            <v>222311070708</v>
          </cell>
          <cell r="C1375" t="str">
            <v>registrasi</v>
          </cell>
        </row>
        <row r="1376">
          <cell r="B1376">
            <v>222311070774</v>
          </cell>
          <cell r="C1376" t="str">
            <v>registrasi</v>
          </cell>
        </row>
        <row r="1377">
          <cell r="B1377">
            <v>222311070793</v>
          </cell>
          <cell r="C1377" t="str">
            <v>registrasi</v>
          </cell>
        </row>
        <row r="1378">
          <cell r="B1378">
            <v>222311070832</v>
          </cell>
          <cell r="C1378" t="str">
            <v>registrasi</v>
          </cell>
        </row>
        <row r="1379">
          <cell r="B1379">
            <v>222311070878</v>
          </cell>
          <cell r="C1379" t="str">
            <v>registrasi</v>
          </cell>
        </row>
        <row r="1380">
          <cell r="B1380">
            <v>222311070964</v>
          </cell>
          <cell r="C1380" t="str">
            <v>registrasi</v>
          </cell>
        </row>
        <row r="1381">
          <cell r="B1381">
            <v>222311070966</v>
          </cell>
          <cell r="C1381" t="str">
            <v>registrasi</v>
          </cell>
        </row>
        <row r="1382">
          <cell r="B1382">
            <v>222311070990</v>
          </cell>
          <cell r="C1382" t="str">
            <v>registrasi</v>
          </cell>
        </row>
        <row r="1383">
          <cell r="B1383">
            <v>222311070991</v>
          </cell>
          <cell r="C1383" t="str">
            <v>registrasi</v>
          </cell>
        </row>
        <row r="1384">
          <cell r="B1384">
            <v>222311071002</v>
          </cell>
          <cell r="C1384" t="str">
            <v>registrasi</v>
          </cell>
        </row>
        <row r="1385">
          <cell r="B1385">
            <v>222311071012</v>
          </cell>
          <cell r="C1385" t="str">
            <v>registrasi</v>
          </cell>
        </row>
        <row r="1386">
          <cell r="B1386">
            <v>222311071045</v>
          </cell>
          <cell r="C1386" t="str">
            <v>registrasi</v>
          </cell>
        </row>
        <row r="1387">
          <cell r="B1387">
            <v>222311071047</v>
          </cell>
          <cell r="C1387" t="str">
            <v>registrasi</v>
          </cell>
        </row>
        <row r="1388">
          <cell r="B1388">
            <v>222311071064</v>
          </cell>
          <cell r="C1388" t="str">
            <v>registrasi</v>
          </cell>
        </row>
        <row r="1389">
          <cell r="B1389">
            <v>222311071105</v>
          </cell>
          <cell r="C1389" t="str">
            <v>registrasi</v>
          </cell>
        </row>
        <row r="1390">
          <cell r="B1390">
            <v>222311071140</v>
          </cell>
          <cell r="C1390" t="str">
            <v>registrasi</v>
          </cell>
        </row>
        <row r="1391">
          <cell r="B1391">
            <v>222311071168</v>
          </cell>
          <cell r="C1391" t="str">
            <v>registrasi</v>
          </cell>
        </row>
        <row r="1392">
          <cell r="B1392">
            <v>222311071305</v>
          </cell>
          <cell r="C1392" t="str">
            <v>registrasi</v>
          </cell>
        </row>
        <row r="1393">
          <cell r="B1393">
            <v>222311071315</v>
          </cell>
          <cell r="C1393" t="str">
            <v>registrasi</v>
          </cell>
        </row>
        <row r="1394">
          <cell r="B1394">
            <v>222311071352</v>
          </cell>
          <cell r="C1394" t="str">
            <v>registrasi</v>
          </cell>
        </row>
        <row r="1395">
          <cell r="B1395">
            <v>222311071363</v>
          </cell>
          <cell r="C1395" t="str">
            <v>registrasi</v>
          </cell>
        </row>
        <row r="1396">
          <cell r="B1396">
            <v>222311071377</v>
          </cell>
          <cell r="C1396" t="str">
            <v>registrasi</v>
          </cell>
        </row>
        <row r="1397">
          <cell r="B1397">
            <v>222311071386</v>
          </cell>
          <cell r="C1397" t="str">
            <v>registrasi</v>
          </cell>
        </row>
        <row r="1398">
          <cell r="B1398">
            <v>222311071458</v>
          </cell>
          <cell r="C1398" t="str">
            <v>registrasi</v>
          </cell>
        </row>
        <row r="1399">
          <cell r="B1399">
            <v>222311071461</v>
          </cell>
          <cell r="C1399" t="str">
            <v>registrasi</v>
          </cell>
        </row>
        <row r="1400">
          <cell r="B1400">
            <v>222311071484</v>
          </cell>
          <cell r="C1400" t="str">
            <v>registrasi</v>
          </cell>
        </row>
        <row r="1401">
          <cell r="B1401">
            <v>222311071524</v>
          </cell>
          <cell r="C1401" t="str">
            <v>registrasi</v>
          </cell>
        </row>
        <row r="1402">
          <cell r="B1402">
            <v>222311071526</v>
          </cell>
          <cell r="C1402" t="str">
            <v>registrasi</v>
          </cell>
        </row>
        <row r="1403">
          <cell r="B1403">
            <v>222311080018</v>
          </cell>
          <cell r="C1403" t="str">
            <v>registrasi</v>
          </cell>
        </row>
        <row r="1404">
          <cell r="B1404">
            <v>222311080024</v>
          </cell>
          <cell r="C1404" t="str">
            <v>registrasi</v>
          </cell>
        </row>
        <row r="1405">
          <cell r="B1405">
            <v>222311080077</v>
          </cell>
          <cell r="C1405" t="str">
            <v>registrasi</v>
          </cell>
        </row>
        <row r="1406">
          <cell r="B1406">
            <v>222311080160</v>
          </cell>
          <cell r="C1406" t="str">
            <v>registrasi</v>
          </cell>
        </row>
        <row r="1407">
          <cell r="B1407">
            <v>222311080168</v>
          </cell>
          <cell r="C1407" t="str">
            <v>registrasi</v>
          </cell>
        </row>
        <row r="1408">
          <cell r="B1408">
            <v>222311080191</v>
          </cell>
          <cell r="C1408" t="str">
            <v>registrasi</v>
          </cell>
        </row>
        <row r="1409">
          <cell r="B1409">
            <v>222311080200</v>
          </cell>
          <cell r="C1409" t="str">
            <v>registrasi</v>
          </cell>
        </row>
        <row r="1410">
          <cell r="B1410">
            <v>222311080219</v>
          </cell>
          <cell r="C1410" t="str">
            <v>registrasi</v>
          </cell>
        </row>
        <row r="1411">
          <cell r="B1411">
            <v>222311080281</v>
          </cell>
          <cell r="C1411" t="str">
            <v>registrasi</v>
          </cell>
        </row>
        <row r="1412">
          <cell r="B1412">
            <v>222311080303</v>
          </cell>
          <cell r="C1412" t="str">
            <v>registrasi</v>
          </cell>
        </row>
        <row r="1413">
          <cell r="B1413">
            <v>222311080327</v>
          </cell>
          <cell r="C1413" t="str">
            <v>registrasi</v>
          </cell>
        </row>
        <row r="1414">
          <cell r="B1414">
            <v>222311080346</v>
          </cell>
          <cell r="C1414" t="str">
            <v>registrasi</v>
          </cell>
        </row>
        <row r="1415">
          <cell r="B1415">
            <v>222311080370</v>
          </cell>
          <cell r="C1415" t="str">
            <v>registrasi</v>
          </cell>
        </row>
        <row r="1416">
          <cell r="B1416">
            <v>222311080412</v>
          </cell>
          <cell r="C1416" t="str">
            <v>registrasi</v>
          </cell>
        </row>
        <row r="1417">
          <cell r="B1417">
            <v>222311080432</v>
          </cell>
          <cell r="C1417" t="str">
            <v>registrasi</v>
          </cell>
        </row>
        <row r="1418">
          <cell r="B1418">
            <v>222311080435</v>
          </cell>
          <cell r="C1418" t="str">
            <v>registrasi</v>
          </cell>
        </row>
        <row r="1419">
          <cell r="B1419">
            <v>222311080455</v>
          </cell>
          <cell r="C1419" t="str">
            <v>registrasi</v>
          </cell>
        </row>
        <row r="1420">
          <cell r="B1420">
            <v>222311080479</v>
          </cell>
          <cell r="C1420" t="str">
            <v>registrasi</v>
          </cell>
        </row>
        <row r="1421">
          <cell r="B1421">
            <v>222311080481</v>
          </cell>
          <cell r="C1421" t="str">
            <v>registrasi</v>
          </cell>
        </row>
        <row r="1422">
          <cell r="B1422">
            <v>222311080570</v>
          </cell>
          <cell r="C1422" t="str">
            <v>registrasi</v>
          </cell>
        </row>
        <row r="1423">
          <cell r="B1423">
            <v>222311080603</v>
          </cell>
          <cell r="C1423" t="str">
            <v>registrasi</v>
          </cell>
        </row>
        <row r="1424">
          <cell r="B1424">
            <v>222311080653</v>
          </cell>
          <cell r="C1424" t="str">
            <v>registrasi</v>
          </cell>
        </row>
        <row r="1425">
          <cell r="B1425">
            <v>222311080830</v>
          </cell>
          <cell r="C1425" t="str">
            <v>registrasi</v>
          </cell>
        </row>
        <row r="1426">
          <cell r="B1426">
            <v>222311080844</v>
          </cell>
          <cell r="C1426" t="str">
            <v>registrasi</v>
          </cell>
        </row>
        <row r="1427">
          <cell r="B1427">
            <v>222311080948</v>
          </cell>
          <cell r="C1427" t="str">
            <v>registrasi</v>
          </cell>
        </row>
        <row r="1428">
          <cell r="B1428">
            <v>222311080994</v>
          </cell>
          <cell r="C1428" t="str">
            <v>registrasi</v>
          </cell>
        </row>
        <row r="1429">
          <cell r="B1429">
            <v>222311081024</v>
          </cell>
          <cell r="C1429" t="str">
            <v>registrasi</v>
          </cell>
        </row>
        <row r="1430">
          <cell r="B1430">
            <v>222311081093</v>
          </cell>
          <cell r="C1430" t="str">
            <v>registrasi</v>
          </cell>
        </row>
        <row r="1431">
          <cell r="B1431">
            <v>222311081101</v>
          </cell>
          <cell r="C1431" t="str">
            <v>registrasi</v>
          </cell>
        </row>
        <row r="1432">
          <cell r="B1432">
            <v>222311081148</v>
          </cell>
          <cell r="C1432" t="str">
            <v>registrasi</v>
          </cell>
        </row>
        <row r="1433">
          <cell r="B1433">
            <v>222311081157</v>
          </cell>
          <cell r="C1433" t="str">
            <v>registrasi</v>
          </cell>
        </row>
        <row r="1434">
          <cell r="B1434">
            <v>222311081158</v>
          </cell>
          <cell r="C1434" t="str">
            <v>registrasi</v>
          </cell>
        </row>
        <row r="1435">
          <cell r="B1435">
            <v>222311081163</v>
          </cell>
          <cell r="C1435" t="str">
            <v>registrasi</v>
          </cell>
        </row>
        <row r="1436">
          <cell r="B1436">
            <v>222311081218</v>
          </cell>
          <cell r="C1436" t="str">
            <v>registrasi</v>
          </cell>
        </row>
        <row r="1437">
          <cell r="B1437">
            <v>222311081225</v>
          </cell>
          <cell r="C1437" t="str">
            <v>registrasi</v>
          </cell>
        </row>
        <row r="1438">
          <cell r="B1438">
            <v>222311081241</v>
          </cell>
          <cell r="C1438" t="str">
            <v>registrasi</v>
          </cell>
        </row>
        <row r="1439">
          <cell r="B1439">
            <v>222311081243</v>
          </cell>
          <cell r="C1439" t="str">
            <v>registrasi</v>
          </cell>
        </row>
        <row r="1440">
          <cell r="B1440">
            <v>222311081275</v>
          </cell>
          <cell r="C1440" t="str">
            <v>registrasi</v>
          </cell>
        </row>
        <row r="1441">
          <cell r="B1441">
            <v>222311081287</v>
          </cell>
          <cell r="C1441" t="str">
            <v>registrasi</v>
          </cell>
        </row>
        <row r="1442">
          <cell r="B1442">
            <v>222311081289</v>
          </cell>
          <cell r="C1442" t="str">
            <v>registrasi</v>
          </cell>
        </row>
        <row r="1443">
          <cell r="B1443">
            <v>222311081395</v>
          </cell>
          <cell r="C1443" t="str">
            <v>registrasi</v>
          </cell>
        </row>
        <row r="1444">
          <cell r="B1444">
            <v>222311081407</v>
          </cell>
          <cell r="C1444" t="str">
            <v>registrasi</v>
          </cell>
        </row>
        <row r="1445">
          <cell r="B1445">
            <v>222311081506</v>
          </cell>
          <cell r="C1445" t="str">
            <v>registrasi</v>
          </cell>
        </row>
        <row r="1446">
          <cell r="B1446">
            <v>222311090124</v>
          </cell>
          <cell r="C1446" t="str">
            <v>registrasi</v>
          </cell>
        </row>
        <row r="1447">
          <cell r="B1447">
            <v>222311090126</v>
          </cell>
          <cell r="C1447" t="str">
            <v>registrasi</v>
          </cell>
        </row>
        <row r="1448">
          <cell r="B1448">
            <v>222311090132</v>
          </cell>
          <cell r="C1448" t="str">
            <v>registrasi</v>
          </cell>
        </row>
        <row r="1449">
          <cell r="B1449">
            <v>222311090140</v>
          </cell>
          <cell r="C1449" t="str">
            <v>registrasi</v>
          </cell>
        </row>
        <row r="1450">
          <cell r="B1450">
            <v>222311090145</v>
          </cell>
          <cell r="C1450" t="str">
            <v>registrasi</v>
          </cell>
        </row>
        <row r="1451">
          <cell r="B1451">
            <v>222311090151</v>
          </cell>
          <cell r="C1451" t="str">
            <v>registrasi</v>
          </cell>
        </row>
        <row r="1452">
          <cell r="B1452">
            <v>222311090158</v>
          </cell>
          <cell r="C1452" t="str">
            <v>registrasi</v>
          </cell>
        </row>
        <row r="1453">
          <cell r="B1453">
            <v>222311090173</v>
          </cell>
          <cell r="C1453" t="str">
            <v>registrasi</v>
          </cell>
        </row>
        <row r="1454">
          <cell r="B1454">
            <v>222311090224</v>
          </cell>
          <cell r="C1454" t="str">
            <v>registrasi</v>
          </cell>
        </row>
        <row r="1455">
          <cell r="B1455">
            <v>222311090235</v>
          </cell>
          <cell r="C1455" t="str">
            <v>registrasi</v>
          </cell>
        </row>
        <row r="1456">
          <cell r="B1456">
            <v>222311090250</v>
          </cell>
          <cell r="C1456" t="str">
            <v>registrasi</v>
          </cell>
        </row>
        <row r="1457">
          <cell r="B1457">
            <v>222311090277</v>
          </cell>
          <cell r="C1457" t="str">
            <v>registrasi</v>
          </cell>
        </row>
        <row r="1458">
          <cell r="B1458">
            <v>222311090323</v>
          </cell>
          <cell r="C1458" t="str">
            <v>registrasi</v>
          </cell>
        </row>
        <row r="1459">
          <cell r="B1459">
            <v>222311090336</v>
          </cell>
          <cell r="C1459" t="str">
            <v>registrasi</v>
          </cell>
        </row>
        <row r="1460">
          <cell r="B1460">
            <v>222311090348</v>
          </cell>
          <cell r="C1460" t="str">
            <v>registrasi</v>
          </cell>
        </row>
        <row r="1461">
          <cell r="B1461">
            <v>222311090369</v>
          </cell>
          <cell r="C1461" t="str">
            <v>registrasi</v>
          </cell>
        </row>
        <row r="1462">
          <cell r="B1462">
            <v>222311090370</v>
          </cell>
          <cell r="C1462" t="str">
            <v>registrasi</v>
          </cell>
        </row>
        <row r="1463">
          <cell r="B1463">
            <v>222311090392</v>
          </cell>
          <cell r="C1463" t="str">
            <v>registrasi</v>
          </cell>
        </row>
        <row r="1464">
          <cell r="B1464">
            <v>222311090398</v>
          </cell>
          <cell r="C1464" t="str">
            <v>registrasi</v>
          </cell>
        </row>
        <row r="1465">
          <cell r="B1465">
            <v>222311090428</v>
          </cell>
          <cell r="C1465" t="str">
            <v>registrasi</v>
          </cell>
        </row>
        <row r="1466">
          <cell r="B1466">
            <v>222311090430</v>
          </cell>
          <cell r="C1466" t="str">
            <v>registrasi</v>
          </cell>
        </row>
        <row r="1467">
          <cell r="B1467">
            <v>222311090452</v>
          </cell>
          <cell r="C1467" t="str">
            <v>registrasi</v>
          </cell>
        </row>
        <row r="1468">
          <cell r="B1468">
            <v>222311090456</v>
          </cell>
          <cell r="C1468" t="str">
            <v>registrasi</v>
          </cell>
        </row>
        <row r="1469">
          <cell r="B1469">
            <v>222311090459</v>
          </cell>
          <cell r="C1469" t="str">
            <v>registrasi</v>
          </cell>
        </row>
        <row r="1470">
          <cell r="B1470">
            <v>222311090466</v>
          </cell>
          <cell r="C1470" t="str">
            <v>registrasi</v>
          </cell>
        </row>
        <row r="1471">
          <cell r="B1471">
            <v>222311090491</v>
          </cell>
          <cell r="C1471" t="str">
            <v>registrasi</v>
          </cell>
        </row>
        <row r="1472">
          <cell r="B1472">
            <v>222311090513</v>
          </cell>
          <cell r="C1472" t="str">
            <v>registrasi</v>
          </cell>
        </row>
        <row r="1473">
          <cell r="B1473">
            <v>222311090649</v>
          </cell>
          <cell r="C1473" t="str">
            <v>registrasi</v>
          </cell>
        </row>
        <row r="1474">
          <cell r="B1474">
            <v>222311090653</v>
          </cell>
          <cell r="C1474" t="str">
            <v>registrasi</v>
          </cell>
        </row>
        <row r="1475">
          <cell r="B1475">
            <v>222311090681</v>
          </cell>
          <cell r="C1475" t="str">
            <v>registrasi</v>
          </cell>
        </row>
        <row r="1476">
          <cell r="B1476">
            <v>222311090747</v>
          </cell>
          <cell r="C1476" t="str">
            <v>registrasi</v>
          </cell>
        </row>
        <row r="1477">
          <cell r="B1477">
            <v>222311090821</v>
          </cell>
          <cell r="C1477" t="str">
            <v>registrasi</v>
          </cell>
        </row>
        <row r="1478">
          <cell r="B1478">
            <v>222311090845</v>
          </cell>
          <cell r="C1478" t="str">
            <v>registrasi</v>
          </cell>
        </row>
        <row r="1479">
          <cell r="B1479">
            <v>222311090880</v>
          </cell>
          <cell r="C1479" t="str">
            <v>registrasi</v>
          </cell>
        </row>
        <row r="1480">
          <cell r="B1480">
            <v>222311090917</v>
          </cell>
          <cell r="C1480" t="str">
            <v>registrasi</v>
          </cell>
        </row>
        <row r="1481">
          <cell r="B1481">
            <v>222311100039</v>
          </cell>
          <cell r="C1481" t="str">
            <v>registrasi</v>
          </cell>
        </row>
        <row r="1482">
          <cell r="B1482">
            <v>222311100048</v>
          </cell>
          <cell r="C1482" t="str">
            <v>registrasi</v>
          </cell>
        </row>
        <row r="1483">
          <cell r="B1483">
            <v>222311100091</v>
          </cell>
          <cell r="C1483" t="str">
            <v>registrasi</v>
          </cell>
        </row>
        <row r="1484">
          <cell r="B1484">
            <v>222311100097</v>
          </cell>
          <cell r="C1484" t="str">
            <v>registrasi</v>
          </cell>
        </row>
        <row r="1485">
          <cell r="B1485">
            <v>222311100108</v>
          </cell>
          <cell r="C1485" t="str">
            <v>registrasi</v>
          </cell>
        </row>
        <row r="1486">
          <cell r="B1486">
            <v>222311100141</v>
          </cell>
          <cell r="C1486" t="str">
            <v>registrasi</v>
          </cell>
        </row>
        <row r="1487">
          <cell r="B1487">
            <v>222311100144</v>
          </cell>
          <cell r="C1487" t="str">
            <v>registrasi</v>
          </cell>
        </row>
        <row r="1488">
          <cell r="B1488">
            <v>222311100180</v>
          </cell>
          <cell r="C1488" t="str">
            <v>registrasi</v>
          </cell>
        </row>
        <row r="1489">
          <cell r="B1489">
            <v>222311100212</v>
          </cell>
          <cell r="C1489" t="str">
            <v>registrasi</v>
          </cell>
        </row>
        <row r="1490">
          <cell r="B1490">
            <v>222311100213</v>
          </cell>
          <cell r="C1490" t="str">
            <v>registrasi</v>
          </cell>
        </row>
        <row r="1491">
          <cell r="B1491">
            <v>222311100224</v>
          </cell>
          <cell r="C1491" t="str">
            <v>registrasi</v>
          </cell>
        </row>
        <row r="1492">
          <cell r="B1492">
            <v>222311100227</v>
          </cell>
          <cell r="C1492" t="str">
            <v>registrasi</v>
          </cell>
        </row>
        <row r="1493">
          <cell r="B1493">
            <v>222311100247</v>
          </cell>
          <cell r="C1493" t="str">
            <v>registrasi</v>
          </cell>
        </row>
        <row r="1494">
          <cell r="B1494">
            <v>222311100285</v>
          </cell>
          <cell r="C1494" t="str">
            <v>registrasi</v>
          </cell>
        </row>
        <row r="1495">
          <cell r="B1495">
            <v>222311100291</v>
          </cell>
          <cell r="C1495" t="str">
            <v>registrasi</v>
          </cell>
        </row>
        <row r="1496">
          <cell r="B1496">
            <v>222311100337</v>
          </cell>
          <cell r="C1496" t="str">
            <v>registrasi</v>
          </cell>
        </row>
        <row r="1497">
          <cell r="B1497">
            <v>222311100358</v>
          </cell>
          <cell r="C1497" t="str">
            <v>registrasi</v>
          </cell>
        </row>
        <row r="1498">
          <cell r="B1498">
            <v>222311100378</v>
          </cell>
          <cell r="C1498" t="str">
            <v>registrasi</v>
          </cell>
        </row>
        <row r="1499">
          <cell r="B1499">
            <v>222311100406</v>
          </cell>
          <cell r="C1499" t="str">
            <v>registrasi</v>
          </cell>
        </row>
        <row r="1500">
          <cell r="B1500">
            <v>222311100416</v>
          </cell>
          <cell r="C1500" t="str">
            <v>registrasi</v>
          </cell>
        </row>
        <row r="1501">
          <cell r="B1501">
            <v>222311100453</v>
          </cell>
          <cell r="C1501" t="str">
            <v>registrasi</v>
          </cell>
        </row>
        <row r="1502">
          <cell r="B1502">
            <v>222311100486</v>
          </cell>
          <cell r="C1502" t="str">
            <v>registrasi</v>
          </cell>
        </row>
        <row r="1503">
          <cell r="B1503">
            <v>222311100513</v>
          </cell>
          <cell r="C1503" t="str">
            <v>registrasi</v>
          </cell>
        </row>
        <row r="1504">
          <cell r="B1504">
            <v>222311100521</v>
          </cell>
          <cell r="C1504" t="str">
            <v>registrasi</v>
          </cell>
        </row>
        <row r="1505">
          <cell r="B1505">
            <v>222311100560</v>
          </cell>
          <cell r="C1505" t="str">
            <v>registrasi</v>
          </cell>
        </row>
        <row r="1506">
          <cell r="B1506">
            <v>222311100615</v>
          </cell>
          <cell r="C1506" t="str">
            <v>registrasi</v>
          </cell>
        </row>
        <row r="1507">
          <cell r="B1507">
            <v>222311100660</v>
          </cell>
          <cell r="C1507" t="str">
            <v>registrasi</v>
          </cell>
        </row>
        <row r="1508">
          <cell r="B1508">
            <v>222311100694</v>
          </cell>
          <cell r="C1508" t="str">
            <v>registrasi</v>
          </cell>
        </row>
        <row r="1509">
          <cell r="B1509">
            <v>222311100715</v>
          </cell>
          <cell r="C1509" t="str">
            <v>registrasi</v>
          </cell>
        </row>
        <row r="1510">
          <cell r="B1510">
            <v>222311110005</v>
          </cell>
          <cell r="C1510" t="str">
            <v>registrasi</v>
          </cell>
        </row>
        <row r="1511">
          <cell r="B1511">
            <v>222311110030</v>
          </cell>
          <cell r="C1511" t="str">
            <v>registrasi</v>
          </cell>
        </row>
        <row r="1512">
          <cell r="B1512">
            <v>222311110032</v>
          </cell>
          <cell r="C1512" t="str">
            <v>registrasi</v>
          </cell>
        </row>
        <row r="1513">
          <cell r="B1513">
            <v>222311110049</v>
          </cell>
          <cell r="C1513" t="str">
            <v>registrasi</v>
          </cell>
        </row>
        <row r="1514">
          <cell r="B1514">
            <v>222311110069</v>
          </cell>
          <cell r="C1514" t="str">
            <v>registrasi</v>
          </cell>
        </row>
        <row r="1515">
          <cell r="B1515">
            <v>222311110074</v>
          </cell>
          <cell r="C1515" t="str">
            <v>registrasi</v>
          </cell>
        </row>
        <row r="1516">
          <cell r="B1516">
            <v>222311110092</v>
          </cell>
          <cell r="C1516" t="str">
            <v>registrasi</v>
          </cell>
        </row>
        <row r="1517">
          <cell r="B1517">
            <v>222311110097</v>
          </cell>
          <cell r="C1517" t="str">
            <v>registrasi</v>
          </cell>
        </row>
        <row r="1518">
          <cell r="B1518">
            <v>222311110140</v>
          </cell>
          <cell r="C1518" t="str">
            <v>registrasi</v>
          </cell>
        </row>
        <row r="1519">
          <cell r="B1519">
            <v>222311110145</v>
          </cell>
          <cell r="C1519" t="str">
            <v>registrasi</v>
          </cell>
        </row>
        <row r="1520">
          <cell r="B1520">
            <v>222311110148</v>
          </cell>
          <cell r="C1520" t="str">
            <v>registrasi</v>
          </cell>
        </row>
        <row r="1521">
          <cell r="B1521">
            <v>222311110150</v>
          </cell>
          <cell r="C1521" t="str">
            <v>registrasi</v>
          </cell>
        </row>
        <row r="1522">
          <cell r="B1522">
            <v>222311110185</v>
          </cell>
          <cell r="C1522" t="str">
            <v>registrasi</v>
          </cell>
        </row>
        <row r="1523">
          <cell r="B1523">
            <v>222311110188</v>
          </cell>
          <cell r="C1523" t="str">
            <v>registrasi</v>
          </cell>
        </row>
        <row r="1524">
          <cell r="B1524">
            <v>222311110200</v>
          </cell>
          <cell r="C1524" t="str">
            <v>registrasi</v>
          </cell>
        </row>
        <row r="1525">
          <cell r="B1525">
            <v>222311110216</v>
          </cell>
          <cell r="C1525" t="str">
            <v>registrasi</v>
          </cell>
        </row>
        <row r="1526">
          <cell r="B1526">
            <v>222311110228</v>
          </cell>
          <cell r="C1526" t="str">
            <v>registrasi</v>
          </cell>
        </row>
        <row r="1527">
          <cell r="B1527">
            <v>222311110230</v>
          </cell>
          <cell r="C1527" t="str">
            <v>registrasi</v>
          </cell>
        </row>
        <row r="1528">
          <cell r="B1528">
            <v>222311110299</v>
          </cell>
          <cell r="C1528" t="str">
            <v>registrasi</v>
          </cell>
        </row>
        <row r="1529">
          <cell r="B1529">
            <v>222311110301</v>
          </cell>
          <cell r="C1529" t="str">
            <v>registrasi</v>
          </cell>
        </row>
        <row r="1530">
          <cell r="B1530">
            <v>222311110325</v>
          </cell>
          <cell r="C1530" t="str">
            <v>registrasi</v>
          </cell>
        </row>
        <row r="1531">
          <cell r="B1531">
            <v>222311110330</v>
          </cell>
          <cell r="C1531" t="str">
            <v>registrasi</v>
          </cell>
        </row>
        <row r="1532">
          <cell r="B1532">
            <v>222311110335</v>
          </cell>
          <cell r="C1532" t="str">
            <v>registrasi</v>
          </cell>
        </row>
        <row r="1533">
          <cell r="B1533">
            <v>222311110373</v>
          </cell>
          <cell r="C1533" t="str">
            <v>registrasi</v>
          </cell>
        </row>
        <row r="1534">
          <cell r="B1534">
            <v>222311110375</v>
          </cell>
          <cell r="C1534" t="str">
            <v>registrasi</v>
          </cell>
        </row>
        <row r="1535">
          <cell r="B1535">
            <v>222311110396</v>
          </cell>
          <cell r="C1535" t="str">
            <v>registrasi</v>
          </cell>
        </row>
        <row r="1536">
          <cell r="B1536">
            <v>222311110399</v>
          </cell>
          <cell r="C1536" t="str">
            <v>registrasi</v>
          </cell>
        </row>
        <row r="1537">
          <cell r="B1537">
            <v>222311110409</v>
          </cell>
          <cell r="C1537" t="str">
            <v>registrasi</v>
          </cell>
        </row>
        <row r="1538">
          <cell r="B1538">
            <v>222311110452</v>
          </cell>
          <cell r="C1538" t="str">
            <v>registrasi</v>
          </cell>
        </row>
        <row r="1539">
          <cell r="B1539">
            <v>222311110467</v>
          </cell>
          <cell r="C1539" t="str">
            <v>registrasi</v>
          </cell>
        </row>
        <row r="1540">
          <cell r="B1540">
            <v>222311110534</v>
          </cell>
          <cell r="C1540" t="str">
            <v>registrasi</v>
          </cell>
        </row>
        <row r="1541">
          <cell r="B1541">
            <v>222311110582</v>
          </cell>
          <cell r="C1541" t="str">
            <v>registrasi</v>
          </cell>
        </row>
        <row r="1542">
          <cell r="B1542">
            <v>222311110801</v>
          </cell>
          <cell r="C1542" t="str">
            <v>registrasi</v>
          </cell>
        </row>
        <row r="1543">
          <cell r="B1543">
            <v>222311110833</v>
          </cell>
          <cell r="C1543" t="str">
            <v>registrasi</v>
          </cell>
        </row>
        <row r="1544">
          <cell r="B1544">
            <v>222311110847</v>
          </cell>
          <cell r="C1544" t="str">
            <v>registrasi</v>
          </cell>
        </row>
        <row r="1545">
          <cell r="B1545">
            <v>222311120117</v>
          </cell>
          <cell r="C1545" t="str">
            <v>registrasi</v>
          </cell>
        </row>
        <row r="1546">
          <cell r="B1546">
            <v>222311120147</v>
          </cell>
          <cell r="C1546" t="str">
            <v>registrasi</v>
          </cell>
        </row>
        <row r="1547">
          <cell r="B1547">
            <v>222311120149</v>
          </cell>
          <cell r="C1547" t="str">
            <v>registrasi</v>
          </cell>
        </row>
        <row r="1548">
          <cell r="B1548">
            <v>222311120173</v>
          </cell>
          <cell r="C1548" t="str">
            <v>registrasi</v>
          </cell>
        </row>
        <row r="1549">
          <cell r="B1549">
            <v>222311120175</v>
          </cell>
          <cell r="C1549" t="str">
            <v>registrasi</v>
          </cell>
        </row>
        <row r="1550">
          <cell r="B1550">
            <v>222311120223</v>
          </cell>
          <cell r="C1550" t="str">
            <v>registrasi</v>
          </cell>
        </row>
        <row r="1551">
          <cell r="B1551">
            <v>222311120249</v>
          </cell>
          <cell r="C1551" t="str">
            <v>registrasi</v>
          </cell>
        </row>
        <row r="1552">
          <cell r="B1552">
            <v>222311120271</v>
          </cell>
          <cell r="C1552" t="str">
            <v>registrasi</v>
          </cell>
        </row>
        <row r="1553">
          <cell r="B1553">
            <v>222311120312</v>
          </cell>
          <cell r="C1553" t="str">
            <v>registrasi</v>
          </cell>
        </row>
        <row r="1554">
          <cell r="B1554">
            <v>222311120426</v>
          </cell>
          <cell r="C1554" t="str">
            <v>registrasi</v>
          </cell>
        </row>
        <row r="1555">
          <cell r="B1555">
            <v>222311120438</v>
          </cell>
          <cell r="C1555" t="str">
            <v>registrasi</v>
          </cell>
        </row>
        <row r="1556">
          <cell r="B1556">
            <v>222311120520</v>
          </cell>
          <cell r="C1556" t="str">
            <v>registrasi</v>
          </cell>
        </row>
        <row r="1557">
          <cell r="B1557">
            <v>222311120533</v>
          </cell>
          <cell r="C1557" t="str">
            <v>registrasi</v>
          </cell>
        </row>
        <row r="1558">
          <cell r="B1558">
            <v>222311120570</v>
          </cell>
          <cell r="C1558" t="str">
            <v>registrasi</v>
          </cell>
        </row>
        <row r="1559">
          <cell r="B1559">
            <v>222311120674</v>
          </cell>
          <cell r="C1559" t="str">
            <v>registrasi</v>
          </cell>
        </row>
        <row r="1560">
          <cell r="B1560">
            <v>222311120770</v>
          </cell>
          <cell r="C1560" t="str">
            <v>registrasi</v>
          </cell>
        </row>
        <row r="1561">
          <cell r="B1561">
            <v>222311120914</v>
          </cell>
          <cell r="C1561" t="str">
            <v>registrasi</v>
          </cell>
        </row>
        <row r="1562">
          <cell r="B1562">
            <v>222311130208</v>
          </cell>
          <cell r="C1562" t="str">
            <v>registrasi</v>
          </cell>
        </row>
        <row r="1563">
          <cell r="B1563">
            <v>222311130211</v>
          </cell>
          <cell r="C1563" t="str">
            <v>registrasi</v>
          </cell>
        </row>
        <row r="1564">
          <cell r="B1564">
            <v>222311130242</v>
          </cell>
          <cell r="C1564" t="str">
            <v>registrasi</v>
          </cell>
        </row>
        <row r="1565">
          <cell r="B1565">
            <v>222311130282</v>
          </cell>
          <cell r="C1565" t="str">
            <v>registrasi</v>
          </cell>
        </row>
        <row r="1566">
          <cell r="B1566">
            <v>222311130295</v>
          </cell>
          <cell r="C1566" t="str">
            <v>registrasi</v>
          </cell>
        </row>
        <row r="1567">
          <cell r="B1567">
            <v>222311130309</v>
          </cell>
          <cell r="C1567" t="str">
            <v>registrasi</v>
          </cell>
        </row>
        <row r="1568">
          <cell r="B1568">
            <v>222311130312</v>
          </cell>
          <cell r="C1568" t="str">
            <v>registrasi</v>
          </cell>
        </row>
        <row r="1569">
          <cell r="B1569">
            <v>222311130321</v>
          </cell>
          <cell r="C1569" t="str">
            <v>registrasi</v>
          </cell>
        </row>
        <row r="1570">
          <cell r="B1570">
            <v>222311130325</v>
          </cell>
          <cell r="C1570" t="str">
            <v>registrasi</v>
          </cell>
        </row>
        <row r="1571">
          <cell r="B1571">
            <v>222311130339</v>
          </cell>
          <cell r="C1571" t="str">
            <v>registrasi</v>
          </cell>
        </row>
        <row r="1572">
          <cell r="B1572">
            <v>222311130354</v>
          </cell>
          <cell r="C1572" t="str">
            <v>registrasi</v>
          </cell>
        </row>
        <row r="1573">
          <cell r="B1573">
            <v>222311130356</v>
          </cell>
          <cell r="C1573" t="str">
            <v>registrasi</v>
          </cell>
        </row>
        <row r="1574">
          <cell r="B1574">
            <v>222311130375</v>
          </cell>
          <cell r="C1574" t="str">
            <v>registrasi</v>
          </cell>
        </row>
        <row r="1575">
          <cell r="B1575">
            <v>222311130380</v>
          </cell>
          <cell r="C1575" t="str">
            <v>registrasi</v>
          </cell>
        </row>
        <row r="1576">
          <cell r="B1576">
            <v>222311130400</v>
          </cell>
          <cell r="C1576" t="str">
            <v>registrasi</v>
          </cell>
        </row>
        <row r="1577">
          <cell r="B1577">
            <v>222311130402</v>
          </cell>
          <cell r="C1577" t="str">
            <v>registrasi</v>
          </cell>
        </row>
        <row r="1578">
          <cell r="B1578">
            <v>222311130412</v>
          </cell>
          <cell r="C1578" t="str">
            <v>registrasi</v>
          </cell>
        </row>
        <row r="1579">
          <cell r="B1579">
            <v>222311130437</v>
          </cell>
          <cell r="C1579" t="str">
            <v>registrasi</v>
          </cell>
        </row>
        <row r="1580">
          <cell r="B1580">
            <v>222311130457</v>
          </cell>
          <cell r="C1580" t="str">
            <v>registrasi</v>
          </cell>
        </row>
        <row r="1581">
          <cell r="B1581">
            <v>222311130485</v>
          </cell>
          <cell r="C1581" t="str">
            <v>registrasi</v>
          </cell>
        </row>
        <row r="1582">
          <cell r="B1582">
            <v>222311130495</v>
          </cell>
          <cell r="C1582" t="str">
            <v>registrasi</v>
          </cell>
        </row>
        <row r="1583">
          <cell r="B1583">
            <v>222311130498</v>
          </cell>
          <cell r="C1583" t="str">
            <v>registrasi</v>
          </cell>
        </row>
        <row r="1584">
          <cell r="B1584">
            <v>222311130511</v>
          </cell>
          <cell r="C1584" t="str">
            <v>registrasi</v>
          </cell>
        </row>
        <row r="1585">
          <cell r="B1585">
            <v>222311130545</v>
          </cell>
          <cell r="C1585" t="str">
            <v>registrasi</v>
          </cell>
        </row>
        <row r="1586">
          <cell r="B1586">
            <v>222311130548</v>
          </cell>
          <cell r="C1586" t="str">
            <v>registrasi</v>
          </cell>
        </row>
        <row r="1587">
          <cell r="B1587">
            <v>222311130577</v>
          </cell>
          <cell r="C1587" t="str">
            <v>registrasi</v>
          </cell>
        </row>
        <row r="1588">
          <cell r="B1588">
            <v>222311130595</v>
          </cell>
          <cell r="C1588" t="str">
            <v>registrasi</v>
          </cell>
        </row>
        <row r="1589">
          <cell r="B1589">
            <v>222311130619</v>
          </cell>
          <cell r="C1589" t="str">
            <v>registrasi</v>
          </cell>
        </row>
        <row r="1590">
          <cell r="B1590">
            <v>222311130634</v>
          </cell>
          <cell r="C1590" t="str">
            <v>registrasi</v>
          </cell>
        </row>
        <row r="1591">
          <cell r="B1591">
            <v>222311131219</v>
          </cell>
          <cell r="C1591" t="str">
            <v>registrasi</v>
          </cell>
        </row>
        <row r="1592">
          <cell r="B1592">
            <v>222311131242</v>
          </cell>
          <cell r="C1592" t="str">
            <v>registrasi</v>
          </cell>
        </row>
        <row r="1593">
          <cell r="B1593">
            <v>222311131246</v>
          </cell>
          <cell r="C1593" t="str">
            <v>registrasi</v>
          </cell>
        </row>
        <row r="1594">
          <cell r="B1594">
            <v>222311131280</v>
          </cell>
          <cell r="C1594" t="str">
            <v>registrasi</v>
          </cell>
        </row>
        <row r="1595">
          <cell r="B1595">
            <v>222311140030</v>
          </cell>
          <cell r="C1595" t="str">
            <v>registrasi</v>
          </cell>
        </row>
        <row r="1596">
          <cell r="B1596">
            <v>222311140046</v>
          </cell>
          <cell r="C1596" t="str">
            <v>registrasi</v>
          </cell>
        </row>
        <row r="1597">
          <cell r="B1597">
            <v>222311140055</v>
          </cell>
          <cell r="C1597" t="str">
            <v>registrasi</v>
          </cell>
        </row>
        <row r="1598">
          <cell r="B1598">
            <v>222311140117</v>
          </cell>
          <cell r="C1598" t="str">
            <v>registrasi</v>
          </cell>
        </row>
        <row r="1599">
          <cell r="B1599">
            <v>222311140126</v>
          </cell>
          <cell r="C1599" t="str">
            <v>registrasi</v>
          </cell>
        </row>
        <row r="1600">
          <cell r="B1600">
            <v>222311140145</v>
          </cell>
          <cell r="C1600" t="str">
            <v>registrasi</v>
          </cell>
        </row>
        <row r="1601">
          <cell r="B1601">
            <v>222311140167</v>
          </cell>
          <cell r="C1601" t="str">
            <v>registrasi</v>
          </cell>
        </row>
        <row r="1602">
          <cell r="B1602">
            <v>222311140182</v>
          </cell>
          <cell r="C1602" t="str">
            <v>registrasi</v>
          </cell>
        </row>
        <row r="1603">
          <cell r="B1603">
            <v>222311140204</v>
          </cell>
          <cell r="C1603" t="str">
            <v>registrasi</v>
          </cell>
        </row>
        <row r="1604">
          <cell r="B1604">
            <v>222311140219</v>
          </cell>
          <cell r="C1604" t="str">
            <v>registrasi</v>
          </cell>
        </row>
        <row r="1605">
          <cell r="B1605">
            <v>222311140311</v>
          </cell>
          <cell r="C1605" t="str">
            <v>registrasi</v>
          </cell>
        </row>
        <row r="1606">
          <cell r="B1606">
            <v>222311140328</v>
          </cell>
          <cell r="C1606" t="str">
            <v>registrasi</v>
          </cell>
        </row>
        <row r="1607">
          <cell r="B1607">
            <v>222311140331</v>
          </cell>
          <cell r="C1607" t="str">
            <v>registrasi</v>
          </cell>
        </row>
        <row r="1608">
          <cell r="B1608">
            <v>222311140409</v>
          </cell>
          <cell r="C1608" t="str">
            <v>registrasi</v>
          </cell>
        </row>
        <row r="1609">
          <cell r="B1609">
            <v>222311140435</v>
          </cell>
          <cell r="C1609" t="str">
            <v>registrasi</v>
          </cell>
        </row>
        <row r="1610">
          <cell r="B1610">
            <v>222311150143</v>
          </cell>
          <cell r="C1610" t="str">
            <v>registrasi</v>
          </cell>
        </row>
        <row r="1611">
          <cell r="B1611">
            <v>222311150151</v>
          </cell>
          <cell r="C1611" t="str">
            <v>registrasi</v>
          </cell>
        </row>
        <row r="1612">
          <cell r="B1612">
            <v>222311150194</v>
          </cell>
          <cell r="C1612" t="str">
            <v>registrasi</v>
          </cell>
        </row>
        <row r="1613">
          <cell r="B1613">
            <v>222311150220</v>
          </cell>
          <cell r="C1613" t="str">
            <v>registrasi</v>
          </cell>
        </row>
        <row r="1614">
          <cell r="B1614">
            <v>222311150228</v>
          </cell>
          <cell r="C1614" t="str">
            <v>registrasi</v>
          </cell>
        </row>
        <row r="1615">
          <cell r="B1615">
            <v>222311150343</v>
          </cell>
          <cell r="C1615" t="str">
            <v>registrasi</v>
          </cell>
        </row>
        <row r="1616">
          <cell r="B1616">
            <v>222311150416</v>
          </cell>
          <cell r="C1616" t="str">
            <v>registrasi</v>
          </cell>
        </row>
        <row r="1617">
          <cell r="B1617">
            <v>222311150433</v>
          </cell>
          <cell r="C1617" t="str">
            <v>registrasi</v>
          </cell>
        </row>
        <row r="1618">
          <cell r="B1618">
            <v>222311160011</v>
          </cell>
          <cell r="C1618" t="str">
            <v>registrasi</v>
          </cell>
        </row>
        <row r="1619">
          <cell r="B1619">
            <v>222311160038</v>
          </cell>
          <cell r="C1619" t="str">
            <v>registrasi</v>
          </cell>
        </row>
        <row r="1620">
          <cell r="B1620">
            <v>222311160066</v>
          </cell>
          <cell r="C1620" t="str">
            <v>registrasi</v>
          </cell>
        </row>
        <row r="1621">
          <cell r="B1621">
            <v>222311160273</v>
          </cell>
          <cell r="C1621" t="str">
            <v>registrasi</v>
          </cell>
        </row>
        <row r="1622">
          <cell r="B1622">
            <v>222311160372</v>
          </cell>
          <cell r="C1622" t="str">
            <v>registrasi</v>
          </cell>
        </row>
        <row r="1623">
          <cell r="B1623">
            <v>222311160476</v>
          </cell>
          <cell r="C1623" t="str">
            <v>registrasi</v>
          </cell>
        </row>
        <row r="1624">
          <cell r="B1624">
            <v>222311170007</v>
          </cell>
          <cell r="C1624" t="str">
            <v>registrasi</v>
          </cell>
        </row>
        <row r="1625">
          <cell r="B1625">
            <v>222311170008</v>
          </cell>
          <cell r="C1625" t="str">
            <v>registrasi</v>
          </cell>
        </row>
        <row r="1626">
          <cell r="B1626">
            <v>222311170078</v>
          </cell>
          <cell r="C1626" t="str">
            <v>registrasi</v>
          </cell>
        </row>
        <row r="1627">
          <cell r="B1627">
            <v>222311170197</v>
          </cell>
          <cell r="C1627" t="str">
            <v>registrasi</v>
          </cell>
        </row>
        <row r="1628">
          <cell r="B1628">
            <v>222311170251</v>
          </cell>
          <cell r="C1628" t="str">
            <v>registrasi</v>
          </cell>
        </row>
        <row r="1629">
          <cell r="B1629">
            <v>222311170312</v>
          </cell>
          <cell r="C1629" t="str">
            <v>registrasi</v>
          </cell>
        </row>
        <row r="1630">
          <cell r="B1630">
            <v>222311170325</v>
          </cell>
          <cell r="C1630" t="str">
            <v>registrasi</v>
          </cell>
        </row>
        <row r="1631">
          <cell r="B1631">
            <v>222311170369</v>
          </cell>
          <cell r="C1631" t="str">
            <v>registrasi</v>
          </cell>
        </row>
        <row r="1632">
          <cell r="B1632">
            <v>222311170419</v>
          </cell>
          <cell r="C1632" t="str">
            <v>registrasi</v>
          </cell>
        </row>
        <row r="1633">
          <cell r="B1633">
            <v>222311170430</v>
          </cell>
          <cell r="C1633" t="str">
            <v>registrasi</v>
          </cell>
        </row>
        <row r="1634">
          <cell r="B1634">
            <v>222311170442</v>
          </cell>
          <cell r="C1634" t="str">
            <v>registrasi</v>
          </cell>
        </row>
        <row r="1635">
          <cell r="B1635">
            <v>222311170478</v>
          </cell>
          <cell r="C1635" t="str">
            <v>registrasi</v>
          </cell>
        </row>
        <row r="1636">
          <cell r="B1636">
            <v>222311180067</v>
          </cell>
          <cell r="C1636" t="str">
            <v>registrasi</v>
          </cell>
        </row>
        <row r="1637">
          <cell r="B1637">
            <v>222311180170</v>
          </cell>
          <cell r="C1637" t="str">
            <v>registrasi</v>
          </cell>
        </row>
        <row r="1638">
          <cell r="B1638">
            <v>222311180377</v>
          </cell>
          <cell r="C1638" t="str">
            <v>registrasi</v>
          </cell>
        </row>
        <row r="1639">
          <cell r="B1639">
            <v>222311190039</v>
          </cell>
          <cell r="C1639" t="str">
            <v>registrasi</v>
          </cell>
        </row>
        <row r="1640">
          <cell r="B1640">
            <v>222311190099</v>
          </cell>
          <cell r="C1640" t="str">
            <v>registrasi</v>
          </cell>
        </row>
        <row r="1641">
          <cell r="B1641">
            <v>222311190143</v>
          </cell>
          <cell r="C1641" t="str">
            <v>registrasi</v>
          </cell>
        </row>
        <row r="1642">
          <cell r="B1642">
            <v>222311190158</v>
          </cell>
          <cell r="C1642" t="str">
            <v>registrasi</v>
          </cell>
        </row>
        <row r="1643">
          <cell r="B1643">
            <v>222311190170</v>
          </cell>
          <cell r="C1643" t="str">
            <v>registrasi</v>
          </cell>
        </row>
        <row r="1644">
          <cell r="B1644">
            <v>222311190219</v>
          </cell>
          <cell r="C1644" t="str">
            <v>registrasi</v>
          </cell>
        </row>
        <row r="1645">
          <cell r="B1645">
            <v>222311190253</v>
          </cell>
          <cell r="C1645" t="str">
            <v>registrasi</v>
          </cell>
        </row>
        <row r="1646">
          <cell r="B1646">
            <v>222311190296</v>
          </cell>
          <cell r="C1646" t="str">
            <v>registrasi</v>
          </cell>
        </row>
        <row r="1647">
          <cell r="B1647">
            <v>222311190298</v>
          </cell>
          <cell r="C1647" t="str">
            <v>registrasi</v>
          </cell>
        </row>
        <row r="1648">
          <cell r="B1648">
            <v>222311190299</v>
          </cell>
          <cell r="C1648" t="str">
            <v>registrasi</v>
          </cell>
        </row>
        <row r="1649">
          <cell r="B1649">
            <v>222311190346</v>
          </cell>
          <cell r="C1649" t="str">
            <v>registrasi</v>
          </cell>
        </row>
        <row r="1650">
          <cell r="B1650">
            <v>222311190382</v>
          </cell>
          <cell r="C1650" t="str">
            <v>registrasi</v>
          </cell>
        </row>
        <row r="1651">
          <cell r="B1651">
            <v>222311190414</v>
          </cell>
          <cell r="C1651" t="str">
            <v>registrasi</v>
          </cell>
        </row>
        <row r="1652">
          <cell r="B1652">
            <v>222311190427</v>
          </cell>
          <cell r="C1652" t="str">
            <v>registrasi</v>
          </cell>
        </row>
        <row r="1653">
          <cell r="B1653">
            <v>222311200247</v>
          </cell>
          <cell r="C1653" t="str">
            <v>registrasi</v>
          </cell>
        </row>
        <row r="1654">
          <cell r="B1654">
            <v>222311200272</v>
          </cell>
          <cell r="C1654" t="str">
            <v>registrasi</v>
          </cell>
        </row>
        <row r="1655">
          <cell r="B1655">
            <v>222311200304</v>
          </cell>
          <cell r="C1655" t="str">
            <v>registrasi</v>
          </cell>
        </row>
        <row r="1656">
          <cell r="B1656">
            <v>222311200311</v>
          </cell>
          <cell r="C1656" t="str">
            <v>registrasi</v>
          </cell>
        </row>
        <row r="1657">
          <cell r="B1657">
            <v>222311200313</v>
          </cell>
          <cell r="C1657" t="str">
            <v>registrasi</v>
          </cell>
        </row>
        <row r="1658">
          <cell r="B1658">
            <v>222311200324</v>
          </cell>
          <cell r="C1658" t="str">
            <v>registrasi</v>
          </cell>
        </row>
        <row r="1659">
          <cell r="B1659">
            <v>222311200401</v>
          </cell>
          <cell r="C1659" t="str">
            <v>registrasi</v>
          </cell>
        </row>
        <row r="1660">
          <cell r="B1660">
            <v>222311200408</v>
          </cell>
          <cell r="C1660" t="str">
            <v>registrasi</v>
          </cell>
        </row>
        <row r="1661">
          <cell r="B1661">
            <v>222311210063</v>
          </cell>
          <cell r="C1661" t="str">
            <v>registrasi</v>
          </cell>
        </row>
        <row r="1662">
          <cell r="B1662">
            <v>222311210140</v>
          </cell>
          <cell r="C1662" t="str">
            <v>registrasi</v>
          </cell>
        </row>
        <row r="1663">
          <cell r="B1663">
            <v>222311210228</v>
          </cell>
          <cell r="C1663" t="str">
            <v>registrasi</v>
          </cell>
        </row>
        <row r="1664">
          <cell r="B1664">
            <v>222311210263</v>
          </cell>
          <cell r="C1664" t="str">
            <v>registrasi</v>
          </cell>
        </row>
        <row r="1665">
          <cell r="B1665">
            <v>222311210413</v>
          </cell>
          <cell r="C1665" t="str">
            <v>registrasi</v>
          </cell>
        </row>
        <row r="1666">
          <cell r="B1666">
            <v>222311220002</v>
          </cell>
          <cell r="C1666" t="str">
            <v>registrasi</v>
          </cell>
        </row>
        <row r="1667">
          <cell r="B1667">
            <v>222311220076</v>
          </cell>
          <cell r="C1667" t="str">
            <v>registrasi</v>
          </cell>
        </row>
        <row r="1668">
          <cell r="B1668">
            <v>222311220199</v>
          </cell>
          <cell r="C1668" t="str">
            <v>registrasi</v>
          </cell>
        </row>
        <row r="1669">
          <cell r="B1669">
            <v>222311220227</v>
          </cell>
          <cell r="C1669" t="str">
            <v>registrasi</v>
          </cell>
        </row>
        <row r="1670">
          <cell r="B1670">
            <v>222311220275</v>
          </cell>
          <cell r="C1670" t="str">
            <v>registrasi</v>
          </cell>
        </row>
        <row r="1671">
          <cell r="B1671">
            <v>222311220442</v>
          </cell>
          <cell r="C1671" t="str">
            <v>registrasi</v>
          </cell>
        </row>
        <row r="1672">
          <cell r="B1672">
            <v>222311230029</v>
          </cell>
          <cell r="C1672" t="str">
            <v>registrasi</v>
          </cell>
        </row>
        <row r="1673">
          <cell r="B1673">
            <v>222311230161</v>
          </cell>
          <cell r="C1673" t="str">
            <v>registrasi</v>
          </cell>
        </row>
        <row r="1674">
          <cell r="B1674">
            <v>222311230313</v>
          </cell>
          <cell r="C1674" t="str">
            <v>registrasi</v>
          </cell>
        </row>
        <row r="1675">
          <cell r="B1675">
            <v>222311230314</v>
          </cell>
          <cell r="C1675" t="str">
            <v>registrasi</v>
          </cell>
        </row>
        <row r="1676">
          <cell r="B1676">
            <v>222311230364</v>
          </cell>
          <cell r="C1676" t="str">
            <v>registrasi</v>
          </cell>
        </row>
        <row r="1677">
          <cell r="B1677">
            <v>222311230375</v>
          </cell>
          <cell r="C1677" t="str">
            <v>registrasi</v>
          </cell>
        </row>
        <row r="1678">
          <cell r="B1678">
            <v>222311240009</v>
          </cell>
          <cell r="C1678" t="str">
            <v>registrasi</v>
          </cell>
        </row>
        <row r="1679">
          <cell r="B1679">
            <v>222311240213</v>
          </cell>
          <cell r="C1679" t="str">
            <v>registrasi</v>
          </cell>
        </row>
        <row r="1680">
          <cell r="B1680">
            <v>222311240310</v>
          </cell>
          <cell r="C1680" t="str">
            <v>registrasi</v>
          </cell>
        </row>
        <row r="1681">
          <cell r="B1681">
            <v>222311240442</v>
          </cell>
          <cell r="C1681" t="str">
            <v>registrasi</v>
          </cell>
        </row>
        <row r="1682">
          <cell r="B1682">
            <v>222311250035</v>
          </cell>
          <cell r="C1682" t="str">
            <v>registrasi</v>
          </cell>
        </row>
        <row r="1683">
          <cell r="B1683">
            <v>222311260032</v>
          </cell>
          <cell r="C1683" t="str">
            <v>registrasi</v>
          </cell>
        </row>
        <row r="1684">
          <cell r="B1684">
            <v>222311260294</v>
          </cell>
          <cell r="C1684" t="str">
            <v>registrasi</v>
          </cell>
        </row>
        <row r="1685">
          <cell r="B1685">
            <v>222311270415</v>
          </cell>
          <cell r="C1685" t="str">
            <v>registrasi</v>
          </cell>
        </row>
        <row r="1686">
          <cell r="B1686">
            <v>222311280165</v>
          </cell>
          <cell r="C1686" t="str">
            <v>registrasi</v>
          </cell>
        </row>
        <row r="1687">
          <cell r="B1687">
            <v>222311280169</v>
          </cell>
          <cell r="C1687" t="str">
            <v>registrasi</v>
          </cell>
        </row>
        <row r="1688">
          <cell r="B1688">
            <v>222311280175</v>
          </cell>
          <cell r="C1688" t="str">
            <v>registrasi</v>
          </cell>
        </row>
        <row r="1689">
          <cell r="B1689">
            <v>222311280276</v>
          </cell>
          <cell r="C1689" t="str">
            <v>registrasi</v>
          </cell>
        </row>
        <row r="1690">
          <cell r="B1690">
            <v>222321010081</v>
          </cell>
          <cell r="C1690" t="str">
            <v>registrasi</v>
          </cell>
        </row>
        <row r="1691">
          <cell r="B1691">
            <v>222321010238</v>
          </cell>
          <cell r="C1691" t="str">
            <v>registrasi</v>
          </cell>
        </row>
        <row r="1692">
          <cell r="B1692">
            <v>222321010793</v>
          </cell>
          <cell r="C1692" t="str">
            <v>registrasi</v>
          </cell>
        </row>
        <row r="1693">
          <cell r="B1693">
            <v>222321010886</v>
          </cell>
          <cell r="C1693" t="str">
            <v>registrasi</v>
          </cell>
        </row>
        <row r="1694">
          <cell r="B1694">
            <v>222321020471</v>
          </cell>
          <cell r="C1694" t="str">
            <v>registrasi</v>
          </cell>
        </row>
        <row r="1695">
          <cell r="B1695">
            <v>222321020987</v>
          </cell>
          <cell r="C1695" t="str">
            <v>registrasi</v>
          </cell>
        </row>
        <row r="1696">
          <cell r="B1696">
            <v>222321021242</v>
          </cell>
          <cell r="C1696" t="str">
            <v>registrasi</v>
          </cell>
        </row>
        <row r="1697">
          <cell r="B1697">
            <v>222321040130</v>
          </cell>
          <cell r="C1697" t="str">
            <v>registrasi</v>
          </cell>
        </row>
        <row r="1698">
          <cell r="B1698">
            <v>222321041165</v>
          </cell>
          <cell r="C1698" t="str">
            <v>registrasi</v>
          </cell>
        </row>
        <row r="1699">
          <cell r="B1699">
            <v>222321041231</v>
          </cell>
          <cell r="C1699" t="str">
            <v>registrasi</v>
          </cell>
        </row>
        <row r="1700">
          <cell r="B1700">
            <v>222321041266</v>
          </cell>
          <cell r="C1700" t="str">
            <v>registrasi</v>
          </cell>
        </row>
        <row r="1701">
          <cell r="B1701">
            <v>222321050300</v>
          </cell>
          <cell r="C1701" t="str">
            <v>registrasi</v>
          </cell>
        </row>
        <row r="1702">
          <cell r="B1702">
            <v>222321060079</v>
          </cell>
          <cell r="C1702" t="str">
            <v>registrasi</v>
          </cell>
        </row>
        <row r="1703">
          <cell r="B1703">
            <v>222321060151</v>
          </cell>
          <cell r="C1703" t="str">
            <v>registrasi</v>
          </cell>
        </row>
        <row r="1704">
          <cell r="B1704">
            <v>222321060485</v>
          </cell>
          <cell r="C1704" t="str">
            <v>registrasi</v>
          </cell>
        </row>
        <row r="1705">
          <cell r="B1705">
            <v>222321070705</v>
          </cell>
          <cell r="C1705" t="str">
            <v>registrasi</v>
          </cell>
        </row>
        <row r="1706">
          <cell r="B1706">
            <v>222321070776</v>
          </cell>
          <cell r="C1706" t="str">
            <v>registrasi</v>
          </cell>
        </row>
        <row r="1707">
          <cell r="B1707">
            <v>222321080013</v>
          </cell>
          <cell r="C1707" t="str">
            <v>registrasi</v>
          </cell>
        </row>
        <row r="1708">
          <cell r="B1708">
            <v>222321080149</v>
          </cell>
          <cell r="C1708" t="str">
            <v>registrasi</v>
          </cell>
        </row>
        <row r="1709">
          <cell r="B1709">
            <v>222321081196</v>
          </cell>
          <cell r="C1709" t="str">
            <v>registrasi</v>
          </cell>
        </row>
        <row r="1710">
          <cell r="B1710">
            <v>222321130468</v>
          </cell>
          <cell r="C1710" t="str">
            <v>registrasi</v>
          </cell>
        </row>
        <row r="1711">
          <cell r="B1711">
            <v>222321131087</v>
          </cell>
          <cell r="C1711" t="str">
            <v>registrasi</v>
          </cell>
        </row>
        <row r="1712">
          <cell r="B1712">
            <v>222321140687</v>
          </cell>
          <cell r="C1712" t="str">
            <v>registrasi</v>
          </cell>
        </row>
        <row r="1713">
          <cell r="B1713">
            <v>222321140701</v>
          </cell>
          <cell r="C1713" t="str">
            <v>registrasi</v>
          </cell>
        </row>
        <row r="1714">
          <cell r="B1714">
            <v>222321150161</v>
          </cell>
          <cell r="C1714" t="str">
            <v>registrasi</v>
          </cell>
        </row>
        <row r="1715">
          <cell r="B1715">
            <v>222321150687</v>
          </cell>
          <cell r="C1715" t="str">
            <v>registrasi</v>
          </cell>
        </row>
        <row r="1716">
          <cell r="B1716">
            <v>222321150761</v>
          </cell>
          <cell r="C1716" t="str">
            <v>registrasi</v>
          </cell>
        </row>
        <row r="1717">
          <cell r="B1717">
            <v>222321151054</v>
          </cell>
          <cell r="C1717" t="str">
            <v>registrasi</v>
          </cell>
        </row>
        <row r="1718">
          <cell r="B1718">
            <v>222321160505</v>
          </cell>
          <cell r="C1718" t="str">
            <v>registrasi</v>
          </cell>
        </row>
        <row r="1719">
          <cell r="B1719">
            <v>222321160546</v>
          </cell>
          <cell r="C1719" t="str">
            <v>registrasi</v>
          </cell>
        </row>
        <row r="1720">
          <cell r="B1720">
            <v>222321181174</v>
          </cell>
          <cell r="C1720" t="str">
            <v>registrasi</v>
          </cell>
        </row>
        <row r="1721">
          <cell r="B1721">
            <v>222321181208</v>
          </cell>
          <cell r="C1721" t="str">
            <v>registrasi</v>
          </cell>
        </row>
        <row r="1722">
          <cell r="B1722">
            <v>222321190701</v>
          </cell>
          <cell r="C1722" t="str">
            <v>registrasi</v>
          </cell>
        </row>
        <row r="1723">
          <cell r="B1723">
            <v>222321190990</v>
          </cell>
          <cell r="C1723" t="str">
            <v>registrasi</v>
          </cell>
        </row>
        <row r="1724">
          <cell r="B1724">
            <v>222321200053</v>
          </cell>
          <cell r="C1724" t="str">
            <v>registrasi</v>
          </cell>
        </row>
        <row r="1725">
          <cell r="B1725">
            <v>222321200560</v>
          </cell>
          <cell r="C1725" t="str">
            <v>registrasi</v>
          </cell>
        </row>
        <row r="1726">
          <cell r="B1726">
            <v>222321200871</v>
          </cell>
          <cell r="C1726" t="str">
            <v>registrasi</v>
          </cell>
        </row>
        <row r="1727">
          <cell r="B1727">
            <v>222321201067</v>
          </cell>
          <cell r="C1727" t="str">
            <v>registrasi</v>
          </cell>
        </row>
        <row r="1728">
          <cell r="B1728">
            <v>222321210006</v>
          </cell>
          <cell r="C1728" t="str">
            <v>registrasi</v>
          </cell>
        </row>
        <row r="1729">
          <cell r="B1729">
            <v>222321210353</v>
          </cell>
          <cell r="C1729" t="str">
            <v>registrasi</v>
          </cell>
        </row>
        <row r="1730">
          <cell r="B1730">
            <v>222321210510</v>
          </cell>
          <cell r="C1730" t="str">
            <v>registrasi</v>
          </cell>
        </row>
        <row r="1731">
          <cell r="B1731">
            <v>222321220090</v>
          </cell>
          <cell r="C1731" t="str">
            <v>registrasi</v>
          </cell>
        </row>
        <row r="1732">
          <cell r="B1732">
            <v>222321220249</v>
          </cell>
          <cell r="C1732" t="str">
            <v>registrasi</v>
          </cell>
        </row>
        <row r="1733">
          <cell r="B1733">
            <v>222321220639</v>
          </cell>
          <cell r="C1733" t="str">
            <v>registrasi</v>
          </cell>
        </row>
        <row r="1734">
          <cell r="B1734">
            <v>222321221308</v>
          </cell>
          <cell r="C1734" t="str">
            <v>registrasi</v>
          </cell>
        </row>
        <row r="1735">
          <cell r="B1735">
            <v>222321230398</v>
          </cell>
          <cell r="C1735" t="str">
            <v>registrasi</v>
          </cell>
        </row>
        <row r="1736">
          <cell r="B1736">
            <v>222321230684</v>
          </cell>
          <cell r="C1736" t="str">
            <v>registrasi</v>
          </cell>
        </row>
        <row r="1737">
          <cell r="B1737">
            <v>222321231066</v>
          </cell>
          <cell r="C1737" t="str">
            <v>registrasi</v>
          </cell>
        </row>
        <row r="1738">
          <cell r="B1738">
            <v>222321240206</v>
          </cell>
          <cell r="C1738" t="str">
            <v>registrasi</v>
          </cell>
        </row>
        <row r="1739">
          <cell r="B1739">
            <v>222321240601</v>
          </cell>
          <cell r="C1739" t="str">
            <v>registrasi</v>
          </cell>
        </row>
        <row r="1740">
          <cell r="B1740">
            <v>222321240603</v>
          </cell>
          <cell r="C1740" t="str">
            <v>registrasi</v>
          </cell>
        </row>
        <row r="1741">
          <cell r="B1741">
            <v>222321250376</v>
          </cell>
          <cell r="C1741" t="str">
            <v>registrasi</v>
          </cell>
        </row>
        <row r="1742">
          <cell r="B1742">
            <v>222321250846</v>
          </cell>
          <cell r="C1742" t="str">
            <v>registrasi</v>
          </cell>
        </row>
        <row r="1743">
          <cell r="B1743">
            <v>222321260168</v>
          </cell>
          <cell r="C1743" t="str">
            <v>registrasi</v>
          </cell>
        </row>
        <row r="1744">
          <cell r="B1744">
            <v>222321260316</v>
          </cell>
          <cell r="C1744" t="str">
            <v>registrasi</v>
          </cell>
        </row>
        <row r="1745">
          <cell r="B1745">
            <v>222321260394</v>
          </cell>
          <cell r="C1745" t="str">
            <v>registrasi</v>
          </cell>
        </row>
        <row r="1746">
          <cell r="B1746">
            <v>222321260559</v>
          </cell>
          <cell r="C1746" t="str">
            <v>registrasi</v>
          </cell>
        </row>
        <row r="1747">
          <cell r="B1747">
            <v>222321260566</v>
          </cell>
          <cell r="C1747" t="str">
            <v>registrasi</v>
          </cell>
        </row>
        <row r="1748">
          <cell r="B1748">
            <v>222321260807</v>
          </cell>
          <cell r="C1748" t="str">
            <v>registrasi</v>
          </cell>
        </row>
        <row r="1749">
          <cell r="B1749">
            <v>222321270267</v>
          </cell>
          <cell r="C1749" t="str">
            <v>registrasi</v>
          </cell>
        </row>
        <row r="1750">
          <cell r="B1750">
            <v>222321270425</v>
          </cell>
          <cell r="C1750" t="str">
            <v>registrasi</v>
          </cell>
        </row>
        <row r="1751">
          <cell r="B1751">
            <v>222321271252</v>
          </cell>
          <cell r="C1751" t="str">
            <v>registrasi</v>
          </cell>
        </row>
        <row r="1752">
          <cell r="B1752">
            <v>222321281258</v>
          </cell>
          <cell r="C1752" t="str">
            <v>registrasi</v>
          </cell>
        </row>
        <row r="1753">
          <cell r="B1753">
            <v>222323010462</v>
          </cell>
          <cell r="C1753" t="str">
            <v>registrasi</v>
          </cell>
        </row>
        <row r="1754">
          <cell r="B1754">
            <v>222323020021</v>
          </cell>
          <cell r="C1754" t="str">
            <v>registrasi</v>
          </cell>
        </row>
        <row r="1755">
          <cell r="B1755">
            <v>222323020076</v>
          </cell>
          <cell r="C1755" t="str">
            <v>registrasi</v>
          </cell>
        </row>
        <row r="1756">
          <cell r="B1756">
            <v>222323020093</v>
          </cell>
          <cell r="C1756" t="str">
            <v>registrasi</v>
          </cell>
        </row>
        <row r="1757">
          <cell r="B1757">
            <v>222323020266</v>
          </cell>
          <cell r="C1757" t="str">
            <v>registrasi</v>
          </cell>
        </row>
        <row r="1758">
          <cell r="B1758">
            <v>222323020484</v>
          </cell>
          <cell r="C1758" t="str">
            <v>registrasi</v>
          </cell>
        </row>
        <row r="1759">
          <cell r="B1759">
            <v>222323020876</v>
          </cell>
          <cell r="C1759" t="str">
            <v>registrasi</v>
          </cell>
        </row>
        <row r="1760">
          <cell r="B1760">
            <v>222323030036</v>
          </cell>
          <cell r="C1760" t="str">
            <v>registrasi</v>
          </cell>
        </row>
        <row r="1761">
          <cell r="B1761">
            <v>222323030445</v>
          </cell>
          <cell r="C1761" t="str">
            <v>registrasi</v>
          </cell>
        </row>
        <row r="1762">
          <cell r="B1762">
            <v>222323030662</v>
          </cell>
          <cell r="C1762" t="str">
            <v>registrasi</v>
          </cell>
        </row>
        <row r="1763">
          <cell r="B1763">
            <v>222323030676</v>
          </cell>
          <cell r="C1763" t="str">
            <v>registrasi</v>
          </cell>
        </row>
        <row r="1764">
          <cell r="B1764">
            <v>222323030830</v>
          </cell>
          <cell r="C1764" t="str">
            <v>registrasi</v>
          </cell>
        </row>
        <row r="1765">
          <cell r="B1765">
            <v>222323030996</v>
          </cell>
          <cell r="C1765" t="str">
            <v>registrasi</v>
          </cell>
        </row>
        <row r="1766">
          <cell r="B1766">
            <v>222323040153</v>
          </cell>
          <cell r="C1766" t="str">
            <v>registrasi</v>
          </cell>
        </row>
        <row r="1767">
          <cell r="B1767">
            <v>222323040291</v>
          </cell>
          <cell r="C1767" t="str">
            <v>registrasi</v>
          </cell>
        </row>
        <row r="1768">
          <cell r="B1768">
            <v>222323040305</v>
          </cell>
          <cell r="C1768" t="str">
            <v>registrasi</v>
          </cell>
        </row>
        <row r="1769">
          <cell r="B1769">
            <v>222323040541</v>
          </cell>
          <cell r="C1769" t="str">
            <v>registrasi</v>
          </cell>
        </row>
        <row r="1770">
          <cell r="B1770">
            <v>222323040654</v>
          </cell>
          <cell r="C1770" t="str">
            <v>registrasi</v>
          </cell>
        </row>
        <row r="1771">
          <cell r="B1771">
            <v>222323040695</v>
          </cell>
          <cell r="C1771" t="str">
            <v>registrasi</v>
          </cell>
        </row>
        <row r="1772">
          <cell r="B1772">
            <v>222323050636</v>
          </cell>
          <cell r="C1772" t="str">
            <v>registrasi</v>
          </cell>
        </row>
        <row r="1773">
          <cell r="B1773">
            <v>222323050645</v>
          </cell>
          <cell r="C1773" t="str">
            <v>registrasi</v>
          </cell>
        </row>
        <row r="1774">
          <cell r="B1774">
            <v>222323050752</v>
          </cell>
          <cell r="C1774" t="str">
            <v>registrasi</v>
          </cell>
        </row>
        <row r="1775">
          <cell r="B1775">
            <v>222323050764</v>
          </cell>
          <cell r="C1775" t="str">
            <v>registrasi</v>
          </cell>
        </row>
        <row r="1776">
          <cell r="B1776">
            <v>222323050837</v>
          </cell>
          <cell r="C1776" t="str">
            <v>registrasi</v>
          </cell>
        </row>
        <row r="1777">
          <cell r="B1777">
            <v>222323050957</v>
          </cell>
          <cell r="C1777" t="str">
            <v>registrasi</v>
          </cell>
        </row>
        <row r="1778">
          <cell r="B1778">
            <v>222323051010</v>
          </cell>
          <cell r="C1778" t="str">
            <v>registrasi</v>
          </cell>
        </row>
        <row r="1779">
          <cell r="B1779">
            <v>222323060612</v>
          </cell>
          <cell r="C1779" t="str">
            <v>registrasi</v>
          </cell>
        </row>
        <row r="1780">
          <cell r="B1780">
            <v>222323080119</v>
          </cell>
          <cell r="C1780" t="str">
            <v>registrasi</v>
          </cell>
        </row>
        <row r="1781">
          <cell r="B1781">
            <v>222323080334</v>
          </cell>
          <cell r="C1781" t="str">
            <v>registrasi</v>
          </cell>
        </row>
        <row r="1782">
          <cell r="B1782">
            <v>222323080669</v>
          </cell>
          <cell r="C1782" t="str">
            <v>registrasi</v>
          </cell>
        </row>
        <row r="1783">
          <cell r="B1783">
            <v>222323080691</v>
          </cell>
          <cell r="C1783" t="str">
            <v>registrasi</v>
          </cell>
        </row>
        <row r="1784">
          <cell r="B1784">
            <v>222323100337</v>
          </cell>
          <cell r="C1784" t="str">
            <v>registrasi</v>
          </cell>
        </row>
        <row r="1785">
          <cell r="B1785">
            <v>222323100858</v>
          </cell>
          <cell r="C1785" t="str">
            <v>registrasi</v>
          </cell>
        </row>
        <row r="1786">
          <cell r="B1786">
            <v>222323110889</v>
          </cell>
          <cell r="C1786" t="str">
            <v>registrasi</v>
          </cell>
        </row>
        <row r="1787">
          <cell r="B1787">
            <v>222323110995</v>
          </cell>
          <cell r="C1787" t="str">
            <v>registrasi</v>
          </cell>
        </row>
        <row r="1788">
          <cell r="B1788">
            <v>222323120267</v>
          </cell>
          <cell r="C1788" t="str">
            <v>registrasi</v>
          </cell>
        </row>
        <row r="1789">
          <cell r="B1789">
            <v>222323121017</v>
          </cell>
          <cell r="C1789" t="str">
            <v>registrasi</v>
          </cell>
        </row>
        <row r="1790">
          <cell r="B1790">
            <v>222323130808</v>
          </cell>
          <cell r="C1790" t="str">
            <v>registrasi</v>
          </cell>
        </row>
        <row r="1791">
          <cell r="B1791">
            <v>222323140094</v>
          </cell>
          <cell r="C1791" t="str">
            <v>registrasi</v>
          </cell>
        </row>
        <row r="1792">
          <cell r="B1792">
            <v>222323140127</v>
          </cell>
          <cell r="C1792" t="str">
            <v>registrasi</v>
          </cell>
        </row>
        <row r="1793">
          <cell r="B1793">
            <v>222323150435</v>
          </cell>
          <cell r="C1793" t="str">
            <v>registrasi</v>
          </cell>
        </row>
        <row r="1794">
          <cell r="B1794">
            <v>222323150521</v>
          </cell>
          <cell r="C1794" t="str">
            <v>registrasi</v>
          </cell>
        </row>
        <row r="1795">
          <cell r="B1795">
            <v>222323150813</v>
          </cell>
          <cell r="C1795" t="str">
            <v>registrasi</v>
          </cell>
        </row>
        <row r="1796">
          <cell r="B1796">
            <v>222323160175</v>
          </cell>
          <cell r="C1796" t="str">
            <v>registrasi</v>
          </cell>
        </row>
        <row r="1797">
          <cell r="B1797">
            <v>222323160403</v>
          </cell>
          <cell r="C1797" t="str">
            <v>registrasi</v>
          </cell>
        </row>
        <row r="1798">
          <cell r="B1798">
            <v>222323160663</v>
          </cell>
          <cell r="C1798" t="str">
            <v>registrasi</v>
          </cell>
        </row>
        <row r="1799">
          <cell r="B1799">
            <v>222323160734</v>
          </cell>
          <cell r="C1799" t="str">
            <v>registrasi</v>
          </cell>
        </row>
        <row r="1800">
          <cell r="B1800">
            <v>222323170051</v>
          </cell>
          <cell r="C1800" t="str">
            <v>registrasi</v>
          </cell>
        </row>
        <row r="1801">
          <cell r="B1801">
            <v>222323170348</v>
          </cell>
          <cell r="C1801" t="str">
            <v>registrasi</v>
          </cell>
        </row>
        <row r="1802">
          <cell r="B1802">
            <v>222323170709</v>
          </cell>
          <cell r="C1802" t="str">
            <v>registrasi</v>
          </cell>
        </row>
        <row r="1803">
          <cell r="B1803">
            <v>222323180814</v>
          </cell>
          <cell r="C1803" t="str">
            <v>registrasi</v>
          </cell>
        </row>
        <row r="1804">
          <cell r="B1804">
            <v>222323180826</v>
          </cell>
          <cell r="C1804" t="str">
            <v>registrasi</v>
          </cell>
        </row>
        <row r="1805">
          <cell r="B1805">
            <v>222323180918</v>
          </cell>
          <cell r="C1805" t="str">
            <v>registrasi</v>
          </cell>
        </row>
        <row r="1806">
          <cell r="B1806">
            <v>222323190543</v>
          </cell>
          <cell r="C1806" t="str">
            <v>registrasi</v>
          </cell>
        </row>
        <row r="1807">
          <cell r="B1807">
            <v>222323200252</v>
          </cell>
          <cell r="C1807" t="str">
            <v>registrasi</v>
          </cell>
        </row>
        <row r="1808">
          <cell r="B1808">
            <v>222323200385</v>
          </cell>
          <cell r="C1808" t="str">
            <v>registrasi</v>
          </cell>
        </row>
        <row r="1809">
          <cell r="B1809">
            <v>222323200619</v>
          </cell>
          <cell r="C1809" t="str">
            <v>registrasi</v>
          </cell>
        </row>
        <row r="1810">
          <cell r="B1810">
            <v>222323200945</v>
          </cell>
          <cell r="C1810" t="str">
            <v>registrasi</v>
          </cell>
        </row>
        <row r="1811">
          <cell r="B1811">
            <v>222323210280</v>
          </cell>
          <cell r="C1811" t="str">
            <v>registrasi</v>
          </cell>
        </row>
        <row r="1812">
          <cell r="B1812">
            <v>222323230516</v>
          </cell>
          <cell r="C1812" t="str">
            <v>registrasi</v>
          </cell>
        </row>
        <row r="1813">
          <cell r="B1813">
            <v>222323230673</v>
          </cell>
          <cell r="C1813" t="str">
            <v>registrasi</v>
          </cell>
        </row>
        <row r="1814">
          <cell r="B1814">
            <v>222323240029</v>
          </cell>
          <cell r="C1814" t="str">
            <v>registrasi</v>
          </cell>
        </row>
        <row r="1815">
          <cell r="B1815">
            <v>222323240130</v>
          </cell>
          <cell r="C1815" t="str">
            <v>registrasi</v>
          </cell>
        </row>
        <row r="1816">
          <cell r="B1816">
            <v>222323240323</v>
          </cell>
          <cell r="C1816" t="str">
            <v>registrasi</v>
          </cell>
        </row>
        <row r="1817">
          <cell r="B1817">
            <v>222323240947</v>
          </cell>
          <cell r="C1817" t="str">
            <v>registrasi</v>
          </cell>
        </row>
        <row r="1818">
          <cell r="B1818">
            <v>222323250016</v>
          </cell>
          <cell r="C1818" t="str">
            <v>registrasi</v>
          </cell>
        </row>
        <row r="1819">
          <cell r="B1819">
            <v>222323260747</v>
          </cell>
          <cell r="C1819" t="str">
            <v>registrasi</v>
          </cell>
        </row>
        <row r="1820">
          <cell r="B1820">
            <v>222323270362</v>
          </cell>
          <cell r="C1820" t="str">
            <v>registrasi</v>
          </cell>
        </row>
        <row r="1821">
          <cell r="B1821">
            <v>222323270524</v>
          </cell>
          <cell r="C1821" t="str">
            <v>registrasi</v>
          </cell>
        </row>
        <row r="1822">
          <cell r="B1822">
            <v>222323270683</v>
          </cell>
          <cell r="C1822" t="str">
            <v>registrasi</v>
          </cell>
        </row>
        <row r="1823">
          <cell r="B1823">
            <v>222323270734</v>
          </cell>
          <cell r="C1823" t="str">
            <v>registrasi</v>
          </cell>
        </row>
        <row r="1824">
          <cell r="B1824">
            <v>222323280414</v>
          </cell>
          <cell r="C1824" t="str">
            <v>registrasi</v>
          </cell>
        </row>
        <row r="1825">
          <cell r="B1825">
            <v>222323280908</v>
          </cell>
          <cell r="C1825" t="str">
            <v>registrasi</v>
          </cell>
        </row>
        <row r="1826">
          <cell r="B1826">
            <v>222324010126</v>
          </cell>
          <cell r="C1826" t="str">
            <v>registrasi</v>
          </cell>
        </row>
        <row r="1827">
          <cell r="B1827">
            <v>222324010270</v>
          </cell>
          <cell r="C1827" t="str">
            <v>registrasi</v>
          </cell>
        </row>
        <row r="1828">
          <cell r="B1828">
            <v>222324010430</v>
          </cell>
          <cell r="C1828" t="str">
            <v>registrasi</v>
          </cell>
        </row>
        <row r="1829">
          <cell r="B1829">
            <v>222324020143</v>
          </cell>
          <cell r="C1829" t="str">
            <v>registrasi</v>
          </cell>
        </row>
        <row r="1830">
          <cell r="B1830">
            <v>222324020331</v>
          </cell>
          <cell r="C1830" t="str">
            <v>registrasi</v>
          </cell>
        </row>
        <row r="1831">
          <cell r="B1831">
            <v>222324020455</v>
          </cell>
          <cell r="C1831" t="str">
            <v>registrasi</v>
          </cell>
        </row>
        <row r="1832">
          <cell r="B1832">
            <v>222324030025</v>
          </cell>
          <cell r="C1832" t="str">
            <v>registrasi</v>
          </cell>
        </row>
        <row r="1833">
          <cell r="B1833">
            <v>222324040326</v>
          </cell>
          <cell r="C1833" t="str">
            <v>registrasi</v>
          </cell>
        </row>
        <row r="1834">
          <cell r="B1834">
            <v>222324040539</v>
          </cell>
          <cell r="C1834" t="str">
            <v>registrasi</v>
          </cell>
        </row>
        <row r="1835">
          <cell r="B1835">
            <v>222324070062</v>
          </cell>
          <cell r="C1835" t="str">
            <v>registrasi</v>
          </cell>
        </row>
        <row r="1836">
          <cell r="B1836">
            <v>222324070123</v>
          </cell>
          <cell r="C1836" t="str">
            <v>registrasi</v>
          </cell>
        </row>
        <row r="1837">
          <cell r="B1837">
            <v>222324070254</v>
          </cell>
          <cell r="C1837" t="str">
            <v>registrasi</v>
          </cell>
        </row>
        <row r="1838">
          <cell r="B1838">
            <v>222324070333</v>
          </cell>
          <cell r="C1838" t="str">
            <v>registrasi</v>
          </cell>
        </row>
        <row r="1839">
          <cell r="B1839">
            <v>222324080042</v>
          </cell>
          <cell r="C1839" t="str">
            <v>registrasi</v>
          </cell>
        </row>
        <row r="1840">
          <cell r="B1840">
            <v>222324080048</v>
          </cell>
          <cell r="C1840" t="str">
            <v>registrasi</v>
          </cell>
        </row>
        <row r="1841">
          <cell r="B1841">
            <v>222324080641</v>
          </cell>
          <cell r="C1841" t="str">
            <v>registrasi</v>
          </cell>
        </row>
        <row r="1842">
          <cell r="B1842">
            <v>222324080667</v>
          </cell>
          <cell r="C1842" t="str">
            <v>registrasi</v>
          </cell>
        </row>
        <row r="1843">
          <cell r="B1843">
            <v>222324090099</v>
          </cell>
          <cell r="C1843" t="str">
            <v>registrasi</v>
          </cell>
        </row>
        <row r="1844">
          <cell r="B1844">
            <v>222324090171</v>
          </cell>
          <cell r="C1844" t="str">
            <v>registrasi</v>
          </cell>
        </row>
        <row r="1845">
          <cell r="B1845">
            <v>222324090401</v>
          </cell>
          <cell r="C1845" t="str">
            <v>registrasi</v>
          </cell>
        </row>
        <row r="1846">
          <cell r="B1846">
            <v>222324090489</v>
          </cell>
          <cell r="C1846" t="str">
            <v>registrasi</v>
          </cell>
        </row>
        <row r="1847">
          <cell r="B1847">
            <v>222324120543</v>
          </cell>
          <cell r="C1847" t="str">
            <v>registrasi</v>
          </cell>
        </row>
        <row r="1848">
          <cell r="B1848">
            <v>222324130229</v>
          </cell>
          <cell r="C1848" t="str">
            <v>registrasi</v>
          </cell>
        </row>
        <row r="1849">
          <cell r="B1849">
            <v>222324150478</v>
          </cell>
          <cell r="C1849" t="str">
            <v>registrasi</v>
          </cell>
        </row>
        <row r="1850">
          <cell r="B1850">
            <v>222324150529</v>
          </cell>
          <cell r="C1850" t="str">
            <v>registrasi</v>
          </cell>
        </row>
        <row r="1851">
          <cell r="B1851">
            <v>222324190152</v>
          </cell>
          <cell r="C1851" t="str">
            <v>registrasi</v>
          </cell>
        </row>
        <row r="1852">
          <cell r="B1852">
            <v>222324210687</v>
          </cell>
          <cell r="C1852" t="str">
            <v>registrasi</v>
          </cell>
        </row>
        <row r="1853">
          <cell r="B1853">
            <v>222324220174</v>
          </cell>
          <cell r="C1853" t="str">
            <v>registrasi</v>
          </cell>
        </row>
        <row r="1854">
          <cell r="B1854">
            <v>222324230034</v>
          </cell>
          <cell r="C1854" t="str">
            <v>registrasi</v>
          </cell>
        </row>
        <row r="1855">
          <cell r="B1855">
            <v>222324230335</v>
          </cell>
          <cell r="C1855" t="str">
            <v>registrasi</v>
          </cell>
        </row>
        <row r="1856">
          <cell r="B1856">
            <v>222324250425</v>
          </cell>
          <cell r="C1856" t="str">
            <v>registrasi</v>
          </cell>
        </row>
        <row r="1857">
          <cell r="B1857">
            <v>222324250480</v>
          </cell>
          <cell r="C1857" t="str">
            <v>registrasi</v>
          </cell>
        </row>
        <row r="1858">
          <cell r="B1858">
            <v>222324260248</v>
          </cell>
          <cell r="C1858" t="str">
            <v>registrasi</v>
          </cell>
        </row>
        <row r="1859">
          <cell r="B1859">
            <v>222324260337</v>
          </cell>
          <cell r="C1859" t="str">
            <v>registrasi</v>
          </cell>
        </row>
        <row r="1860">
          <cell r="B1860">
            <v>222324270133</v>
          </cell>
          <cell r="C1860" t="str">
            <v>registrasi</v>
          </cell>
        </row>
        <row r="1861">
          <cell r="B1861">
            <v>222324270258</v>
          </cell>
          <cell r="C1861" t="str">
            <v>registrasi</v>
          </cell>
        </row>
        <row r="1862">
          <cell r="B1862">
            <v>222324280592</v>
          </cell>
          <cell r="C1862" t="str">
            <v>registrasi</v>
          </cell>
        </row>
        <row r="1863">
          <cell r="B1863">
            <v>222331010067</v>
          </cell>
          <cell r="C1863" t="str">
            <v>registrasi</v>
          </cell>
        </row>
        <row r="1864">
          <cell r="B1864">
            <v>222331060025</v>
          </cell>
          <cell r="C1864" t="str">
            <v>registrasi</v>
          </cell>
        </row>
        <row r="1865">
          <cell r="B1865">
            <v>222331230010</v>
          </cell>
          <cell r="C1865" t="str">
            <v>registrasi</v>
          </cell>
        </row>
        <row r="1866">
          <cell r="B1866">
            <v>222331280141</v>
          </cell>
          <cell r="C1866" t="str">
            <v>registrasi</v>
          </cell>
        </row>
        <row r="1867">
          <cell r="B1867">
            <v>222332030892</v>
          </cell>
          <cell r="C1867" t="str">
            <v>registrasi</v>
          </cell>
        </row>
        <row r="1868">
          <cell r="B1868">
            <v>222332061057</v>
          </cell>
          <cell r="C1868" t="str">
            <v>registrasi</v>
          </cell>
        </row>
        <row r="1869">
          <cell r="B1869">
            <v>222332130854</v>
          </cell>
          <cell r="C1869" t="str">
            <v>registrasi</v>
          </cell>
        </row>
        <row r="1870">
          <cell r="B1870">
            <v>222332130927</v>
          </cell>
          <cell r="C1870" t="str">
            <v>registrasi</v>
          </cell>
        </row>
        <row r="1871">
          <cell r="B1871">
            <v>222332200398</v>
          </cell>
          <cell r="C1871" t="str">
            <v>registrasi</v>
          </cell>
        </row>
        <row r="1872">
          <cell r="B1872">
            <v>222332201065</v>
          </cell>
          <cell r="C1872" t="str">
            <v>registrasi</v>
          </cell>
        </row>
        <row r="1873">
          <cell r="B1873">
            <v>222332250976</v>
          </cell>
          <cell r="C1873" t="str">
            <v>registrasi</v>
          </cell>
        </row>
        <row r="1874">
          <cell r="B1874">
            <v>222332260253</v>
          </cell>
          <cell r="C1874" t="str">
            <v>registrasi</v>
          </cell>
        </row>
        <row r="1875">
          <cell r="B1875">
            <v>222332270318</v>
          </cell>
          <cell r="C1875" t="str">
            <v>registrasi</v>
          </cell>
        </row>
        <row r="1876">
          <cell r="B1876">
            <v>222333020401</v>
          </cell>
          <cell r="C1876" t="str">
            <v>registrasi</v>
          </cell>
        </row>
        <row r="1877">
          <cell r="B1877">
            <v>222333100164</v>
          </cell>
          <cell r="C1877" t="str">
            <v>registrasi</v>
          </cell>
        </row>
        <row r="1878">
          <cell r="B1878">
            <v>222334020548</v>
          </cell>
          <cell r="C1878" t="str">
            <v>registrasi</v>
          </cell>
        </row>
        <row r="1879">
          <cell r="B1879">
            <v>222334060568</v>
          </cell>
          <cell r="C1879" t="str">
            <v>registrasi</v>
          </cell>
        </row>
        <row r="1880">
          <cell r="B1880">
            <v>222334090247</v>
          </cell>
          <cell r="C1880" t="str">
            <v>registrasi</v>
          </cell>
        </row>
        <row r="1881">
          <cell r="B1881">
            <v>222334090922</v>
          </cell>
          <cell r="C1881" t="str">
            <v>registrasi</v>
          </cell>
        </row>
        <row r="1882">
          <cell r="B1882">
            <v>222334100667</v>
          </cell>
          <cell r="C1882" t="str">
            <v>registrasi</v>
          </cell>
        </row>
        <row r="1883">
          <cell r="B1883">
            <v>222334130909</v>
          </cell>
          <cell r="C1883" t="str">
            <v>registrasi</v>
          </cell>
        </row>
        <row r="1884">
          <cell r="B1884">
            <v>222334160377</v>
          </cell>
          <cell r="C1884" t="str">
            <v>registrasi</v>
          </cell>
        </row>
        <row r="1885">
          <cell r="B1885">
            <v>222334190095</v>
          </cell>
          <cell r="C1885" t="str">
            <v>registrasi</v>
          </cell>
        </row>
        <row r="1886">
          <cell r="B1886">
            <v>222334230583</v>
          </cell>
          <cell r="C1886" t="str">
            <v>registrasi</v>
          </cell>
        </row>
        <row r="1887">
          <cell r="B1887">
            <v>222335050862</v>
          </cell>
          <cell r="C1887" t="str">
            <v>registrasi</v>
          </cell>
        </row>
        <row r="1888">
          <cell r="B1888">
            <v>222335070044</v>
          </cell>
          <cell r="C1888" t="str">
            <v>registrasi</v>
          </cell>
        </row>
        <row r="1889">
          <cell r="B1889">
            <v>222341010132</v>
          </cell>
          <cell r="C1889" t="str">
            <v>registrasi</v>
          </cell>
        </row>
        <row r="1890">
          <cell r="B1890">
            <v>222341020348</v>
          </cell>
          <cell r="C1890" t="str">
            <v>registrasi</v>
          </cell>
        </row>
        <row r="1891">
          <cell r="B1891">
            <v>222341020394</v>
          </cell>
          <cell r="C1891" t="str">
            <v>registrasi</v>
          </cell>
        </row>
        <row r="1892">
          <cell r="B1892">
            <v>222341020548</v>
          </cell>
          <cell r="C1892" t="str">
            <v>registrasi</v>
          </cell>
        </row>
        <row r="1893">
          <cell r="B1893">
            <v>222341020697</v>
          </cell>
          <cell r="C1893" t="str">
            <v>registrasi</v>
          </cell>
        </row>
        <row r="1894">
          <cell r="B1894">
            <v>222341030476</v>
          </cell>
          <cell r="C1894" t="str">
            <v>registrasi</v>
          </cell>
        </row>
        <row r="1895">
          <cell r="B1895">
            <v>222341060039</v>
          </cell>
          <cell r="C1895" t="str">
            <v>registrasi</v>
          </cell>
        </row>
        <row r="1896">
          <cell r="B1896">
            <v>222341070013</v>
          </cell>
          <cell r="C1896" t="str">
            <v>registrasi</v>
          </cell>
        </row>
        <row r="1897">
          <cell r="B1897">
            <v>222341070194</v>
          </cell>
          <cell r="C1897" t="str">
            <v>registrasi</v>
          </cell>
        </row>
        <row r="1898">
          <cell r="B1898">
            <v>222341070419</v>
          </cell>
          <cell r="C1898" t="str">
            <v>registrasi</v>
          </cell>
        </row>
        <row r="1899">
          <cell r="B1899">
            <v>222341080008</v>
          </cell>
          <cell r="C1899" t="str">
            <v>registrasi</v>
          </cell>
        </row>
        <row r="1900">
          <cell r="B1900">
            <v>222341080173</v>
          </cell>
          <cell r="C1900" t="str">
            <v>registrasi</v>
          </cell>
        </row>
        <row r="1901">
          <cell r="B1901">
            <v>222341080473</v>
          </cell>
          <cell r="C1901" t="str">
            <v>registrasi</v>
          </cell>
        </row>
        <row r="1902">
          <cell r="B1902">
            <v>222341100164</v>
          </cell>
          <cell r="C1902" t="str">
            <v>registrasi</v>
          </cell>
        </row>
        <row r="1903">
          <cell r="B1903">
            <v>222341100262</v>
          </cell>
          <cell r="C1903" t="str">
            <v>registrasi</v>
          </cell>
        </row>
        <row r="1904">
          <cell r="B1904">
            <v>222341140183</v>
          </cell>
          <cell r="C1904" t="str">
            <v>registrasi</v>
          </cell>
        </row>
        <row r="1905">
          <cell r="B1905">
            <v>222341150547</v>
          </cell>
          <cell r="C1905" t="str">
            <v>registrasi</v>
          </cell>
        </row>
        <row r="1906">
          <cell r="B1906">
            <v>222341160232</v>
          </cell>
          <cell r="C1906" t="str">
            <v>registrasi</v>
          </cell>
        </row>
        <row r="1907">
          <cell r="B1907">
            <v>222341160469</v>
          </cell>
          <cell r="C1907" t="str">
            <v>registrasi</v>
          </cell>
        </row>
        <row r="1908">
          <cell r="B1908">
            <v>222341180046</v>
          </cell>
          <cell r="C1908" t="str">
            <v>registrasi</v>
          </cell>
        </row>
        <row r="1909">
          <cell r="B1909">
            <v>222341190288</v>
          </cell>
          <cell r="C1909" t="str">
            <v>registrasi</v>
          </cell>
        </row>
        <row r="1910">
          <cell r="B1910">
            <v>222341190413</v>
          </cell>
          <cell r="C1910" t="str">
            <v>registrasi</v>
          </cell>
        </row>
        <row r="1911">
          <cell r="B1911">
            <v>222341200585</v>
          </cell>
          <cell r="C1911" t="str">
            <v>registrasi</v>
          </cell>
        </row>
        <row r="1912">
          <cell r="B1912">
            <v>222341220190</v>
          </cell>
          <cell r="C1912" t="str">
            <v>registrasi</v>
          </cell>
        </row>
        <row r="1913">
          <cell r="B1913">
            <v>222341230407</v>
          </cell>
          <cell r="C1913" t="str">
            <v>registrasi</v>
          </cell>
        </row>
        <row r="1914">
          <cell r="B1914">
            <v>222341230608</v>
          </cell>
          <cell r="C1914" t="str">
            <v>registrasi</v>
          </cell>
        </row>
        <row r="1915">
          <cell r="B1915">
            <v>222341240174</v>
          </cell>
          <cell r="C1915" t="str">
            <v>registrasi</v>
          </cell>
        </row>
        <row r="1916">
          <cell r="B1916">
            <v>222341240396</v>
          </cell>
          <cell r="C1916" t="str">
            <v>registrasi</v>
          </cell>
        </row>
        <row r="1917">
          <cell r="B1917">
            <v>222341240632</v>
          </cell>
          <cell r="C1917" t="str">
            <v>registrasi</v>
          </cell>
        </row>
        <row r="1918">
          <cell r="B1918">
            <v>222341260276</v>
          </cell>
          <cell r="C1918" t="str">
            <v>registrasi</v>
          </cell>
        </row>
        <row r="1919">
          <cell r="B1919">
            <v>222341260441</v>
          </cell>
          <cell r="C1919" t="str">
            <v>registrasi</v>
          </cell>
        </row>
        <row r="1920">
          <cell r="B1920">
            <v>222341270255</v>
          </cell>
          <cell r="C1920" t="str">
            <v>registrasi</v>
          </cell>
        </row>
        <row r="1921">
          <cell r="B1921">
            <v>222342020267</v>
          </cell>
          <cell r="C1921" t="str">
            <v>registrasi</v>
          </cell>
        </row>
        <row r="1922">
          <cell r="B1922">
            <v>222342190041</v>
          </cell>
          <cell r="C1922" t="str">
            <v>registrasi</v>
          </cell>
        </row>
        <row r="1923">
          <cell r="B1923">
            <v>222351140304</v>
          </cell>
          <cell r="C1923" t="str">
            <v>registrasi</v>
          </cell>
        </row>
        <row r="1924">
          <cell r="B1924">
            <v>222351160308</v>
          </cell>
          <cell r="C1924" t="str">
            <v>registrasi</v>
          </cell>
        </row>
        <row r="1925">
          <cell r="B1925">
            <v>222351200615</v>
          </cell>
          <cell r="C1925" t="str">
            <v>registrasi</v>
          </cell>
        </row>
        <row r="1926">
          <cell r="B1926">
            <v>222352240479</v>
          </cell>
          <cell r="C1926" t="str">
            <v>registrasi</v>
          </cell>
        </row>
        <row r="1927">
          <cell r="B1927">
            <v>222353050749</v>
          </cell>
          <cell r="C1927" t="str">
            <v>registrasi</v>
          </cell>
        </row>
        <row r="1928">
          <cell r="B1928">
            <v>222354100112</v>
          </cell>
          <cell r="C1928" t="str">
            <v>registrasi</v>
          </cell>
        </row>
        <row r="1929">
          <cell r="B1929">
            <v>222355060132</v>
          </cell>
          <cell r="C1929" t="str">
            <v>registrasi</v>
          </cell>
        </row>
        <row r="1930">
          <cell r="B1930">
            <v>222355060676</v>
          </cell>
          <cell r="C1930" t="str">
            <v>registrasi</v>
          </cell>
        </row>
        <row r="1931">
          <cell r="B1931">
            <v>222355110750</v>
          </cell>
          <cell r="C1931" t="str">
            <v>registrasi</v>
          </cell>
        </row>
        <row r="1932">
          <cell r="B1932">
            <v>222355200544</v>
          </cell>
          <cell r="C1932" t="str">
            <v>registrasi</v>
          </cell>
        </row>
        <row r="1933">
          <cell r="B1933">
            <v>222356040340</v>
          </cell>
          <cell r="C1933" t="str">
            <v>registrasi</v>
          </cell>
        </row>
        <row r="1934">
          <cell r="B1934">
            <v>222383031019</v>
          </cell>
          <cell r="C1934" t="str">
            <v>registrasi</v>
          </cell>
        </row>
        <row r="1935">
          <cell r="B1935">
            <v>322122110475</v>
          </cell>
          <cell r="C1935" t="str">
            <v>registrasi</v>
          </cell>
        </row>
        <row r="1936">
          <cell r="B1936">
            <v>322311050029</v>
          </cell>
          <cell r="C1936" t="str">
            <v>registrasi</v>
          </cell>
        </row>
        <row r="1937">
          <cell r="B1937">
            <v>322311050041</v>
          </cell>
          <cell r="C1937" t="str">
            <v>registrasi</v>
          </cell>
        </row>
        <row r="1938">
          <cell r="B1938">
            <v>322311050056</v>
          </cell>
          <cell r="C1938" t="str">
            <v>registrasi</v>
          </cell>
        </row>
        <row r="1939">
          <cell r="B1939">
            <v>322311050085</v>
          </cell>
          <cell r="C1939" t="str">
            <v>registrasi</v>
          </cell>
        </row>
        <row r="1940">
          <cell r="B1940">
            <v>322311050103</v>
          </cell>
          <cell r="C1940" t="str">
            <v>registrasi</v>
          </cell>
        </row>
        <row r="1941">
          <cell r="B1941">
            <v>322311051336</v>
          </cell>
          <cell r="C1941" t="str">
            <v>registrasi</v>
          </cell>
        </row>
        <row r="1942">
          <cell r="B1942">
            <v>322311051348</v>
          </cell>
          <cell r="C1942" t="str">
            <v>registrasi</v>
          </cell>
        </row>
        <row r="1943">
          <cell r="B1943">
            <v>322311051355</v>
          </cell>
          <cell r="C1943" t="str">
            <v>registrasi</v>
          </cell>
        </row>
        <row r="1944">
          <cell r="B1944">
            <v>322311051486</v>
          </cell>
          <cell r="C1944" t="str">
            <v>registrasi</v>
          </cell>
        </row>
        <row r="1945">
          <cell r="B1945">
            <v>322311051510</v>
          </cell>
          <cell r="C1945" t="str">
            <v>registrasi</v>
          </cell>
        </row>
        <row r="1946">
          <cell r="B1946">
            <v>322311090009</v>
          </cell>
          <cell r="C1946" t="str">
            <v>registrasi</v>
          </cell>
        </row>
        <row r="1947">
          <cell r="B1947">
            <v>322311090017</v>
          </cell>
          <cell r="C1947" t="str">
            <v>registrasi</v>
          </cell>
        </row>
        <row r="1948">
          <cell r="B1948">
            <v>322311090077</v>
          </cell>
          <cell r="C1948" t="str">
            <v>registrasi</v>
          </cell>
        </row>
        <row r="1949">
          <cell r="B1949">
            <v>322311090102</v>
          </cell>
          <cell r="C1949" t="str">
            <v>registrasi</v>
          </cell>
        </row>
        <row r="1950">
          <cell r="B1950">
            <v>322311090955</v>
          </cell>
          <cell r="C1950" t="str">
            <v>registrasi</v>
          </cell>
        </row>
        <row r="1951">
          <cell r="B1951">
            <v>322311090982</v>
          </cell>
          <cell r="C1951" t="str">
            <v>registrasi</v>
          </cell>
        </row>
        <row r="1952">
          <cell r="B1952">
            <v>322311091005</v>
          </cell>
          <cell r="C1952" t="str">
            <v>registrasi</v>
          </cell>
        </row>
        <row r="1953">
          <cell r="B1953">
            <v>322311111001</v>
          </cell>
          <cell r="C1953" t="str">
            <v>registrasi</v>
          </cell>
        </row>
        <row r="1954">
          <cell r="B1954">
            <v>322311111021</v>
          </cell>
          <cell r="C1954" t="str">
            <v>registrasi</v>
          </cell>
        </row>
        <row r="1955">
          <cell r="B1955">
            <v>322311130031</v>
          </cell>
          <cell r="C1955" t="str">
            <v>registrasi</v>
          </cell>
        </row>
        <row r="1956">
          <cell r="B1956">
            <v>322311130040</v>
          </cell>
          <cell r="C1956" t="str">
            <v>registrasi</v>
          </cell>
        </row>
        <row r="1957">
          <cell r="B1957">
            <v>322311130064</v>
          </cell>
          <cell r="C1957" t="str">
            <v>registrasi</v>
          </cell>
        </row>
        <row r="1958">
          <cell r="B1958">
            <v>322311130115</v>
          </cell>
          <cell r="C1958" t="str">
            <v>registrasi</v>
          </cell>
        </row>
        <row r="1959">
          <cell r="B1959">
            <v>322311130153</v>
          </cell>
          <cell r="C1959" t="str">
            <v>registrasi</v>
          </cell>
        </row>
        <row r="1960">
          <cell r="B1960">
            <v>322311130168</v>
          </cell>
          <cell r="C1960" t="str">
            <v>registrasi</v>
          </cell>
        </row>
        <row r="1961">
          <cell r="B1961">
            <v>322311130173</v>
          </cell>
          <cell r="C1961" t="str">
            <v>registrasi</v>
          </cell>
        </row>
        <row r="1962">
          <cell r="B1962">
            <v>322311130675</v>
          </cell>
          <cell r="C1962" t="str">
            <v>registrasi</v>
          </cell>
        </row>
        <row r="1963">
          <cell r="B1963">
            <v>322311130698</v>
          </cell>
          <cell r="C1963" t="str">
            <v>registrasi</v>
          </cell>
        </row>
        <row r="1964">
          <cell r="B1964">
            <v>322311130722</v>
          </cell>
          <cell r="C1964" t="str">
            <v>registrasi</v>
          </cell>
        </row>
        <row r="1965">
          <cell r="B1965">
            <v>322311130738</v>
          </cell>
          <cell r="C1965" t="str">
            <v>registrasi</v>
          </cell>
        </row>
        <row r="1966">
          <cell r="B1966">
            <v>322311130752</v>
          </cell>
          <cell r="C1966" t="str">
            <v>registrasi</v>
          </cell>
        </row>
        <row r="1967">
          <cell r="B1967">
            <v>322311130763</v>
          </cell>
          <cell r="C1967" t="str">
            <v>registrasi</v>
          </cell>
        </row>
        <row r="1968">
          <cell r="B1968">
            <v>322311130793</v>
          </cell>
          <cell r="C1968" t="str">
            <v>registrasi</v>
          </cell>
        </row>
        <row r="1969">
          <cell r="B1969">
            <v>322311130800</v>
          </cell>
          <cell r="C1969" t="str">
            <v>registrasi</v>
          </cell>
        </row>
        <row r="1970">
          <cell r="B1970">
            <v>322311130811</v>
          </cell>
          <cell r="C1970" t="str">
            <v>registrasi</v>
          </cell>
        </row>
        <row r="1971">
          <cell r="B1971">
            <v>322311130836</v>
          </cell>
          <cell r="C1971" t="str">
            <v>registrasi</v>
          </cell>
        </row>
        <row r="1972">
          <cell r="B1972">
            <v>322311130853</v>
          </cell>
          <cell r="C1972" t="str">
            <v>registrasi</v>
          </cell>
        </row>
        <row r="1973">
          <cell r="B1973">
            <v>322311130858</v>
          </cell>
          <cell r="C1973" t="str">
            <v>registrasi</v>
          </cell>
        </row>
        <row r="1974">
          <cell r="B1974">
            <v>322311130939</v>
          </cell>
          <cell r="C1974" t="str">
            <v>registrasi</v>
          </cell>
        </row>
        <row r="1975">
          <cell r="B1975">
            <v>322311130997</v>
          </cell>
          <cell r="C1975" t="str">
            <v>registrasi</v>
          </cell>
        </row>
        <row r="1976">
          <cell r="B1976">
            <v>322311131029</v>
          </cell>
          <cell r="C1976" t="str">
            <v>registrasi</v>
          </cell>
        </row>
        <row r="1977">
          <cell r="B1977">
            <v>322311131040</v>
          </cell>
          <cell r="C1977" t="str">
            <v>registrasi</v>
          </cell>
        </row>
        <row r="1978">
          <cell r="B1978">
            <v>322311131111</v>
          </cell>
          <cell r="C1978" t="str">
            <v>registrasi</v>
          </cell>
        </row>
        <row r="1979">
          <cell r="B1979">
            <v>322311131115</v>
          </cell>
          <cell r="C1979" t="str">
            <v>registrasi</v>
          </cell>
        </row>
        <row r="1980">
          <cell r="B1980">
            <v>322311131132</v>
          </cell>
          <cell r="C1980" t="str">
            <v>registrasi</v>
          </cell>
        </row>
        <row r="1981">
          <cell r="B1981">
            <v>322311131145</v>
          </cell>
          <cell r="C1981" t="str">
            <v>registrasi</v>
          </cell>
        </row>
        <row r="1982">
          <cell r="B1982">
            <v>322311131341</v>
          </cell>
          <cell r="C1982" t="str">
            <v>registrasi</v>
          </cell>
        </row>
        <row r="1983">
          <cell r="B1983">
            <v>322311131418</v>
          </cell>
          <cell r="C1983" t="str">
            <v>registrasi</v>
          </cell>
        </row>
        <row r="1984">
          <cell r="B1984">
            <v>322311131426</v>
          </cell>
          <cell r="C1984" t="str">
            <v>registrasi</v>
          </cell>
        </row>
        <row r="1985">
          <cell r="B1985">
            <v>322311250486</v>
          </cell>
          <cell r="C1985" t="str">
            <v>registrasi</v>
          </cell>
        </row>
        <row r="1986">
          <cell r="B1986">
            <v>322321110268</v>
          </cell>
          <cell r="C1986" t="str">
            <v>registrasi</v>
          </cell>
        </row>
        <row r="1987">
          <cell r="B1987">
            <v>322321110970</v>
          </cell>
          <cell r="C1987" t="str">
            <v>registrasi</v>
          </cell>
        </row>
        <row r="1988">
          <cell r="B1988">
            <v>322321111173</v>
          </cell>
          <cell r="C1988" t="str">
            <v>registrasi</v>
          </cell>
        </row>
        <row r="1989">
          <cell r="B1989">
            <v>322324130049</v>
          </cell>
          <cell r="C1989" t="str">
            <v>registrasi</v>
          </cell>
        </row>
        <row r="1990">
          <cell r="B1990">
            <v>322332110511</v>
          </cell>
          <cell r="C1990" t="str">
            <v>registrasi</v>
          </cell>
        </row>
        <row r="1991">
          <cell r="B1991">
            <v>322341170137</v>
          </cell>
          <cell r="C1991" t="str">
            <v>registrasi</v>
          </cell>
        </row>
        <row r="1992">
          <cell r="B1992">
            <v>122122070002</v>
          </cell>
          <cell r="C1992" t="str">
            <v>registrasi</v>
          </cell>
        </row>
        <row r="1993">
          <cell r="B1993">
            <v>122133010392</v>
          </cell>
          <cell r="C1993" t="str">
            <v>registrasi</v>
          </cell>
        </row>
        <row r="1994">
          <cell r="B1994">
            <v>122311010341</v>
          </cell>
          <cell r="C1994" t="str">
            <v>registrasi</v>
          </cell>
        </row>
        <row r="1995">
          <cell r="B1995">
            <v>122311010348</v>
          </cell>
          <cell r="C1995" t="str">
            <v>registrasi</v>
          </cell>
        </row>
        <row r="1996">
          <cell r="B1996">
            <v>122311010554</v>
          </cell>
          <cell r="C1996" t="str">
            <v>registrasi</v>
          </cell>
        </row>
        <row r="1997">
          <cell r="B1997">
            <v>122311010660</v>
          </cell>
          <cell r="C1997" t="str">
            <v>registrasi</v>
          </cell>
        </row>
        <row r="1998">
          <cell r="B1998">
            <v>122311010940</v>
          </cell>
          <cell r="C1998" t="str">
            <v>registrasi</v>
          </cell>
        </row>
        <row r="1999">
          <cell r="B1999">
            <v>122311010981</v>
          </cell>
          <cell r="C1999" t="str">
            <v>registrasi</v>
          </cell>
        </row>
        <row r="2000">
          <cell r="B2000">
            <v>122311011014</v>
          </cell>
          <cell r="C2000" t="str">
            <v>registrasi</v>
          </cell>
        </row>
        <row r="2001">
          <cell r="B2001">
            <v>122311011156</v>
          </cell>
          <cell r="C2001" t="str">
            <v>registrasi</v>
          </cell>
        </row>
        <row r="2002">
          <cell r="B2002">
            <v>122311011280</v>
          </cell>
          <cell r="C2002" t="str">
            <v>registrasi</v>
          </cell>
        </row>
        <row r="2003">
          <cell r="B2003">
            <v>122311011478</v>
          </cell>
          <cell r="C2003" t="str">
            <v>registrasi</v>
          </cell>
        </row>
        <row r="2004">
          <cell r="B2004">
            <v>122311020162</v>
          </cell>
          <cell r="C2004" t="str">
            <v>registrasi</v>
          </cell>
        </row>
        <row r="2005">
          <cell r="B2005">
            <v>122311020257</v>
          </cell>
          <cell r="C2005" t="str">
            <v>registrasi</v>
          </cell>
        </row>
        <row r="2006">
          <cell r="B2006">
            <v>122311020361</v>
          </cell>
          <cell r="C2006" t="str">
            <v>registrasi</v>
          </cell>
        </row>
        <row r="2007">
          <cell r="B2007">
            <v>122311020451</v>
          </cell>
          <cell r="C2007" t="str">
            <v>registrasi</v>
          </cell>
        </row>
        <row r="2008">
          <cell r="B2008">
            <v>122311020479</v>
          </cell>
          <cell r="C2008" t="str">
            <v>registrasi</v>
          </cell>
        </row>
        <row r="2009">
          <cell r="B2009">
            <v>122311020554</v>
          </cell>
          <cell r="C2009" t="str">
            <v>registrasi</v>
          </cell>
        </row>
        <row r="2010">
          <cell r="B2010">
            <v>122311020745</v>
          </cell>
          <cell r="C2010" t="str">
            <v>registrasi</v>
          </cell>
        </row>
        <row r="2011">
          <cell r="B2011">
            <v>122311020837</v>
          </cell>
          <cell r="C2011" t="str">
            <v>registrasi</v>
          </cell>
        </row>
        <row r="2012">
          <cell r="B2012">
            <v>122311020853</v>
          </cell>
          <cell r="C2012" t="str">
            <v>registrasi</v>
          </cell>
        </row>
        <row r="2013">
          <cell r="B2013">
            <v>122311020873</v>
          </cell>
          <cell r="C2013" t="str">
            <v>registrasi</v>
          </cell>
        </row>
        <row r="2014">
          <cell r="B2014">
            <v>122311020918</v>
          </cell>
          <cell r="C2014" t="str">
            <v>registrasi</v>
          </cell>
        </row>
        <row r="2015">
          <cell r="B2015">
            <v>122311020996</v>
          </cell>
          <cell r="C2015" t="str">
            <v>registrasi</v>
          </cell>
        </row>
        <row r="2016">
          <cell r="B2016">
            <v>122311021426</v>
          </cell>
          <cell r="C2016" t="str">
            <v>registrasi</v>
          </cell>
        </row>
        <row r="2017">
          <cell r="B2017">
            <v>122311021453</v>
          </cell>
          <cell r="C2017" t="str">
            <v>registrasi</v>
          </cell>
        </row>
        <row r="2018">
          <cell r="B2018">
            <v>122311030081</v>
          </cell>
          <cell r="C2018" t="str">
            <v>registrasi</v>
          </cell>
        </row>
        <row r="2019">
          <cell r="B2019">
            <v>122311030330</v>
          </cell>
          <cell r="C2019" t="str">
            <v>registrasi</v>
          </cell>
        </row>
        <row r="2020">
          <cell r="B2020">
            <v>122311030920</v>
          </cell>
          <cell r="C2020" t="str">
            <v>registrasi</v>
          </cell>
        </row>
        <row r="2021">
          <cell r="B2021">
            <v>122311031010</v>
          </cell>
          <cell r="C2021" t="str">
            <v>registrasi</v>
          </cell>
        </row>
        <row r="2022">
          <cell r="B2022">
            <v>122311031106</v>
          </cell>
          <cell r="C2022" t="str">
            <v>registrasi</v>
          </cell>
        </row>
        <row r="2023">
          <cell r="B2023">
            <v>122311031117</v>
          </cell>
          <cell r="C2023" t="str">
            <v>registrasi</v>
          </cell>
        </row>
        <row r="2024">
          <cell r="B2024">
            <v>122311031481</v>
          </cell>
          <cell r="C2024" t="str">
            <v>registrasi</v>
          </cell>
        </row>
        <row r="2025">
          <cell r="B2025">
            <v>122311031517</v>
          </cell>
          <cell r="C2025" t="str">
            <v>registrasi</v>
          </cell>
        </row>
        <row r="2026">
          <cell r="B2026">
            <v>122311040153</v>
          </cell>
          <cell r="C2026" t="str">
            <v>registrasi</v>
          </cell>
        </row>
        <row r="2027">
          <cell r="B2027">
            <v>122311040303</v>
          </cell>
          <cell r="C2027" t="str">
            <v>registrasi</v>
          </cell>
        </row>
        <row r="2028">
          <cell r="B2028">
            <v>122311040396</v>
          </cell>
          <cell r="C2028" t="str">
            <v>registrasi</v>
          </cell>
        </row>
        <row r="2029">
          <cell r="B2029">
            <v>122311040784</v>
          </cell>
          <cell r="C2029" t="str">
            <v>registrasi</v>
          </cell>
        </row>
        <row r="2030">
          <cell r="B2030">
            <v>122311041034</v>
          </cell>
          <cell r="C2030" t="str">
            <v>registrasi</v>
          </cell>
        </row>
        <row r="2031">
          <cell r="B2031">
            <v>122311041040</v>
          </cell>
          <cell r="C2031" t="str">
            <v>registrasi</v>
          </cell>
        </row>
        <row r="2032">
          <cell r="B2032">
            <v>122311041081</v>
          </cell>
          <cell r="C2032" t="str">
            <v>registrasi</v>
          </cell>
        </row>
        <row r="2033">
          <cell r="B2033">
            <v>122311041178</v>
          </cell>
          <cell r="C2033" t="str">
            <v>registrasi</v>
          </cell>
        </row>
        <row r="2034">
          <cell r="B2034">
            <v>122311041287</v>
          </cell>
          <cell r="C2034" t="str">
            <v>registrasi</v>
          </cell>
        </row>
        <row r="2035">
          <cell r="B2035">
            <v>122311041312</v>
          </cell>
          <cell r="C2035" t="str">
            <v>registrasi</v>
          </cell>
        </row>
        <row r="2036">
          <cell r="B2036">
            <v>122311041379</v>
          </cell>
          <cell r="C2036" t="str">
            <v>registrasi</v>
          </cell>
        </row>
        <row r="2037">
          <cell r="B2037">
            <v>122311041429</v>
          </cell>
          <cell r="C2037" t="str">
            <v>registrasi</v>
          </cell>
        </row>
        <row r="2038">
          <cell r="B2038">
            <v>122311050163</v>
          </cell>
          <cell r="C2038" t="str">
            <v>registrasi</v>
          </cell>
        </row>
        <row r="2039">
          <cell r="B2039">
            <v>122311050250</v>
          </cell>
          <cell r="C2039" t="str">
            <v>registrasi</v>
          </cell>
        </row>
        <row r="2040">
          <cell r="B2040">
            <v>122311050666</v>
          </cell>
          <cell r="C2040" t="str">
            <v>registrasi</v>
          </cell>
        </row>
        <row r="2041">
          <cell r="B2041">
            <v>122311050960</v>
          </cell>
          <cell r="C2041" t="str">
            <v>registrasi</v>
          </cell>
        </row>
        <row r="2042">
          <cell r="B2042">
            <v>122311050996</v>
          </cell>
          <cell r="C2042" t="str">
            <v>registrasi</v>
          </cell>
        </row>
        <row r="2043">
          <cell r="B2043">
            <v>122311051062</v>
          </cell>
          <cell r="C2043" t="str">
            <v>registrasi</v>
          </cell>
        </row>
        <row r="2044">
          <cell r="B2044">
            <v>122311051188</v>
          </cell>
          <cell r="C2044" t="str">
            <v>registrasi</v>
          </cell>
        </row>
        <row r="2045">
          <cell r="B2045">
            <v>122311051194</v>
          </cell>
          <cell r="C2045" t="str">
            <v>registrasi</v>
          </cell>
        </row>
        <row r="2046">
          <cell r="B2046">
            <v>122311051303</v>
          </cell>
          <cell r="C2046" t="str">
            <v>registrasi</v>
          </cell>
        </row>
        <row r="2047">
          <cell r="B2047">
            <v>122311051306</v>
          </cell>
          <cell r="C2047" t="str">
            <v>registrasi</v>
          </cell>
        </row>
        <row r="2048">
          <cell r="B2048">
            <v>122311051385</v>
          </cell>
          <cell r="C2048" t="str">
            <v>registrasi</v>
          </cell>
        </row>
        <row r="2049">
          <cell r="B2049">
            <v>122311060163</v>
          </cell>
          <cell r="C2049" t="str">
            <v>registrasi</v>
          </cell>
        </row>
        <row r="2050">
          <cell r="B2050">
            <v>122311060685</v>
          </cell>
          <cell r="C2050" t="str">
            <v>registrasi</v>
          </cell>
        </row>
        <row r="2051">
          <cell r="B2051">
            <v>122311060866</v>
          </cell>
          <cell r="C2051" t="str">
            <v>registrasi</v>
          </cell>
        </row>
        <row r="2052">
          <cell r="B2052">
            <v>122311061162</v>
          </cell>
          <cell r="C2052" t="str">
            <v>registrasi</v>
          </cell>
        </row>
        <row r="2053">
          <cell r="B2053">
            <v>122311061174</v>
          </cell>
          <cell r="C2053" t="str">
            <v>registrasi</v>
          </cell>
        </row>
        <row r="2054">
          <cell r="B2054">
            <v>122311061197</v>
          </cell>
          <cell r="C2054" t="str">
            <v>registrasi</v>
          </cell>
        </row>
        <row r="2055">
          <cell r="B2055">
            <v>122311061208</v>
          </cell>
          <cell r="C2055" t="str">
            <v>registrasi</v>
          </cell>
        </row>
        <row r="2056">
          <cell r="B2056">
            <v>122311061260</v>
          </cell>
          <cell r="C2056" t="str">
            <v>registrasi</v>
          </cell>
        </row>
        <row r="2057">
          <cell r="B2057">
            <v>122311070525</v>
          </cell>
          <cell r="C2057" t="str">
            <v>registrasi</v>
          </cell>
        </row>
        <row r="2058">
          <cell r="B2058">
            <v>122311071029</v>
          </cell>
          <cell r="C2058" t="str">
            <v>registrasi</v>
          </cell>
        </row>
        <row r="2059">
          <cell r="B2059">
            <v>122311071202</v>
          </cell>
          <cell r="C2059" t="str">
            <v>registrasi</v>
          </cell>
        </row>
        <row r="2060">
          <cell r="B2060">
            <v>122311071230</v>
          </cell>
          <cell r="C2060" t="str">
            <v>registrasi</v>
          </cell>
        </row>
        <row r="2061">
          <cell r="B2061">
            <v>122311071361</v>
          </cell>
          <cell r="C2061" t="str">
            <v>registrasi</v>
          </cell>
        </row>
        <row r="2062">
          <cell r="B2062">
            <v>122311071425</v>
          </cell>
          <cell r="C2062" t="str">
            <v>registrasi</v>
          </cell>
        </row>
        <row r="2063">
          <cell r="B2063">
            <v>122311071463</v>
          </cell>
          <cell r="C2063" t="str">
            <v>registrasi</v>
          </cell>
        </row>
        <row r="2064">
          <cell r="B2064">
            <v>122311071479</v>
          </cell>
          <cell r="C2064" t="str">
            <v>registrasi</v>
          </cell>
        </row>
        <row r="2065">
          <cell r="B2065">
            <v>122311080244</v>
          </cell>
          <cell r="C2065" t="str">
            <v>registrasi</v>
          </cell>
        </row>
        <row r="2066">
          <cell r="B2066">
            <v>122311081343</v>
          </cell>
          <cell r="C2066" t="str">
            <v>registrasi</v>
          </cell>
        </row>
        <row r="2067">
          <cell r="B2067">
            <v>122311081474</v>
          </cell>
          <cell r="C2067" t="str">
            <v>registrasi</v>
          </cell>
        </row>
        <row r="2068">
          <cell r="B2068">
            <v>122311081509</v>
          </cell>
          <cell r="C2068" t="str">
            <v>registrasi</v>
          </cell>
        </row>
        <row r="2069">
          <cell r="B2069">
            <v>122311081585</v>
          </cell>
          <cell r="C2069" t="str">
            <v>registrasi</v>
          </cell>
        </row>
        <row r="2070">
          <cell r="B2070">
            <v>122311081618</v>
          </cell>
          <cell r="C2070" t="str">
            <v>registrasi</v>
          </cell>
        </row>
        <row r="2071">
          <cell r="B2071">
            <v>122311100269</v>
          </cell>
          <cell r="C2071" t="str">
            <v>registrasi</v>
          </cell>
        </row>
        <row r="2072">
          <cell r="B2072">
            <v>122311110820</v>
          </cell>
          <cell r="C2072" t="str">
            <v>registrasi</v>
          </cell>
        </row>
        <row r="2073">
          <cell r="B2073">
            <v>122311120227</v>
          </cell>
          <cell r="C2073" t="str">
            <v>registrasi</v>
          </cell>
        </row>
        <row r="2074">
          <cell r="B2074">
            <v>122311120228</v>
          </cell>
          <cell r="C2074" t="str">
            <v>registrasi</v>
          </cell>
        </row>
        <row r="2075">
          <cell r="B2075">
            <v>122311120349</v>
          </cell>
          <cell r="C2075" t="str">
            <v>registrasi</v>
          </cell>
        </row>
        <row r="2076">
          <cell r="B2076">
            <v>122311120395</v>
          </cell>
          <cell r="C2076" t="str">
            <v>registrasi</v>
          </cell>
        </row>
        <row r="2077">
          <cell r="B2077">
            <v>122311120610</v>
          </cell>
          <cell r="C2077" t="str">
            <v>registrasi</v>
          </cell>
        </row>
        <row r="2078">
          <cell r="B2078">
            <v>122311120703</v>
          </cell>
          <cell r="C2078" t="str">
            <v>registrasi</v>
          </cell>
        </row>
        <row r="2079">
          <cell r="B2079">
            <v>122311130322</v>
          </cell>
          <cell r="C2079" t="str">
            <v>registrasi</v>
          </cell>
        </row>
        <row r="2080">
          <cell r="B2080">
            <v>122311130417</v>
          </cell>
          <cell r="C2080" t="str">
            <v>registrasi</v>
          </cell>
        </row>
        <row r="2081">
          <cell r="B2081">
            <v>122311130663</v>
          </cell>
          <cell r="C2081" t="str">
            <v>registrasi</v>
          </cell>
        </row>
        <row r="2082">
          <cell r="B2082">
            <v>122311140015</v>
          </cell>
          <cell r="C2082" t="str">
            <v>registrasi</v>
          </cell>
        </row>
        <row r="2083">
          <cell r="B2083">
            <v>122311140229</v>
          </cell>
          <cell r="C2083" t="str">
            <v>registrasi</v>
          </cell>
        </row>
        <row r="2084">
          <cell r="B2084">
            <v>122311140266</v>
          </cell>
          <cell r="C2084" t="str">
            <v>registrasi</v>
          </cell>
        </row>
        <row r="2085">
          <cell r="B2085">
            <v>122311140298</v>
          </cell>
          <cell r="C2085" t="str">
            <v>registrasi</v>
          </cell>
        </row>
        <row r="2086">
          <cell r="B2086">
            <v>122311140412</v>
          </cell>
          <cell r="C2086" t="str">
            <v>registrasi</v>
          </cell>
        </row>
        <row r="2087">
          <cell r="B2087">
            <v>122311160084</v>
          </cell>
          <cell r="C2087" t="str">
            <v>registrasi</v>
          </cell>
        </row>
        <row r="2088">
          <cell r="B2088">
            <v>122311190433</v>
          </cell>
          <cell r="C2088" t="str">
            <v>registrasi</v>
          </cell>
        </row>
        <row r="2089">
          <cell r="B2089">
            <v>122311190456</v>
          </cell>
          <cell r="C2089" t="str">
            <v>registrasi</v>
          </cell>
        </row>
        <row r="2090">
          <cell r="B2090">
            <v>122311190467</v>
          </cell>
          <cell r="C2090" t="str">
            <v>registrasi</v>
          </cell>
        </row>
        <row r="2091">
          <cell r="B2091">
            <v>122311200031</v>
          </cell>
          <cell r="C2091" t="str">
            <v>registrasi</v>
          </cell>
        </row>
        <row r="2092">
          <cell r="B2092">
            <v>122311200121</v>
          </cell>
          <cell r="C2092" t="str">
            <v>registrasi</v>
          </cell>
        </row>
        <row r="2093">
          <cell r="B2093">
            <v>122311200137</v>
          </cell>
          <cell r="C2093" t="str">
            <v>registrasi</v>
          </cell>
        </row>
        <row r="2094">
          <cell r="B2094">
            <v>122311220073</v>
          </cell>
          <cell r="C2094" t="str">
            <v>registrasi</v>
          </cell>
        </row>
        <row r="2095">
          <cell r="B2095">
            <v>122311220198</v>
          </cell>
          <cell r="C2095" t="str">
            <v>registrasi</v>
          </cell>
        </row>
        <row r="2096">
          <cell r="B2096">
            <v>122311230273</v>
          </cell>
          <cell r="C2096" t="str">
            <v>registrasi</v>
          </cell>
        </row>
        <row r="2097">
          <cell r="B2097">
            <v>122311270196</v>
          </cell>
          <cell r="C2097" t="str">
            <v>registrasi</v>
          </cell>
        </row>
        <row r="2098">
          <cell r="B2098">
            <v>122311280019</v>
          </cell>
          <cell r="C2098" t="str">
            <v>registrasi</v>
          </cell>
        </row>
        <row r="2099">
          <cell r="B2099">
            <v>122321030346</v>
          </cell>
          <cell r="C2099" t="str">
            <v>registrasi</v>
          </cell>
        </row>
        <row r="2100">
          <cell r="B2100">
            <v>122321040647</v>
          </cell>
          <cell r="C2100" t="str">
            <v>registrasi</v>
          </cell>
        </row>
        <row r="2101">
          <cell r="B2101">
            <v>122321080773</v>
          </cell>
          <cell r="C2101" t="str">
            <v>registrasi</v>
          </cell>
        </row>
        <row r="2102">
          <cell r="B2102">
            <v>122321170175</v>
          </cell>
          <cell r="C2102" t="str">
            <v>registrasi</v>
          </cell>
        </row>
        <row r="2103">
          <cell r="B2103">
            <v>122321190864</v>
          </cell>
          <cell r="C2103" t="str">
            <v>registrasi</v>
          </cell>
        </row>
        <row r="2104">
          <cell r="B2104">
            <v>122321240769</v>
          </cell>
          <cell r="C2104" t="str">
            <v>registrasi</v>
          </cell>
        </row>
        <row r="2105">
          <cell r="B2105">
            <v>122323100076</v>
          </cell>
          <cell r="C2105" t="str">
            <v>registrasi</v>
          </cell>
        </row>
        <row r="2106">
          <cell r="B2106">
            <v>122323150291</v>
          </cell>
          <cell r="C2106" t="str">
            <v>registrasi</v>
          </cell>
        </row>
        <row r="2107">
          <cell r="B2107">
            <v>122323160084</v>
          </cell>
          <cell r="C2107" t="str">
            <v>registrasi</v>
          </cell>
        </row>
        <row r="2108">
          <cell r="B2108">
            <v>122323170530</v>
          </cell>
          <cell r="C2108" t="str">
            <v>registrasi</v>
          </cell>
        </row>
        <row r="2109">
          <cell r="B2109">
            <v>122323171032</v>
          </cell>
          <cell r="C2109" t="str">
            <v>registrasi</v>
          </cell>
        </row>
        <row r="2110">
          <cell r="B2110">
            <v>122323200225</v>
          </cell>
          <cell r="C2110" t="str">
            <v>registrasi</v>
          </cell>
        </row>
        <row r="2111">
          <cell r="B2111">
            <v>122323240356</v>
          </cell>
          <cell r="C2111" t="str">
            <v>registrasi</v>
          </cell>
        </row>
        <row r="2112">
          <cell r="B2112">
            <v>122323260274</v>
          </cell>
          <cell r="C2112" t="str">
            <v>registrasi</v>
          </cell>
        </row>
        <row r="2113">
          <cell r="B2113">
            <v>122323270073</v>
          </cell>
          <cell r="C2113" t="str">
            <v>registrasi</v>
          </cell>
        </row>
        <row r="2114">
          <cell r="B2114">
            <v>122323270222</v>
          </cell>
          <cell r="C2114" t="str">
            <v>registrasi</v>
          </cell>
        </row>
        <row r="2115">
          <cell r="B2115">
            <v>122324020651</v>
          </cell>
          <cell r="C2115" t="str">
            <v>registrasi</v>
          </cell>
        </row>
        <row r="2116">
          <cell r="B2116">
            <v>122324200219</v>
          </cell>
          <cell r="C2116" t="str">
            <v>registrasi</v>
          </cell>
        </row>
        <row r="2117">
          <cell r="B2117">
            <v>122324220038</v>
          </cell>
          <cell r="C2117" t="str">
            <v>registrasi</v>
          </cell>
        </row>
        <row r="2118">
          <cell r="B2118">
            <v>122332101069</v>
          </cell>
          <cell r="C2118" t="str">
            <v>registrasi</v>
          </cell>
        </row>
        <row r="2119">
          <cell r="B2119">
            <v>122332130786</v>
          </cell>
          <cell r="C2119" t="str">
            <v>registrasi</v>
          </cell>
        </row>
        <row r="2120">
          <cell r="B2120">
            <v>122332190505</v>
          </cell>
          <cell r="C2120" t="str">
            <v>registrasi</v>
          </cell>
        </row>
        <row r="2121">
          <cell r="B2121">
            <v>122332220057</v>
          </cell>
          <cell r="C2121" t="str">
            <v>registrasi</v>
          </cell>
        </row>
        <row r="2122">
          <cell r="B2122">
            <v>122332220155</v>
          </cell>
          <cell r="C2122" t="str">
            <v>registrasi</v>
          </cell>
        </row>
        <row r="2123">
          <cell r="B2123">
            <v>122333200052</v>
          </cell>
          <cell r="C2123" t="str">
            <v>registrasi</v>
          </cell>
        </row>
        <row r="2124">
          <cell r="B2124">
            <v>122333210108</v>
          </cell>
          <cell r="C2124" t="str">
            <v>registrasi</v>
          </cell>
        </row>
        <row r="2125">
          <cell r="B2125">
            <v>122334160385</v>
          </cell>
          <cell r="C2125" t="str">
            <v>registrasi</v>
          </cell>
        </row>
        <row r="2126">
          <cell r="B2126">
            <v>122334230600</v>
          </cell>
          <cell r="C2126" t="str">
            <v>registrasi</v>
          </cell>
        </row>
        <row r="2127">
          <cell r="B2127">
            <v>122335070382</v>
          </cell>
          <cell r="C2127" t="str">
            <v>registrasi</v>
          </cell>
        </row>
        <row r="2128">
          <cell r="B2128">
            <v>122341040437</v>
          </cell>
          <cell r="C2128" t="str">
            <v>registrasi</v>
          </cell>
        </row>
        <row r="2129">
          <cell r="B2129">
            <v>122341060697</v>
          </cell>
          <cell r="C2129" t="str">
            <v>registrasi</v>
          </cell>
        </row>
        <row r="2130">
          <cell r="B2130">
            <v>122341070555</v>
          </cell>
          <cell r="C2130" t="str">
            <v>registrasi</v>
          </cell>
        </row>
        <row r="2131">
          <cell r="B2131">
            <v>122341100590</v>
          </cell>
          <cell r="C2131" t="str">
            <v>registrasi</v>
          </cell>
        </row>
        <row r="2132">
          <cell r="B2132">
            <v>122341160545</v>
          </cell>
          <cell r="C2132" t="str">
            <v>registrasi</v>
          </cell>
        </row>
        <row r="2133">
          <cell r="B2133">
            <v>122341170463</v>
          </cell>
          <cell r="C2133" t="str">
            <v>registrasi</v>
          </cell>
        </row>
        <row r="2134">
          <cell r="B2134">
            <v>122341180451</v>
          </cell>
          <cell r="C2134" t="str">
            <v>registrasi</v>
          </cell>
        </row>
        <row r="2135">
          <cell r="B2135">
            <v>122341210559</v>
          </cell>
          <cell r="C2135" t="str">
            <v>registrasi</v>
          </cell>
        </row>
        <row r="2136">
          <cell r="B2136">
            <v>122341210678</v>
          </cell>
          <cell r="C2136" t="str">
            <v>registrasi</v>
          </cell>
        </row>
        <row r="2137">
          <cell r="B2137">
            <v>122341220061</v>
          </cell>
          <cell r="C2137" t="str">
            <v>registrasi</v>
          </cell>
        </row>
        <row r="2138">
          <cell r="B2138">
            <v>122341230239</v>
          </cell>
          <cell r="C2138" t="str">
            <v>registrasi</v>
          </cell>
        </row>
        <row r="2139">
          <cell r="B2139">
            <v>122341230500</v>
          </cell>
          <cell r="C2139" t="str">
            <v>registrasi</v>
          </cell>
        </row>
        <row r="2140">
          <cell r="B2140">
            <v>122341230601</v>
          </cell>
          <cell r="C2140" t="str">
            <v>registrasi</v>
          </cell>
        </row>
        <row r="2141">
          <cell r="B2141">
            <v>122341260077</v>
          </cell>
          <cell r="C2141" t="str">
            <v>registrasi</v>
          </cell>
        </row>
        <row r="2142">
          <cell r="B2142">
            <v>122341270478</v>
          </cell>
          <cell r="C2142" t="str">
            <v>registrasi</v>
          </cell>
        </row>
        <row r="2143">
          <cell r="B2143">
            <v>222121210219</v>
          </cell>
          <cell r="C2143" t="str">
            <v>registrasi</v>
          </cell>
        </row>
        <row r="2144">
          <cell r="B2144">
            <v>222122051196</v>
          </cell>
          <cell r="C2144" t="str">
            <v>registrasi</v>
          </cell>
        </row>
        <row r="2145">
          <cell r="B2145">
            <v>222122170412</v>
          </cell>
          <cell r="C2145" t="str">
            <v>registrasi</v>
          </cell>
        </row>
        <row r="2146">
          <cell r="B2146">
            <v>222141090481</v>
          </cell>
          <cell r="C2146" t="str">
            <v>registrasi</v>
          </cell>
        </row>
        <row r="2147">
          <cell r="B2147">
            <v>222141140005</v>
          </cell>
          <cell r="C2147" t="str">
            <v>registrasi</v>
          </cell>
        </row>
        <row r="2148">
          <cell r="B2148">
            <v>222191030487</v>
          </cell>
          <cell r="C2148" t="str">
            <v>registrasi</v>
          </cell>
        </row>
        <row r="2149">
          <cell r="B2149">
            <v>222311010218</v>
          </cell>
          <cell r="C2149" t="str">
            <v>registrasi</v>
          </cell>
        </row>
        <row r="2150">
          <cell r="B2150">
            <v>222311010448</v>
          </cell>
          <cell r="C2150" t="str">
            <v>registrasi</v>
          </cell>
        </row>
        <row r="2151">
          <cell r="B2151">
            <v>222311010926</v>
          </cell>
          <cell r="C2151" t="str">
            <v>registrasi</v>
          </cell>
        </row>
        <row r="2152">
          <cell r="B2152">
            <v>222311011055</v>
          </cell>
          <cell r="C2152" t="str">
            <v>registrasi</v>
          </cell>
        </row>
        <row r="2153">
          <cell r="B2153">
            <v>222311011134</v>
          </cell>
          <cell r="C2153" t="str">
            <v>registrasi</v>
          </cell>
        </row>
        <row r="2154">
          <cell r="B2154">
            <v>222311011135</v>
          </cell>
          <cell r="C2154" t="str">
            <v>registrasi</v>
          </cell>
        </row>
        <row r="2155">
          <cell r="B2155">
            <v>222311011342</v>
          </cell>
          <cell r="C2155" t="str">
            <v>registrasi</v>
          </cell>
        </row>
        <row r="2156">
          <cell r="B2156">
            <v>222311020005</v>
          </cell>
          <cell r="C2156" t="str">
            <v>registrasi</v>
          </cell>
        </row>
        <row r="2157">
          <cell r="B2157">
            <v>222311020100</v>
          </cell>
          <cell r="C2157" t="str">
            <v>registrasi</v>
          </cell>
        </row>
        <row r="2158">
          <cell r="B2158">
            <v>222311020288</v>
          </cell>
          <cell r="C2158" t="str">
            <v>registrasi</v>
          </cell>
        </row>
        <row r="2159">
          <cell r="B2159">
            <v>222311020322</v>
          </cell>
          <cell r="C2159" t="str">
            <v>registrasi</v>
          </cell>
        </row>
        <row r="2160">
          <cell r="B2160">
            <v>222311020358</v>
          </cell>
          <cell r="C2160" t="str">
            <v>registrasi</v>
          </cell>
        </row>
        <row r="2161">
          <cell r="B2161">
            <v>222311020382</v>
          </cell>
          <cell r="C2161" t="str">
            <v>registrasi</v>
          </cell>
        </row>
        <row r="2162">
          <cell r="B2162">
            <v>222311020941</v>
          </cell>
          <cell r="C2162" t="str">
            <v>registrasi</v>
          </cell>
        </row>
        <row r="2163">
          <cell r="B2163">
            <v>222311021125</v>
          </cell>
          <cell r="C2163" t="str">
            <v>registrasi</v>
          </cell>
        </row>
        <row r="2164">
          <cell r="B2164">
            <v>222311021296</v>
          </cell>
          <cell r="C2164" t="str">
            <v>registrasi</v>
          </cell>
        </row>
        <row r="2165">
          <cell r="B2165">
            <v>222311030080</v>
          </cell>
          <cell r="C2165" t="str">
            <v>registrasi</v>
          </cell>
        </row>
        <row r="2166">
          <cell r="B2166">
            <v>222311030177</v>
          </cell>
          <cell r="C2166" t="str">
            <v>registrasi</v>
          </cell>
        </row>
        <row r="2167">
          <cell r="B2167">
            <v>222311030268</v>
          </cell>
          <cell r="C2167" t="str">
            <v>registrasi</v>
          </cell>
        </row>
        <row r="2168">
          <cell r="B2168">
            <v>222311031175</v>
          </cell>
          <cell r="C2168" t="str">
            <v>registrasi</v>
          </cell>
        </row>
        <row r="2169">
          <cell r="B2169">
            <v>222311031446</v>
          </cell>
          <cell r="C2169" t="str">
            <v>registrasi</v>
          </cell>
        </row>
        <row r="2170">
          <cell r="B2170">
            <v>222311040371</v>
          </cell>
          <cell r="C2170" t="str">
            <v>registrasi</v>
          </cell>
        </row>
        <row r="2171">
          <cell r="B2171">
            <v>222311040596</v>
          </cell>
          <cell r="C2171" t="str">
            <v>registrasi</v>
          </cell>
        </row>
        <row r="2172">
          <cell r="B2172">
            <v>222311040801</v>
          </cell>
          <cell r="C2172" t="str">
            <v>registrasi</v>
          </cell>
        </row>
        <row r="2173">
          <cell r="B2173">
            <v>222311040957</v>
          </cell>
          <cell r="C2173" t="str">
            <v>registrasi</v>
          </cell>
        </row>
        <row r="2174">
          <cell r="B2174">
            <v>222311041085</v>
          </cell>
          <cell r="C2174" t="str">
            <v>registrasi</v>
          </cell>
        </row>
        <row r="2175">
          <cell r="B2175">
            <v>222311041111</v>
          </cell>
          <cell r="C2175" t="str">
            <v>registrasi</v>
          </cell>
        </row>
        <row r="2176">
          <cell r="B2176">
            <v>222311041157</v>
          </cell>
          <cell r="C2176" t="str">
            <v>registrasi</v>
          </cell>
        </row>
        <row r="2177">
          <cell r="B2177">
            <v>222311041168</v>
          </cell>
          <cell r="C2177" t="str">
            <v>registrasi</v>
          </cell>
        </row>
        <row r="2178">
          <cell r="B2178">
            <v>222311041174</v>
          </cell>
          <cell r="C2178" t="str">
            <v>registrasi</v>
          </cell>
        </row>
        <row r="2179">
          <cell r="B2179">
            <v>222311041357</v>
          </cell>
          <cell r="C2179" t="str">
            <v>registrasi</v>
          </cell>
        </row>
        <row r="2180">
          <cell r="B2180">
            <v>222311041530</v>
          </cell>
          <cell r="C2180" t="str">
            <v>registrasi</v>
          </cell>
        </row>
        <row r="2181">
          <cell r="B2181">
            <v>222311050428</v>
          </cell>
          <cell r="C2181" t="str">
            <v>registrasi</v>
          </cell>
        </row>
        <row r="2182">
          <cell r="B2182">
            <v>222311050605</v>
          </cell>
          <cell r="C2182" t="str">
            <v>registrasi</v>
          </cell>
        </row>
        <row r="2183">
          <cell r="B2183">
            <v>222311051124</v>
          </cell>
          <cell r="C2183" t="str">
            <v>registrasi</v>
          </cell>
        </row>
        <row r="2184">
          <cell r="B2184">
            <v>222311051399</v>
          </cell>
          <cell r="C2184" t="str">
            <v>registrasi</v>
          </cell>
        </row>
        <row r="2185">
          <cell r="B2185">
            <v>222311060001</v>
          </cell>
          <cell r="C2185" t="str">
            <v>registrasi</v>
          </cell>
        </row>
        <row r="2186">
          <cell r="B2186">
            <v>222311060185</v>
          </cell>
          <cell r="C2186" t="str">
            <v>registrasi</v>
          </cell>
        </row>
        <row r="2187">
          <cell r="B2187">
            <v>222311060636</v>
          </cell>
          <cell r="C2187" t="str">
            <v>registrasi</v>
          </cell>
        </row>
        <row r="2188">
          <cell r="B2188">
            <v>222311060959</v>
          </cell>
          <cell r="C2188" t="str">
            <v>registrasi</v>
          </cell>
        </row>
        <row r="2189">
          <cell r="B2189">
            <v>222311061044</v>
          </cell>
          <cell r="C2189" t="str">
            <v>registrasi</v>
          </cell>
        </row>
        <row r="2190">
          <cell r="B2190">
            <v>222311061077</v>
          </cell>
          <cell r="C2190" t="str">
            <v>registrasi</v>
          </cell>
        </row>
        <row r="2191">
          <cell r="B2191">
            <v>222311061137</v>
          </cell>
          <cell r="C2191" t="str">
            <v>registrasi</v>
          </cell>
        </row>
        <row r="2192">
          <cell r="B2192">
            <v>222311071046</v>
          </cell>
          <cell r="C2192" t="str">
            <v>registrasi</v>
          </cell>
        </row>
        <row r="2193">
          <cell r="B2193">
            <v>222311071508</v>
          </cell>
          <cell r="C2193" t="str">
            <v>registrasi</v>
          </cell>
        </row>
        <row r="2194">
          <cell r="B2194">
            <v>222311080275</v>
          </cell>
          <cell r="C2194" t="str">
            <v>registrasi</v>
          </cell>
        </row>
        <row r="2195">
          <cell r="B2195">
            <v>222311080702</v>
          </cell>
          <cell r="C2195" t="str">
            <v>registrasi</v>
          </cell>
        </row>
        <row r="2196">
          <cell r="B2196">
            <v>222311080967</v>
          </cell>
          <cell r="C2196" t="str">
            <v>registrasi</v>
          </cell>
        </row>
        <row r="2197">
          <cell r="B2197">
            <v>222311081221</v>
          </cell>
          <cell r="C2197" t="str">
            <v>registrasi</v>
          </cell>
        </row>
        <row r="2198">
          <cell r="B2198">
            <v>222311081272</v>
          </cell>
          <cell r="C2198" t="str">
            <v>registrasi</v>
          </cell>
        </row>
        <row r="2199">
          <cell r="B2199">
            <v>222311081277</v>
          </cell>
          <cell r="C2199" t="str">
            <v>registrasi</v>
          </cell>
        </row>
        <row r="2200">
          <cell r="B2200">
            <v>222311081306</v>
          </cell>
          <cell r="C2200" t="str">
            <v>registrasi</v>
          </cell>
        </row>
        <row r="2201">
          <cell r="B2201">
            <v>222311081350</v>
          </cell>
          <cell r="C2201" t="str">
            <v>registrasi</v>
          </cell>
        </row>
        <row r="2202">
          <cell r="B2202">
            <v>222311090192</v>
          </cell>
          <cell r="C2202" t="str">
            <v>registrasi</v>
          </cell>
        </row>
        <row r="2203">
          <cell r="B2203">
            <v>222311100462</v>
          </cell>
          <cell r="C2203" t="str">
            <v>registrasi</v>
          </cell>
        </row>
        <row r="2204">
          <cell r="B2204">
            <v>222311100624</v>
          </cell>
          <cell r="C2204" t="str">
            <v>registrasi</v>
          </cell>
        </row>
        <row r="2205">
          <cell r="B2205">
            <v>222311110014</v>
          </cell>
          <cell r="C2205" t="str">
            <v>registrasi</v>
          </cell>
        </row>
        <row r="2206">
          <cell r="B2206">
            <v>222311110143</v>
          </cell>
          <cell r="C2206" t="str">
            <v>registrasi</v>
          </cell>
        </row>
        <row r="2207">
          <cell r="B2207">
            <v>222311120577</v>
          </cell>
          <cell r="C2207" t="str">
            <v>registrasi</v>
          </cell>
        </row>
        <row r="2208">
          <cell r="B2208">
            <v>222311130535</v>
          </cell>
          <cell r="C2208" t="str">
            <v>registrasi</v>
          </cell>
        </row>
        <row r="2209">
          <cell r="B2209">
            <v>222311131396</v>
          </cell>
          <cell r="C2209" t="str">
            <v>registrasi</v>
          </cell>
        </row>
        <row r="2210">
          <cell r="B2210">
            <v>222311140041</v>
          </cell>
          <cell r="C2210" t="str">
            <v>registrasi</v>
          </cell>
        </row>
        <row r="2211">
          <cell r="B2211">
            <v>222311140224</v>
          </cell>
          <cell r="C2211" t="str">
            <v>registrasi</v>
          </cell>
        </row>
        <row r="2212">
          <cell r="B2212">
            <v>222311140452</v>
          </cell>
          <cell r="C2212" t="str">
            <v>registrasi</v>
          </cell>
        </row>
        <row r="2213">
          <cell r="B2213">
            <v>222311140499</v>
          </cell>
          <cell r="C2213" t="str">
            <v>registrasi</v>
          </cell>
        </row>
        <row r="2214">
          <cell r="B2214">
            <v>222311150022</v>
          </cell>
          <cell r="C2214" t="str">
            <v>registrasi</v>
          </cell>
        </row>
        <row r="2215">
          <cell r="B2215">
            <v>222311150244</v>
          </cell>
          <cell r="C2215" t="str">
            <v>registrasi</v>
          </cell>
        </row>
        <row r="2216">
          <cell r="B2216">
            <v>222311150378</v>
          </cell>
          <cell r="C2216" t="str">
            <v>registrasi</v>
          </cell>
        </row>
        <row r="2217">
          <cell r="B2217">
            <v>222311160181</v>
          </cell>
          <cell r="C2217" t="str">
            <v>registrasi</v>
          </cell>
        </row>
        <row r="2218">
          <cell r="B2218">
            <v>222311160315</v>
          </cell>
          <cell r="C2218" t="str">
            <v>registrasi</v>
          </cell>
        </row>
        <row r="2219">
          <cell r="B2219">
            <v>222311160371</v>
          </cell>
          <cell r="C2219" t="str">
            <v>registrasi</v>
          </cell>
        </row>
        <row r="2220">
          <cell r="B2220">
            <v>222311170072</v>
          </cell>
          <cell r="C2220" t="str">
            <v>registrasi</v>
          </cell>
        </row>
        <row r="2221">
          <cell r="B2221">
            <v>222311170237</v>
          </cell>
          <cell r="C2221" t="str">
            <v>registrasi</v>
          </cell>
        </row>
        <row r="2222">
          <cell r="B2222">
            <v>222311170305</v>
          </cell>
          <cell r="C2222" t="str">
            <v>registrasi</v>
          </cell>
        </row>
        <row r="2223">
          <cell r="B2223">
            <v>222311170379</v>
          </cell>
          <cell r="C2223" t="str">
            <v>registrasi</v>
          </cell>
        </row>
        <row r="2224">
          <cell r="B2224">
            <v>222311170440</v>
          </cell>
          <cell r="C2224" t="str">
            <v>registrasi</v>
          </cell>
        </row>
        <row r="2225">
          <cell r="B2225">
            <v>222311180349</v>
          </cell>
          <cell r="C2225" t="str">
            <v>registrasi</v>
          </cell>
        </row>
        <row r="2226">
          <cell r="B2226">
            <v>222311210265</v>
          </cell>
          <cell r="C2226" t="str">
            <v>registrasi</v>
          </cell>
        </row>
        <row r="2227">
          <cell r="B2227">
            <v>222311210460</v>
          </cell>
          <cell r="C2227" t="str">
            <v>registrasi</v>
          </cell>
        </row>
        <row r="2228">
          <cell r="B2228">
            <v>222311220088</v>
          </cell>
          <cell r="C2228" t="str">
            <v>registrasi</v>
          </cell>
        </row>
        <row r="2229">
          <cell r="B2229">
            <v>222311220150</v>
          </cell>
          <cell r="C2229" t="str">
            <v>registrasi</v>
          </cell>
        </row>
        <row r="2230">
          <cell r="B2230">
            <v>222311230099</v>
          </cell>
          <cell r="C2230" t="str">
            <v>registrasi</v>
          </cell>
        </row>
        <row r="2231">
          <cell r="B2231">
            <v>222311240090</v>
          </cell>
          <cell r="C2231" t="str">
            <v>registrasi</v>
          </cell>
        </row>
        <row r="2232">
          <cell r="B2232">
            <v>222311240114</v>
          </cell>
          <cell r="C2232" t="str">
            <v>registrasi</v>
          </cell>
        </row>
        <row r="2233">
          <cell r="B2233">
            <v>222311240410</v>
          </cell>
          <cell r="C2233" t="str">
            <v>registrasi</v>
          </cell>
        </row>
        <row r="2234">
          <cell r="B2234">
            <v>222311250099</v>
          </cell>
          <cell r="C2234" t="str">
            <v>registrasi</v>
          </cell>
        </row>
        <row r="2235">
          <cell r="B2235">
            <v>222311270227</v>
          </cell>
          <cell r="C2235" t="str">
            <v>registrasi</v>
          </cell>
        </row>
        <row r="2236">
          <cell r="B2236">
            <v>222311270388</v>
          </cell>
          <cell r="C2236" t="str">
            <v>registrasi</v>
          </cell>
        </row>
        <row r="2237">
          <cell r="B2237">
            <v>222321060566</v>
          </cell>
          <cell r="C2237" t="str">
            <v>registrasi</v>
          </cell>
        </row>
        <row r="2238">
          <cell r="B2238">
            <v>222321180525</v>
          </cell>
          <cell r="C2238" t="str">
            <v>registrasi</v>
          </cell>
        </row>
        <row r="2239">
          <cell r="B2239">
            <v>222321210523</v>
          </cell>
          <cell r="C2239" t="str">
            <v>registrasi</v>
          </cell>
        </row>
        <row r="2240">
          <cell r="B2240">
            <v>222321220069</v>
          </cell>
          <cell r="C2240" t="str">
            <v>registrasi</v>
          </cell>
        </row>
        <row r="2241">
          <cell r="B2241">
            <v>222321260375</v>
          </cell>
          <cell r="C2241" t="str">
            <v>registrasi</v>
          </cell>
        </row>
        <row r="2242">
          <cell r="B2242">
            <v>222321280308</v>
          </cell>
          <cell r="C2242" t="str">
            <v>registrasi</v>
          </cell>
        </row>
        <row r="2243">
          <cell r="B2243">
            <v>222323050960</v>
          </cell>
          <cell r="C2243" t="str">
            <v>registrasi</v>
          </cell>
        </row>
        <row r="2244">
          <cell r="B2244">
            <v>222323080308</v>
          </cell>
          <cell r="C2244" t="str">
            <v>registrasi</v>
          </cell>
        </row>
        <row r="2245">
          <cell r="B2245">
            <v>222323090426</v>
          </cell>
          <cell r="C2245" t="str">
            <v>registrasi</v>
          </cell>
        </row>
        <row r="2246">
          <cell r="B2246">
            <v>222323160235</v>
          </cell>
          <cell r="C2246" t="str">
            <v>registrasi</v>
          </cell>
        </row>
        <row r="2247">
          <cell r="B2247">
            <v>222323160634</v>
          </cell>
          <cell r="C2247" t="str">
            <v>registrasi</v>
          </cell>
        </row>
        <row r="2248">
          <cell r="B2248">
            <v>222323220859</v>
          </cell>
          <cell r="C2248" t="str">
            <v>registrasi</v>
          </cell>
        </row>
        <row r="2249">
          <cell r="B2249">
            <v>222323230492</v>
          </cell>
          <cell r="C2249" t="str">
            <v>registrasi</v>
          </cell>
        </row>
        <row r="2250">
          <cell r="B2250">
            <v>222323250165</v>
          </cell>
          <cell r="C2250" t="str">
            <v>registrasi</v>
          </cell>
        </row>
        <row r="2251">
          <cell r="B2251">
            <v>222323250177</v>
          </cell>
          <cell r="C2251" t="str">
            <v>registrasi</v>
          </cell>
        </row>
        <row r="2252">
          <cell r="B2252">
            <v>222323280341</v>
          </cell>
          <cell r="C2252" t="str">
            <v>registrasi</v>
          </cell>
        </row>
        <row r="2253">
          <cell r="B2253">
            <v>222323280540</v>
          </cell>
          <cell r="C2253" t="str">
            <v>registrasi</v>
          </cell>
        </row>
        <row r="2254">
          <cell r="B2254">
            <v>222324060418</v>
          </cell>
          <cell r="C2254" t="str">
            <v>registrasi</v>
          </cell>
        </row>
        <row r="2255">
          <cell r="B2255">
            <v>222324090632</v>
          </cell>
          <cell r="C2255" t="str">
            <v>registrasi</v>
          </cell>
        </row>
        <row r="2256">
          <cell r="B2256">
            <v>222324120387</v>
          </cell>
          <cell r="C2256" t="str">
            <v>registrasi</v>
          </cell>
        </row>
        <row r="2257">
          <cell r="B2257">
            <v>222324150219</v>
          </cell>
          <cell r="C2257" t="str">
            <v>registrasi</v>
          </cell>
        </row>
        <row r="2258">
          <cell r="B2258">
            <v>222324160607</v>
          </cell>
          <cell r="C2258" t="str">
            <v>registrasi</v>
          </cell>
        </row>
        <row r="2259">
          <cell r="B2259">
            <v>222324170340</v>
          </cell>
          <cell r="C2259" t="str">
            <v>registrasi</v>
          </cell>
        </row>
        <row r="2260">
          <cell r="B2260">
            <v>222324220282</v>
          </cell>
          <cell r="C2260" t="str">
            <v>registrasi</v>
          </cell>
        </row>
        <row r="2261">
          <cell r="B2261">
            <v>222324230417</v>
          </cell>
          <cell r="C2261" t="str">
            <v>registrasi</v>
          </cell>
        </row>
        <row r="2262">
          <cell r="B2262">
            <v>222332130889</v>
          </cell>
          <cell r="C2262" t="str">
            <v>registrasi</v>
          </cell>
        </row>
        <row r="2263">
          <cell r="B2263">
            <v>222332130903</v>
          </cell>
          <cell r="C2263" t="str">
            <v>registrasi</v>
          </cell>
        </row>
        <row r="2264">
          <cell r="B2264">
            <v>222332191006</v>
          </cell>
          <cell r="C2264" t="str">
            <v>registrasi</v>
          </cell>
        </row>
        <row r="2265">
          <cell r="B2265">
            <v>222332250540</v>
          </cell>
          <cell r="C2265" t="str">
            <v>registrasi</v>
          </cell>
        </row>
        <row r="2266">
          <cell r="B2266">
            <v>222341130066</v>
          </cell>
          <cell r="C2266" t="str">
            <v>registrasi</v>
          </cell>
        </row>
        <row r="2267">
          <cell r="B2267">
            <v>222341210529</v>
          </cell>
          <cell r="C2267" t="str">
            <v>registrasi</v>
          </cell>
        </row>
        <row r="2268">
          <cell r="B2268">
            <v>222341250168</v>
          </cell>
          <cell r="C2268" t="str">
            <v>registrasi</v>
          </cell>
        </row>
        <row r="2269">
          <cell r="B2269">
            <v>222355040214</v>
          </cell>
          <cell r="C2269" t="str">
            <v>registrasi</v>
          </cell>
        </row>
        <row r="2270">
          <cell r="B2270">
            <v>322311050048</v>
          </cell>
          <cell r="C2270" t="str">
            <v>registrasi</v>
          </cell>
        </row>
        <row r="2271">
          <cell r="B2271">
            <v>322311050110</v>
          </cell>
          <cell r="C2271" t="str">
            <v>registrasi</v>
          </cell>
        </row>
        <row r="2272">
          <cell r="B2272">
            <v>322311051460</v>
          </cell>
          <cell r="C2272" t="str">
            <v>registrasi</v>
          </cell>
        </row>
        <row r="2273">
          <cell r="B2273">
            <v>322311051508</v>
          </cell>
          <cell r="C2273" t="str">
            <v>registrasi</v>
          </cell>
        </row>
        <row r="2274">
          <cell r="B2274">
            <v>322311090942</v>
          </cell>
          <cell r="C2274" t="str">
            <v>registrasi</v>
          </cell>
        </row>
        <row r="2275">
          <cell r="B2275">
            <v>322311130878</v>
          </cell>
          <cell r="C2275" t="str">
            <v>registrasi</v>
          </cell>
        </row>
        <row r="2276">
          <cell r="B2276">
            <v>322311130929</v>
          </cell>
          <cell r="C2276" t="str">
            <v>registrasi</v>
          </cell>
        </row>
        <row r="2277">
          <cell r="B2277">
            <v>322311131098</v>
          </cell>
          <cell r="C2277" t="str">
            <v>registrasi</v>
          </cell>
        </row>
        <row r="2278">
          <cell r="B2278">
            <v>322311131134</v>
          </cell>
          <cell r="C2278" t="str">
            <v>registrasi</v>
          </cell>
        </row>
        <row r="2279">
          <cell r="B2279">
            <v>322311131381</v>
          </cell>
          <cell r="C2279" t="str">
            <v>registrasi</v>
          </cell>
        </row>
        <row r="2280">
          <cell r="B2280">
            <v>322321090140</v>
          </cell>
          <cell r="C2280" t="str">
            <v>registrasi</v>
          </cell>
        </row>
        <row r="2281">
          <cell r="B2281">
            <v>322321110695</v>
          </cell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122121140019</v>
          </cell>
          <cell r="B2" t="str">
            <v>diterima</v>
          </cell>
        </row>
        <row r="3">
          <cell r="A3">
            <v>122121251492</v>
          </cell>
          <cell r="B3" t="str">
            <v>diterima</v>
          </cell>
        </row>
        <row r="4">
          <cell r="A4">
            <v>122121260251</v>
          </cell>
          <cell r="B4" t="str">
            <v>diterima</v>
          </cell>
        </row>
        <row r="5">
          <cell r="A5">
            <v>122121270686</v>
          </cell>
          <cell r="B5" t="str">
            <v>diterima</v>
          </cell>
        </row>
        <row r="6">
          <cell r="A6">
            <v>122122070002</v>
          </cell>
          <cell r="B6" t="str">
            <v>diterima</v>
          </cell>
        </row>
        <row r="7">
          <cell r="A7">
            <v>122131010376</v>
          </cell>
          <cell r="B7" t="str">
            <v>diterima</v>
          </cell>
        </row>
        <row r="8">
          <cell r="A8">
            <v>122133010307</v>
          </cell>
          <cell r="B8" t="str">
            <v>diterima</v>
          </cell>
        </row>
        <row r="9">
          <cell r="A9">
            <v>122133010392</v>
          </cell>
          <cell r="B9" t="str">
            <v>diterima</v>
          </cell>
        </row>
        <row r="10">
          <cell r="A10">
            <v>122133030688</v>
          </cell>
          <cell r="B10" t="str">
            <v>diterima</v>
          </cell>
        </row>
        <row r="11">
          <cell r="A11">
            <v>122133030705</v>
          </cell>
          <cell r="B11" t="str">
            <v>diterima</v>
          </cell>
        </row>
        <row r="12">
          <cell r="A12">
            <v>122133060122</v>
          </cell>
          <cell r="B12" t="str">
            <v>diterima</v>
          </cell>
        </row>
        <row r="13">
          <cell r="A13">
            <v>122142010473</v>
          </cell>
          <cell r="B13" t="str">
            <v>diterima</v>
          </cell>
        </row>
        <row r="14">
          <cell r="A14">
            <v>122142140205</v>
          </cell>
          <cell r="B14" t="str">
            <v>diterima</v>
          </cell>
        </row>
        <row r="15">
          <cell r="A15">
            <v>122142190581</v>
          </cell>
          <cell r="B15" t="str">
            <v>diterima</v>
          </cell>
        </row>
        <row r="16">
          <cell r="A16">
            <v>122142220002</v>
          </cell>
          <cell r="B16" t="str">
            <v>diterima</v>
          </cell>
        </row>
        <row r="17">
          <cell r="A17">
            <v>122142240621</v>
          </cell>
          <cell r="B17" t="str">
            <v>diterima</v>
          </cell>
        </row>
        <row r="18">
          <cell r="A18">
            <v>122143040101</v>
          </cell>
          <cell r="B18" t="str">
            <v>diterima</v>
          </cell>
        </row>
        <row r="19">
          <cell r="A19">
            <v>122143110159</v>
          </cell>
          <cell r="B19" t="str">
            <v>diterima</v>
          </cell>
        </row>
        <row r="20">
          <cell r="A20">
            <v>122143120120</v>
          </cell>
          <cell r="B20" t="str">
            <v>diterima</v>
          </cell>
        </row>
        <row r="21">
          <cell r="A21">
            <v>122161070456</v>
          </cell>
          <cell r="B21" t="str">
            <v>diterima</v>
          </cell>
        </row>
        <row r="22">
          <cell r="A22">
            <v>122171260164</v>
          </cell>
          <cell r="B22" t="str">
            <v>diterima</v>
          </cell>
        </row>
        <row r="23">
          <cell r="A23">
            <v>122181040344</v>
          </cell>
          <cell r="B23" t="str">
            <v>diterima</v>
          </cell>
        </row>
        <row r="24">
          <cell r="A24">
            <v>122191180573</v>
          </cell>
          <cell r="B24" t="str">
            <v>diterima</v>
          </cell>
        </row>
        <row r="25">
          <cell r="A25">
            <v>122311010003</v>
          </cell>
          <cell r="B25" t="str">
            <v>diterima</v>
          </cell>
        </row>
        <row r="26">
          <cell r="A26">
            <v>122311010031</v>
          </cell>
          <cell r="B26" t="str">
            <v>diterima</v>
          </cell>
        </row>
        <row r="27">
          <cell r="A27">
            <v>122311010037</v>
          </cell>
          <cell r="B27" t="str">
            <v>diterima</v>
          </cell>
        </row>
        <row r="28">
          <cell r="A28">
            <v>122311010045</v>
          </cell>
          <cell r="B28" t="str">
            <v>diterima</v>
          </cell>
        </row>
        <row r="29">
          <cell r="A29">
            <v>122311010051</v>
          </cell>
          <cell r="B29" t="str">
            <v>diterima</v>
          </cell>
        </row>
        <row r="30">
          <cell r="A30">
            <v>122311010072</v>
          </cell>
          <cell r="B30" t="str">
            <v>diterima</v>
          </cell>
        </row>
        <row r="31">
          <cell r="A31">
            <v>122311010103</v>
          </cell>
          <cell r="B31" t="str">
            <v>diterima</v>
          </cell>
        </row>
        <row r="32">
          <cell r="A32">
            <v>122311010181</v>
          </cell>
          <cell r="B32" t="str">
            <v>diterima</v>
          </cell>
        </row>
        <row r="33">
          <cell r="A33">
            <v>122311010211</v>
          </cell>
          <cell r="B33" t="str">
            <v>diterima</v>
          </cell>
        </row>
        <row r="34">
          <cell r="A34">
            <v>122311010231</v>
          </cell>
          <cell r="B34" t="str">
            <v>diterima</v>
          </cell>
        </row>
        <row r="35">
          <cell r="A35">
            <v>122311010242</v>
          </cell>
          <cell r="B35" t="str">
            <v>diterima</v>
          </cell>
        </row>
        <row r="36">
          <cell r="A36">
            <v>122311010246</v>
          </cell>
          <cell r="B36" t="str">
            <v>diterima</v>
          </cell>
        </row>
        <row r="37">
          <cell r="A37">
            <v>122311010256</v>
          </cell>
          <cell r="B37" t="str">
            <v>diterima</v>
          </cell>
        </row>
        <row r="38">
          <cell r="A38">
            <v>122311010265</v>
          </cell>
          <cell r="B38" t="str">
            <v>diterima</v>
          </cell>
        </row>
        <row r="39">
          <cell r="A39">
            <v>122311010303</v>
          </cell>
          <cell r="B39" t="str">
            <v>diterima</v>
          </cell>
        </row>
        <row r="40">
          <cell r="A40">
            <v>122311010334</v>
          </cell>
          <cell r="B40" t="str">
            <v>diterima</v>
          </cell>
        </row>
        <row r="41">
          <cell r="A41">
            <v>122311010341</v>
          </cell>
          <cell r="B41" t="str">
            <v>diterima</v>
          </cell>
        </row>
        <row r="42">
          <cell r="A42">
            <v>122311010348</v>
          </cell>
          <cell r="B42" t="str">
            <v>diterima</v>
          </cell>
        </row>
        <row r="43">
          <cell r="A43">
            <v>122311010352</v>
          </cell>
          <cell r="B43" t="str">
            <v>diterima</v>
          </cell>
        </row>
        <row r="44">
          <cell r="A44">
            <v>122311010392</v>
          </cell>
          <cell r="B44" t="str">
            <v>diterima</v>
          </cell>
        </row>
        <row r="45">
          <cell r="A45">
            <v>122311010530</v>
          </cell>
          <cell r="B45" t="str">
            <v>diterima</v>
          </cell>
        </row>
        <row r="46">
          <cell r="A46">
            <v>122311010554</v>
          </cell>
          <cell r="B46" t="str">
            <v>diterima</v>
          </cell>
        </row>
        <row r="47">
          <cell r="A47">
            <v>122311010660</v>
          </cell>
          <cell r="B47" t="str">
            <v>diterima</v>
          </cell>
        </row>
        <row r="48">
          <cell r="A48">
            <v>122311010694</v>
          </cell>
          <cell r="B48" t="str">
            <v>diterima</v>
          </cell>
        </row>
        <row r="49">
          <cell r="A49">
            <v>122311010709</v>
          </cell>
          <cell r="B49" t="str">
            <v>diterima</v>
          </cell>
        </row>
        <row r="50">
          <cell r="A50">
            <v>122311010714</v>
          </cell>
          <cell r="B50" t="str">
            <v>diterima</v>
          </cell>
        </row>
        <row r="51">
          <cell r="A51">
            <v>122311010747</v>
          </cell>
          <cell r="B51" t="str">
            <v>diterima</v>
          </cell>
        </row>
        <row r="52">
          <cell r="A52">
            <v>122311010805</v>
          </cell>
          <cell r="B52" t="str">
            <v>diterima</v>
          </cell>
        </row>
        <row r="53">
          <cell r="A53">
            <v>122311010847</v>
          </cell>
          <cell r="B53" t="str">
            <v>diterima</v>
          </cell>
        </row>
        <row r="54">
          <cell r="A54">
            <v>122311010869</v>
          </cell>
          <cell r="B54" t="str">
            <v>diterima</v>
          </cell>
        </row>
        <row r="55">
          <cell r="A55">
            <v>122311010895</v>
          </cell>
          <cell r="B55" t="str">
            <v>diterima</v>
          </cell>
        </row>
        <row r="56">
          <cell r="A56">
            <v>122311010921</v>
          </cell>
          <cell r="B56" t="str">
            <v>diterima</v>
          </cell>
        </row>
        <row r="57">
          <cell r="A57">
            <v>122311010940</v>
          </cell>
          <cell r="B57" t="str">
            <v>diterima</v>
          </cell>
        </row>
        <row r="58">
          <cell r="A58">
            <v>122311010947</v>
          </cell>
          <cell r="B58" t="str">
            <v>diterima</v>
          </cell>
        </row>
        <row r="59">
          <cell r="A59">
            <v>122311010950</v>
          </cell>
          <cell r="B59" t="str">
            <v>diterima</v>
          </cell>
        </row>
        <row r="60">
          <cell r="A60">
            <v>122311010956</v>
          </cell>
          <cell r="B60" t="str">
            <v>diterima</v>
          </cell>
        </row>
        <row r="61">
          <cell r="A61">
            <v>122311010981</v>
          </cell>
          <cell r="B61" t="str">
            <v>diterima</v>
          </cell>
        </row>
        <row r="62">
          <cell r="A62">
            <v>122311010987</v>
          </cell>
          <cell r="B62" t="str">
            <v>diterima</v>
          </cell>
        </row>
        <row r="63">
          <cell r="A63">
            <v>122311011012</v>
          </cell>
          <cell r="B63" t="str">
            <v>diterima</v>
          </cell>
        </row>
        <row r="64">
          <cell r="A64">
            <v>122311011014</v>
          </cell>
          <cell r="B64" t="str">
            <v>diterima</v>
          </cell>
        </row>
        <row r="65">
          <cell r="A65">
            <v>122311011017</v>
          </cell>
          <cell r="B65" t="str">
            <v>diterima</v>
          </cell>
        </row>
        <row r="66">
          <cell r="A66">
            <v>122311011032</v>
          </cell>
          <cell r="B66" t="str">
            <v>diterima</v>
          </cell>
        </row>
        <row r="67">
          <cell r="A67">
            <v>122311011045</v>
          </cell>
          <cell r="B67" t="str">
            <v>diterima</v>
          </cell>
        </row>
        <row r="68">
          <cell r="A68">
            <v>122311011097</v>
          </cell>
          <cell r="B68" t="str">
            <v>diterima</v>
          </cell>
        </row>
        <row r="69">
          <cell r="A69">
            <v>122311011141</v>
          </cell>
          <cell r="B69" t="str">
            <v>diterima</v>
          </cell>
        </row>
        <row r="70">
          <cell r="A70">
            <v>122311011142</v>
          </cell>
          <cell r="B70" t="str">
            <v>diterima</v>
          </cell>
        </row>
        <row r="71">
          <cell r="A71">
            <v>122311011153</v>
          </cell>
          <cell r="B71" t="str">
            <v>diterima</v>
          </cell>
        </row>
        <row r="72">
          <cell r="A72">
            <v>122311011156</v>
          </cell>
          <cell r="B72" t="str">
            <v>diterima</v>
          </cell>
        </row>
        <row r="73">
          <cell r="A73">
            <v>122311011159</v>
          </cell>
          <cell r="B73" t="str">
            <v>diterima</v>
          </cell>
        </row>
        <row r="74">
          <cell r="A74">
            <v>122311011165</v>
          </cell>
          <cell r="B74" t="str">
            <v>diterima</v>
          </cell>
        </row>
        <row r="75">
          <cell r="A75">
            <v>122311011180</v>
          </cell>
          <cell r="B75" t="str">
            <v>diterima</v>
          </cell>
        </row>
        <row r="76">
          <cell r="A76">
            <v>122311011188</v>
          </cell>
          <cell r="B76" t="str">
            <v>diterima</v>
          </cell>
        </row>
        <row r="77">
          <cell r="A77">
            <v>122311011208</v>
          </cell>
          <cell r="B77" t="str">
            <v>diterima</v>
          </cell>
        </row>
        <row r="78">
          <cell r="A78">
            <v>122311011215</v>
          </cell>
          <cell r="B78" t="str">
            <v>diterima</v>
          </cell>
        </row>
        <row r="79">
          <cell r="A79">
            <v>122311011228</v>
          </cell>
          <cell r="B79" t="str">
            <v>diterima</v>
          </cell>
        </row>
        <row r="80">
          <cell r="A80">
            <v>122311011236</v>
          </cell>
          <cell r="B80" t="str">
            <v>diterima</v>
          </cell>
        </row>
        <row r="81">
          <cell r="A81">
            <v>122311011262</v>
          </cell>
          <cell r="B81" t="str">
            <v>diterima</v>
          </cell>
        </row>
        <row r="82">
          <cell r="A82">
            <v>122311011270</v>
          </cell>
          <cell r="B82" t="str">
            <v>diterima</v>
          </cell>
        </row>
        <row r="83">
          <cell r="A83">
            <v>122311011280</v>
          </cell>
          <cell r="B83" t="str">
            <v>diterima</v>
          </cell>
        </row>
        <row r="84">
          <cell r="A84">
            <v>122311011310</v>
          </cell>
          <cell r="B84" t="str">
            <v>diterima</v>
          </cell>
        </row>
        <row r="85">
          <cell r="A85">
            <v>122311011363</v>
          </cell>
          <cell r="B85" t="str">
            <v>diterima</v>
          </cell>
        </row>
        <row r="86">
          <cell r="A86">
            <v>122311011418</v>
          </cell>
          <cell r="B86" t="str">
            <v>diterima</v>
          </cell>
        </row>
        <row r="87">
          <cell r="A87">
            <v>122311011420</v>
          </cell>
          <cell r="B87" t="str">
            <v>diterima</v>
          </cell>
        </row>
        <row r="88">
          <cell r="A88">
            <v>122311011434</v>
          </cell>
          <cell r="B88" t="str">
            <v>diterima</v>
          </cell>
        </row>
        <row r="89">
          <cell r="A89">
            <v>122311011449</v>
          </cell>
          <cell r="B89" t="str">
            <v>diterima</v>
          </cell>
        </row>
        <row r="90">
          <cell r="A90">
            <v>122311011464</v>
          </cell>
          <cell r="B90" t="str">
            <v>diterima</v>
          </cell>
        </row>
        <row r="91">
          <cell r="A91">
            <v>122311011469</v>
          </cell>
          <cell r="B91" t="str">
            <v>diterima</v>
          </cell>
        </row>
        <row r="92">
          <cell r="A92">
            <v>122311011478</v>
          </cell>
          <cell r="B92" t="str">
            <v>diterima</v>
          </cell>
        </row>
        <row r="93">
          <cell r="A93">
            <v>122311011484</v>
          </cell>
          <cell r="B93" t="str">
            <v>diterima</v>
          </cell>
        </row>
        <row r="94">
          <cell r="A94">
            <v>122311011486</v>
          </cell>
          <cell r="B94" t="str">
            <v>diterima</v>
          </cell>
        </row>
        <row r="95">
          <cell r="A95">
            <v>122311011506</v>
          </cell>
          <cell r="B95" t="str">
            <v>diterima</v>
          </cell>
        </row>
        <row r="96">
          <cell r="A96">
            <v>122311011510</v>
          </cell>
          <cell r="B96" t="str">
            <v>diterima</v>
          </cell>
        </row>
        <row r="97">
          <cell r="A97">
            <v>122311011528</v>
          </cell>
          <cell r="B97" t="str">
            <v>diterima</v>
          </cell>
        </row>
        <row r="98">
          <cell r="A98">
            <v>122311020071</v>
          </cell>
          <cell r="B98" t="str">
            <v>diterima</v>
          </cell>
        </row>
        <row r="99">
          <cell r="A99">
            <v>122311020108</v>
          </cell>
          <cell r="B99" t="str">
            <v>diterima</v>
          </cell>
        </row>
        <row r="100">
          <cell r="A100">
            <v>122311020133</v>
          </cell>
          <cell r="B100" t="str">
            <v>diterima</v>
          </cell>
        </row>
        <row r="101">
          <cell r="A101">
            <v>122311020137</v>
          </cell>
          <cell r="B101" t="str">
            <v>diterima</v>
          </cell>
        </row>
        <row r="102">
          <cell r="A102">
            <v>122311020139</v>
          </cell>
          <cell r="B102" t="str">
            <v>diterima</v>
          </cell>
        </row>
        <row r="103">
          <cell r="A103">
            <v>122311020146</v>
          </cell>
          <cell r="B103" t="str">
            <v>diterima</v>
          </cell>
        </row>
        <row r="104">
          <cell r="A104">
            <v>122311020162</v>
          </cell>
          <cell r="B104" t="str">
            <v>diterima</v>
          </cell>
        </row>
        <row r="105">
          <cell r="A105">
            <v>122311020172</v>
          </cell>
          <cell r="B105" t="str">
            <v>diterima</v>
          </cell>
        </row>
        <row r="106">
          <cell r="A106">
            <v>122311020178</v>
          </cell>
          <cell r="B106" t="str">
            <v>diterima</v>
          </cell>
        </row>
        <row r="107">
          <cell r="A107">
            <v>122311020210</v>
          </cell>
          <cell r="B107" t="str">
            <v>diterima</v>
          </cell>
        </row>
        <row r="108">
          <cell r="A108">
            <v>122311020211</v>
          </cell>
          <cell r="B108" t="str">
            <v>diterima</v>
          </cell>
        </row>
        <row r="109">
          <cell r="A109">
            <v>122311020212</v>
          </cell>
          <cell r="B109" t="str">
            <v>diterima</v>
          </cell>
        </row>
        <row r="110">
          <cell r="A110">
            <v>122311020246</v>
          </cell>
          <cell r="B110" t="str">
            <v>diterima</v>
          </cell>
        </row>
        <row r="111">
          <cell r="A111">
            <v>122311020257</v>
          </cell>
          <cell r="B111" t="str">
            <v>diterima</v>
          </cell>
        </row>
        <row r="112">
          <cell r="A112">
            <v>122311020298</v>
          </cell>
          <cell r="B112" t="str">
            <v>diterima</v>
          </cell>
        </row>
        <row r="113">
          <cell r="A113">
            <v>122311020331</v>
          </cell>
          <cell r="B113" t="str">
            <v>diterima</v>
          </cell>
        </row>
        <row r="114">
          <cell r="A114">
            <v>122311020361</v>
          </cell>
          <cell r="B114" t="str">
            <v>diterima</v>
          </cell>
        </row>
        <row r="115">
          <cell r="A115">
            <v>122311020366</v>
          </cell>
          <cell r="B115" t="str">
            <v>diterima</v>
          </cell>
        </row>
        <row r="116">
          <cell r="A116">
            <v>122311020412</v>
          </cell>
          <cell r="B116" t="str">
            <v>diterima</v>
          </cell>
        </row>
        <row r="117">
          <cell r="A117">
            <v>122311020415</v>
          </cell>
          <cell r="B117" t="str">
            <v>diterima</v>
          </cell>
        </row>
        <row r="118">
          <cell r="A118">
            <v>122311020437</v>
          </cell>
          <cell r="B118" t="str">
            <v>diterima</v>
          </cell>
        </row>
        <row r="119">
          <cell r="A119">
            <v>122311020451</v>
          </cell>
          <cell r="B119" t="str">
            <v>diterima</v>
          </cell>
        </row>
        <row r="120">
          <cell r="A120">
            <v>122311020467</v>
          </cell>
          <cell r="B120" t="str">
            <v>diterima</v>
          </cell>
        </row>
        <row r="121">
          <cell r="A121">
            <v>122311020479</v>
          </cell>
          <cell r="B121" t="str">
            <v>diterima</v>
          </cell>
        </row>
        <row r="122">
          <cell r="A122">
            <v>122311020526</v>
          </cell>
          <cell r="B122" t="str">
            <v>diterima</v>
          </cell>
        </row>
        <row r="123">
          <cell r="A123">
            <v>122311020554</v>
          </cell>
          <cell r="B123" t="str">
            <v>diterima</v>
          </cell>
        </row>
        <row r="124">
          <cell r="A124">
            <v>122311020694</v>
          </cell>
          <cell r="B124" t="str">
            <v>diterima</v>
          </cell>
        </row>
        <row r="125">
          <cell r="A125">
            <v>122311020715</v>
          </cell>
          <cell r="B125" t="str">
            <v>diterima</v>
          </cell>
        </row>
        <row r="126">
          <cell r="A126">
            <v>122311020744</v>
          </cell>
          <cell r="B126" t="str">
            <v>diterima</v>
          </cell>
        </row>
        <row r="127">
          <cell r="A127">
            <v>122311020745</v>
          </cell>
          <cell r="B127" t="str">
            <v>diterima</v>
          </cell>
        </row>
        <row r="128">
          <cell r="A128">
            <v>122311020835</v>
          </cell>
          <cell r="B128" t="str">
            <v>diterima</v>
          </cell>
        </row>
        <row r="129">
          <cell r="A129">
            <v>122311020837</v>
          </cell>
          <cell r="B129" t="str">
            <v>diterima</v>
          </cell>
        </row>
        <row r="130">
          <cell r="A130">
            <v>122311020852</v>
          </cell>
          <cell r="B130" t="str">
            <v>diterima</v>
          </cell>
        </row>
        <row r="131">
          <cell r="A131">
            <v>122311020853</v>
          </cell>
          <cell r="B131" t="str">
            <v>diterima</v>
          </cell>
        </row>
        <row r="132">
          <cell r="A132">
            <v>122311020859</v>
          </cell>
          <cell r="B132" t="str">
            <v>diterima</v>
          </cell>
        </row>
        <row r="133">
          <cell r="A133">
            <v>122311020869</v>
          </cell>
          <cell r="B133" t="str">
            <v>diterima</v>
          </cell>
        </row>
        <row r="134">
          <cell r="A134">
            <v>122311020873</v>
          </cell>
          <cell r="B134" t="str">
            <v>diterima</v>
          </cell>
        </row>
        <row r="135">
          <cell r="A135">
            <v>122311020877</v>
          </cell>
          <cell r="B135" t="str">
            <v>diterima</v>
          </cell>
        </row>
        <row r="136">
          <cell r="A136">
            <v>122311020879</v>
          </cell>
          <cell r="B136" t="str">
            <v>diterima</v>
          </cell>
        </row>
        <row r="137">
          <cell r="A137">
            <v>122311020918</v>
          </cell>
          <cell r="B137" t="str">
            <v>diterima</v>
          </cell>
        </row>
        <row r="138">
          <cell r="A138">
            <v>122311020960</v>
          </cell>
          <cell r="B138" t="str">
            <v>diterima</v>
          </cell>
        </row>
        <row r="139">
          <cell r="A139">
            <v>122311020965</v>
          </cell>
          <cell r="B139" t="str">
            <v>diterima</v>
          </cell>
        </row>
        <row r="140">
          <cell r="A140">
            <v>122311020969</v>
          </cell>
          <cell r="B140" t="str">
            <v>diterima</v>
          </cell>
        </row>
        <row r="141">
          <cell r="A141">
            <v>122311020996</v>
          </cell>
          <cell r="B141" t="str">
            <v>diterima</v>
          </cell>
        </row>
        <row r="142">
          <cell r="A142">
            <v>122311021005</v>
          </cell>
          <cell r="B142" t="str">
            <v>diterima</v>
          </cell>
        </row>
        <row r="143">
          <cell r="A143">
            <v>122311021018</v>
          </cell>
          <cell r="B143" t="str">
            <v>diterima</v>
          </cell>
        </row>
        <row r="144">
          <cell r="A144">
            <v>122311021041</v>
          </cell>
          <cell r="B144" t="str">
            <v>diterima</v>
          </cell>
        </row>
        <row r="145">
          <cell r="A145">
            <v>122311021058</v>
          </cell>
          <cell r="B145" t="str">
            <v>diterima</v>
          </cell>
        </row>
        <row r="146">
          <cell r="A146">
            <v>122311021086</v>
          </cell>
          <cell r="B146" t="str">
            <v>diterima</v>
          </cell>
        </row>
        <row r="147">
          <cell r="A147">
            <v>122311021120</v>
          </cell>
          <cell r="B147" t="str">
            <v>diterima</v>
          </cell>
        </row>
        <row r="148">
          <cell r="A148">
            <v>122311021149</v>
          </cell>
          <cell r="B148" t="str">
            <v>diterima</v>
          </cell>
        </row>
        <row r="149">
          <cell r="A149">
            <v>122311021158</v>
          </cell>
          <cell r="B149" t="str">
            <v>diterima</v>
          </cell>
        </row>
        <row r="150">
          <cell r="A150">
            <v>122311021181</v>
          </cell>
          <cell r="B150" t="str">
            <v>diterima</v>
          </cell>
        </row>
        <row r="151">
          <cell r="A151">
            <v>122311021217</v>
          </cell>
          <cell r="B151" t="str">
            <v>diterima</v>
          </cell>
        </row>
        <row r="152">
          <cell r="A152">
            <v>122311021220</v>
          </cell>
          <cell r="B152" t="str">
            <v>diterima</v>
          </cell>
        </row>
        <row r="153">
          <cell r="A153">
            <v>122311021222</v>
          </cell>
          <cell r="B153" t="str">
            <v>diterima</v>
          </cell>
        </row>
        <row r="154">
          <cell r="A154">
            <v>122311021237</v>
          </cell>
          <cell r="B154" t="str">
            <v>diterima</v>
          </cell>
        </row>
        <row r="155">
          <cell r="A155">
            <v>122311021266</v>
          </cell>
          <cell r="B155" t="str">
            <v>diterima</v>
          </cell>
        </row>
        <row r="156">
          <cell r="A156">
            <v>122311021286</v>
          </cell>
          <cell r="B156" t="str">
            <v>diterima</v>
          </cell>
        </row>
        <row r="157">
          <cell r="A157">
            <v>122311021308</v>
          </cell>
          <cell r="B157" t="str">
            <v>diterima</v>
          </cell>
        </row>
        <row r="158">
          <cell r="A158">
            <v>122311021342</v>
          </cell>
          <cell r="B158" t="str">
            <v>diterima</v>
          </cell>
        </row>
        <row r="159">
          <cell r="A159">
            <v>122311021348</v>
          </cell>
          <cell r="B159" t="str">
            <v>diterima</v>
          </cell>
        </row>
        <row r="160">
          <cell r="A160">
            <v>122311021359</v>
          </cell>
          <cell r="B160" t="str">
            <v>diterima</v>
          </cell>
        </row>
        <row r="161">
          <cell r="A161">
            <v>122311021369</v>
          </cell>
          <cell r="B161" t="str">
            <v>diterima</v>
          </cell>
        </row>
        <row r="162">
          <cell r="A162">
            <v>122311021426</v>
          </cell>
          <cell r="B162" t="str">
            <v>diterima</v>
          </cell>
        </row>
        <row r="163">
          <cell r="A163">
            <v>122311021450</v>
          </cell>
          <cell r="B163" t="str">
            <v>diterima</v>
          </cell>
        </row>
        <row r="164">
          <cell r="A164">
            <v>122311021453</v>
          </cell>
          <cell r="B164" t="str">
            <v>diterima</v>
          </cell>
        </row>
        <row r="165">
          <cell r="A165">
            <v>122311021460</v>
          </cell>
          <cell r="B165" t="str">
            <v>diterima</v>
          </cell>
        </row>
        <row r="166">
          <cell r="A166">
            <v>122311021488</v>
          </cell>
          <cell r="B166" t="str">
            <v>diterima</v>
          </cell>
        </row>
        <row r="167">
          <cell r="A167">
            <v>122311021489</v>
          </cell>
          <cell r="B167" t="str">
            <v>diterima</v>
          </cell>
        </row>
        <row r="168">
          <cell r="A168">
            <v>122311030051</v>
          </cell>
          <cell r="B168" t="str">
            <v>diterima</v>
          </cell>
        </row>
        <row r="169">
          <cell r="A169">
            <v>122311030052</v>
          </cell>
          <cell r="B169" t="str">
            <v>diterima</v>
          </cell>
        </row>
        <row r="170">
          <cell r="A170">
            <v>122311030109</v>
          </cell>
          <cell r="B170" t="str">
            <v>diterima</v>
          </cell>
        </row>
        <row r="171">
          <cell r="A171">
            <v>122311030121</v>
          </cell>
          <cell r="B171" t="str">
            <v>diterima</v>
          </cell>
        </row>
        <row r="172">
          <cell r="A172">
            <v>122311030122</v>
          </cell>
          <cell r="B172" t="str">
            <v>diterima</v>
          </cell>
        </row>
        <row r="173">
          <cell r="A173">
            <v>122311030142</v>
          </cell>
          <cell r="B173" t="str">
            <v>diterima</v>
          </cell>
        </row>
        <row r="174">
          <cell r="A174">
            <v>122311030149</v>
          </cell>
          <cell r="B174" t="str">
            <v>diterima</v>
          </cell>
        </row>
        <row r="175">
          <cell r="A175">
            <v>122311030173</v>
          </cell>
          <cell r="B175" t="str">
            <v>diterima</v>
          </cell>
        </row>
        <row r="176">
          <cell r="A176">
            <v>122311030178</v>
          </cell>
          <cell r="B176" t="str">
            <v>diterima</v>
          </cell>
        </row>
        <row r="177">
          <cell r="A177">
            <v>122311030195</v>
          </cell>
          <cell r="B177" t="str">
            <v>diterima</v>
          </cell>
        </row>
        <row r="178">
          <cell r="A178">
            <v>122311030223</v>
          </cell>
          <cell r="B178" t="str">
            <v>diterima</v>
          </cell>
        </row>
        <row r="179">
          <cell r="A179">
            <v>122311030236</v>
          </cell>
          <cell r="B179" t="str">
            <v>diterima</v>
          </cell>
        </row>
        <row r="180">
          <cell r="A180">
            <v>122311030272</v>
          </cell>
          <cell r="B180" t="str">
            <v>diterima</v>
          </cell>
        </row>
        <row r="181">
          <cell r="A181">
            <v>122311030282</v>
          </cell>
          <cell r="B181" t="str">
            <v>diterima</v>
          </cell>
        </row>
        <row r="182">
          <cell r="A182">
            <v>122311030321</v>
          </cell>
          <cell r="B182" t="str">
            <v>diterima</v>
          </cell>
        </row>
        <row r="183">
          <cell r="A183">
            <v>122311030326</v>
          </cell>
          <cell r="B183" t="str">
            <v>diterima</v>
          </cell>
        </row>
        <row r="184">
          <cell r="A184">
            <v>122311030330</v>
          </cell>
          <cell r="B184" t="str">
            <v>diterima</v>
          </cell>
        </row>
        <row r="185">
          <cell r="A185">
            <v>122311030351</v>
          </cell>
          <cell r="B185" t="str">
            <v>diterima</v>
          </cell>
        </row>
        <row r="186">
          <cell r="A186">
            <v>122311030399</v>
          </cell>
          <cell r="B186" t="str">
            <v>diterima</v>
          </cell>
        </row>
        <row r="187">
          <cell r="A187">
            <v>122311030402</v>
          </cell>
          <cell r="B187" t="str">
            <v>diterima</v>
          </cell>
        </row>
        <row r="188">
          <cell r="A188">
            <v>122311030420</v>
          </cell>
          <cell r="B188" t="str">
            <v>diterima</v>
          </cell>
        </row>
        <row r="189">
          <cell r="A189">
            <v>122311030450</v>
          </cell>
          <cell r="B189" t="str">
            <v>diterima</v>
          </cell>
        </row>
        <row r="190">
          <cell r="A190">
            <v>122311030460</v>
          </cell>
          <cell r="B190" t="str">
            <v>diterima</v>
          </cell>
        </row>
        <row r="191">
          <cell r="A191">
            <v>122311030480</v>
          </cell>
          <cell r="B191" t="str">
            <v>diterima</v>
          </cell>
        </row>
        <row r="192">
          <cell r="A192">
            <v>122311030494</v>
          </cell>
          <cell r="B192" t="str">
            <v>diterima</v>
          </cell>
        </row>
        <row r="193">
          <cell r="A193">
            <v>122311030500</v>
          </cell>
          <cell r="B193" t="str">
            <v>diterima</v>
          </cell>
        </row>
        <row r="194">
          <cell r="A194">
            <v>122311030515</v>
          </cell>
          <cell r="B194" t="str">
            <v>diterima</v>
          </cell>
        </row>
        <row r="195">
          <cell r="A195">
            <v>122311030533</v>
          </cell>
          <cell r="B195" t="str">
            <v>diterima</v>
          </cell>
        </row>
        <row r="196">
          <cell r="A196">
            <v>122311030715</v>
          </cell>
          <cell r="B196" t="str">
            <v>diterima</v>
          </cell>
        </row>
        <row r="197">
          <cell r="A197">
            <v>122311030805</v>
          </cell>
          <cell r="B197" t="str">
            <v>diterima</v>
          </cell>
        </row>
        <row r="198">
          <cell r="A198">
            <v>122311030864</v>
          </cell>
          <cell r="B198" t="str">
            <v>diterima</v>
          </cell>
        </row>
        <row r="199">
          <cell r="A199">
            <v>122311030867</v>
          </cell>
          <cell r="B199" t="str">
            <v>diterima</v>
          </cell>
        </row>
        <row r="200">
          <cell r="A200">
            <v>122311030868</v>
          </cell>
          <cell r="B200" t="str">
            <v>diterima</v>
          </cell>
        </row>
        <row r="201">
          <cell r="A201">
            <v>122311030895</v>
          </cell>
          <cell r="B201" t="str">
            <v>diterima</v>
          </cell>
        </row>
        <row r="202">
          <cell r="A202">
            <v>122311030909</v>
          </cell>
          <cell r="B202" t="str">
            <v>diterima</v>
          </cell>
        </row>
        <row r="203">
          <cell r="A203">
            <v>122311030914</v>
          </cell>
          <cell r="B203" t="str">
            <v>diterima</v>
          </cell>
        </row>
        <row r="204">
          <cell r="A204">
            <v>122311030920</v>
          </cell>
          <cell r="B204" t="str">
            <v>diterima</v>
          </cell>
        </row>
        <row r="205">
          <cell r="A205">
            <v>122311030949</v>
          </cell>
          <cell r="B205" t="str">
            <v>diterima</v>
          </cell>
        </row>
        <row r="206">
          <cell r="A206">
            <v>122311030950</v>
          </cell>
          <cell r="B206" t="str">
            <v>diterima</v>
          </cell>
        </row>
        <row r="207">
          <cell r="A207">
            <v>122311030958</v>
          </cell>
          <cell r="B207" t="str">
            <v>diterima</v>
          </cell>
        </row>
        <row r="208">
          <cell r="A208">
            <v>122311030961</v>
          </cell>
          <cell r="B208" t="str">
            <v>diterima</v>
          </cell>
        </row>
        <row r="209">
          <cell r="A209">
            <v>122311030974</v>
          </cell>
          <cell r="B209" t="str">
            <v>diterima</v>
          </cell>
        </row>
        <row r="210">
          <cell r="A210">
            <v>122311030989</v>
          </cell>
          <cell r="B210" t="str">
            <v>diterima</v>
          </cell>
        </row>
        <row r="211">
          <cell r="A211">
            <v>122311031007</v>
          </cell>
          <cell r="B211" t="str">
            <v>diterima</v>
          </cell>
        </row>
        <row r="212">
          <cell r="A212">
            <v>122311031010</v>
          </cell>
          <cell r="B212" t="str">
            <v>diterima</v>
          </cell>
        </row>
        <row r="213">
          <cell r="A213">
            <v>122311031019</v>
          </cell>
          <cell r="B213" t="str">
            <v>diterima</v>
          </cell>
        </row>
        <row r="214">
          <cell r="A214">
            <v>122311031027</v>
          </cell>
          <cell r="B214" t="str">
            <v>diterima</v>
          </cell>
        </row>
        <row r="215">
          <cell r="A215">
            <v>122311031033</v>
          </cell>
          <cell r="B215" t="str">
            <v>diterima</v>
          </cell>
        </row>
        <row r="216">
          <cell r="A216">
            <v>122311031041</v>
          </cell>
          <cell r="B216" t="str">
            <v>diterima</v>
          </cell>
        </row>
        <row r="217">
          <cell r="A217">
            <v>122311031056</v>
          </cell>
          <cell r="B217" t="str">
            <v>diterima</v>
          </cell>
        </row>
        <row r="218">
          <cell r="A218">
            <v>122311031060</v>
          </cell>
          <cell r="B218" t="str">
            <v>diterima</v>
          </cell>
        </row>
        <row r="219">
          <cell r="A219">
            <v>122311031063</v>
          </cell>
          <cell r="B219" t="str">
            <v>diterima</v>
          </cell>
        </row>
        <row r="220">
          <cell r="A220">
            <v>122311031078</v>
          </cell>
          <cell r="B220" t="str">
            <v>diterima</v>
          </cell>
        </row>
        <row r="221">
          <cell r="A221">
            <v>122311031090</v>
          </cell>
          <cell r="B221" t="str">
            <v>diterima</v>
          </cell>
        </row>
        <row r="222">
          <cell r="A222">
            <v>122311031106</v>
          </cell>
          <cell r="B222" t="str">
            <v>diterima</v>
          </cell>
        </row>
        <row r="223">
          <cell r="A223">
            <v>122311031107</v>
          </cell>
          <cell r="B223" t="str">
            <v>diterima</v>
          </cell>
        </row>
        <row r="224">
          <cell r="A224">
            <v>122311031117</v>
          </cell>
          <cell r="B224" t="str">
            <v>diterima</v>
          </cell>
        </row>
        <row r="225">
          <cell r="A225">
            <v>122311031118</v>
          </cell>
          <cell r="B225" t="str">
            <v>diterima</v>
          </cell>
        </row>
        <row r="226">
          <cell r="A226">
            <v>122311031142</v>
          </cell>
          <cell r="B226" t="str">
            <v>diterima</v>
          </cell>
        </row>
        <row r="227">
          <cell r="A227">
            <v>122311031149</v>
          </cell>
          <cell r="B227" t="str">
            <v>diterima</v>
          </cell>
        </row>
        <row r="228">
          <cell r="A228">
            <v>122311031154</v>
          </cell>
          <cell r="B228" t="str">
            <v>diterima</v>
          </cell>
        </row>
        <row r="229">
          <cell r="A229">
            <v>122311031156</v>
          </cell>
          <cell r="B229" t="str">
            <v>diterima</v>
          </cell>
        </row>
        <row r="230">
          <cell r="A230">
            <v>122311031185</v>
          </cell>
          <cell r="B230" t="str">
            <v>diterima</v>
          </cell>
        </row>
        <row r="231">
          <cell r="A231">
            <v>122311031205</v>
          </cell>
          <cell r="B231" t="str">
            <v>diterima</v>
          </cell>
        </row>
        <row r="232">
          <cell r="A232">
            <v>122311031206</v>
          </cell>
          <cell r="B232" t="str">
            <v>diterima</v>
          </cell>
        </row>
        <row r="233">
          <cell r="A233">
            <v>122311031209</v>
          </cell>
          <cell r="B233" t="str">
            <v>diterima</v>
          </cell>
        </row>
        <row r="234">
          <cell r="A234">
            <v>122311031227</v>
          </cell>
          <cell r="B234" t="str">
            <v>diterima</v>
          </cell>
        </row>
        <row r="235">
          <cell r="A235">
            <v>122311031229</v>
          </cell>
          <cell r="B235" t="str">
            <v>diterima</v>
          </cell>
        </row>
        <row r="236">
          <cell r="A236">
            <v>122311031231</v>
          </cell>
          <cell r="B236" t="str">
            <v>diterima</v>
          </cell>
        </row>
        <row r="237">
          <cell r="A237">
            <v>122311031236</v>
          </cell>
          <cell r="B237" t="str">
            <v>diterima</v>
          </cell>
        </row>
        <row r="238">
          <cell r="A238">
            <v>122311031249</v>
          </cell>
          <cell r="B238" t="str">
            <v>diterima</v>
          </cell>
        </row>
        <row r="239">
          <cell r="A239">
            <v>122311031283</v>
          </cell>
          <cell r="B239" t="str">
            <v>diterima</v>
          </cell>
        </row>
        <row r="240">
          <cell r="A240">
            <v>122311031286</v>
          </cell>
          <cell r="B240" t="str">
            <v>diterima</v>
          </cell>
        </row>
        <row r="241">
          <cell r="A241">
            <v>122311031346</v>
          </cell>
          <cell r="B241" t="str">
            <v>diterima</v>
          </cell>
        </row>
        <row r="242">
          <cell r="A242">
            <v>122311031363</v>
          </cell>
          <cell r="B242" t="str">
            <v>diterima</v>
          </cell>
        </row>
        <row r="243">
          <cell r="A243">
            <v>122311031376</v>
          </cell>
          <cell r="B243" t="str">
            <v>diterima</v>
          </cell>
        </row>
        <row r="244">
          <cell r="A244">
            <v>122311031456</v>
          </cell>
          <cell r="B244" t="str">
            <v>diterima</v>
          </cell>
        </row>
        <row r="245">
          <cell r="A245">
            <v>122311031481</v>
          </cell>
          <cell r="B245" t="str">
            <v>diterima</v>
          </cell>
        </row>
        <row r="246">
          <cell r="A246">
            <v>122311031493</v>
          </cell>
          <cell r="B246" t="str">
            <v>diterima</v>
          </cell>
        </row>
        <row r="247">
          <cell r="A247">
            <v>122311031509</v>
          </cell>
          <cell r="B247" t="str">
            <v>diterima</v>
          </cell>
        </row>
        <row r="248">
          <cell r="A248">
            <v>122311031516</v>
          </cell>
          <cell r="B248" t="str">
            <v>diterima</v>
          </cell>
        </row>
        <row r="249">
          <cell r="A249">
            <v>122311031517</v>
          </cell>
          <cell r="B249" t="str">
            <v>diterima</v>
          </cell>
        </row>
        <row r="250">
          <cell r="A250">
            <v>122311031525</v>
          </cell>
          <cell r="B250" t="str">
            <v>diterima</v>
          </cell>
        </row>
        <row r="251">
          <cell r="A251">
            <v>122311040009</v>
          </cell>
          <cell r="B251" t="str">
            <v>diterima</v>
          </cell>
        </row>
        <row r="252">
          <cell r="A252">
            <v>122311040110</v>
          </cell>
          <cell r="B252" t="str">
            <v>diterima</v>
          </cell>
        </row>
        <row r="253">
          <cell r="A253">
            <v>122311040153</v>
          </cell>
          <cell r="B253" t="str">
            <v>diterima</v>
          </cell>
        </row>
        <row r="254">
          <cell r="A254">
            <v>122311040161</v>
          </cell>
          <cell r="B254" t="str">
            <v>diterima</v>
          </cell>
        </row>
        <row r="255">
          <cell r="A255">
            <v>122311040163</v>
          </cell>
          <cell r="B255" t="str">
            <v>diterima</v>
          </cell>
        </row>
        <row r="256">
          <cell r="A256">
            <v>122311040193</v>
          </cell>
          <cell r="B256" t="str">
            <v>diterima</v>
          </cell>
        </row>
        <row r="257">
          <cell r="A257">
            <v>122311040219</v>
          </cell>
          <cell r="B257" t="str">
            <v>diterima</v>
          </cell>
        </row>
        <row r="258">
          <cell r="A258">
            <v>122311040270</v>
          </cell>
          <cell r="B258" t="str">
            <v>diterima</v>
          </cell>
        </row>
        <row r="259">
          <cell r="A259">
            <v>122311040278</v>
          </cell>
          <cell r="B259" t="str">
            <v>diterima</v>
          </cell>
        </row>
        <row r="260">
          <cell r="A260">
            <v>122311040303</v>
          </cell>
          <cell r="B260" t="str">
            <v>diterima</v>
          </cell>
        </row>
        <row r="261">
          <cell r="A261">
            <v>122311040307</v>
          </cell>
          <cell r="B261" t="str">
            <v>diterima</v>
          </cell>
        </row>
        <row r="262">
          <cell r="A262">
            <v>122311040310</v>
          </cell>
          <cell r="B262" t="str">
            <v>diterima</v>
          </cell>
        </row>
        <row r="263">
          <cell r="A263">
            <v>122311040336</v>
          </cell>
          <cell r="B263" t="str">
            <v>diterima</v>
          </cell>
        </row>
        <row r="264">
          <cell r="A264">
            <v>122311040341</v>
          </cell>
          <cell r="B264" t="str">
            <v>diterima</v>
          </cell>
        </row>
        <row r="265">
          <cell r="A265">
            <v>122311040351</v>
          </cell>
          <cell r="B265" t="str">
            <v>diterima</v>
          </cell>
        </row>
        <row r="266">
          <cell r="A266">
            <v>122311040362</v>
          </cell>
          <cell r="B266" t="str">
            <v>diterima</v>
          </cell>
        </row>
        <row r="267">
          <cell r="A267">
            <v>122311040396</v>
          </cell>
          <cell r="B267" t="str">
            <v>diterima</v>
          </cell>
        </row>
        <row r="268">
          <cell r="A268">
            <v>122311040402</v>
          </cell>
          <cell r="B268" t="str">
            <v>diterima</v>
          </cell>
        </row>
        <row r="269">
          <cell r="A269">
            <v>122311040432</v>
          </cell>
          <cell r="B269" t="str">
            <v>diterima</v>
          </cell>
        </row>
        <row r="270">
          <cell r="A270">
            <v>122311040447</v>
          </cell>
          <cell r="B270" t="str">
            <v>diterima</v>
          </cell>
        </row>
        <row r="271">
          <cell r="A271">
            <v>122311040534</v>
          </cell>
          <cell r="B271" t="str">
            <v>diterima</v>
          </cell>
        </row>
        <row r="272">
          <cell r="A272">
            <v>122311040589</v>
          </cell>
          <cell r="B272" t="str">
            <v>diterima</v>
          </cell>
        </row>
        <row r="273">
          <cell r="A273">
            <v>122311040599</v>
          </cell>
          <cell r="B273" t="str">
            <v>diterima</v>
          </cell>
        </row>
        <row r="274">
          <cell r="A274">
            <v>122311040659</v>
          </cell>
          <cell r="B274" t="str">
            <v>diterima</v>
          </cell>
        </row>
        <row r="275">
          <cell r="A275">
            <v>122311040668</v>
          </cell>
          <cell r="B275" t="str">
            <v>diterima</v>
          </cell>
        </row>
        <row r="276">
          <cell r="A276">
            <v>122311040680</v>
          </cell>
          <cell r="B276" t="str">
            <v>diterima</v>
          </cell>
        </row>
        <row r="277">
          <cell r="A277">
            <v>122311040681</v>
          </cell>
          <cell r="B277" t="str">
            <v>diterima</v>
          </cell>
        </row>
        <row r="278">
          <cell r="A278">
            <v>122311040780</v>
          </cell>
          <cell r="B278" t="str">
            <v>diterima</v>
          </cell>
        </row>
        <row r="279">
          <cell r="A279">
            <v>122311040784</v>
          </cell>
          <cell r="B279" t="str">
            <v>diterima</v>
          </cell>
        </row>
        <row r="280">
          <cell r="A280">
            <v>122311040806</v>
          </cell>
          <cell r="B280" t="str">
            <v>diterima</v>
          </cell>
        </row>
        <row r="281">
          <cell r="A281">
            <v>122311040840</v>
          </cell>
          <cell r="B281" t="str">
            <v>diterima</v>
          </cell>
        </row>
        <row r="282">
          <cell r="A282">
            <v>122311040891</v>
          </cell>
          <cell r="B282" t="str">
            <v>diterima</v>
          </cell>
        </row>
        <row r="283">
          <cell r="A283">
            <v>122311040910</v>
          </cell>
          <cell r="B283" t="str">
            <v>diterima</v>
          </cell>
        </row>
        <row r="284">
          <cell r="A284">
            <v>122311040914</v>
          </cell>
          <cell r="B284" t="str">
            <v>diterima</v>
          </cell>
        </row>
        <row r="285">
          <cell r="A285">
            <v>122311040944</v>
          </cell>
          <cell r="B285" t="str">
            <v>diterima</v>
          </cell>
        </row>
        <row r="286">
          <cell r="A286">
            <v>122311040974</v>
          </cell>
          <cell r="B286" t="str">
            <v>diterima</v>
          </cell>
        </row>
        <row r="287">
          <cell r="A287">
            <v>122311041023</v>
          </cell>
          <cell r="B287" t="str">
            <v>diterima</v>
          </cell>
        </row>
        <row r="288">
          <cell r="A288">
            <v>122311041034</v>
          </cell>
          <cell r="B288" t="str">
            <v>diterima</v>
          </cell>
        </row>
        <row r="289">
          <cell r="A289">
            <v>122311041046</v>
          </cell>
          <cell r="B289" t="str">
            <v>diterima</v>
          </cell>
        </row>
        <row r="290">
          <cell r="A290">
            <v>122311041067</v>
          </cell>
          <cell r="B290" t="str">
            <v>diterima</v>
          </cell>
        </row>
        <row r="291">
          <cell r="A291">
            <v>122311041076</v>
          </cell>
          <cell r="B291" t="str">
            <v>diterima</v>
          </cell>
        </row>
        <row r="292">
          <cell r="A292">
            <v>122311041081</v>
          </cell>
          <cell r="B292" t="str">
            <v>diterima</v>
          </cell>
        </row>
        <row r="293">
          <cell r="A293">
            <v>122311041089</v>
          </cell>
          <cell r="B293" t="str">
            <v>diterima</v>
          </cell>
        </row>
        <row r="294">
          <cell r="A294">
            <v>122311041124</v>
          </cell>
          <cell r="B294" t="str">
            <v>diterima</v>
          </cell>
        </row>
        <row r="295">
          <cell r="A295">
            <v>122311041132</v>
          </cell>
          <cell r="B295" t="str">
            <v>diterima</v>
          </cell>
        </row>
        <row r="296">
          <cell r="A296">
            <v>122311041137</v>
          </cell>
          <cell r="B296" t="str">
            <v>diterima</v>
          </cell>
        </row>
        <row r="297">
          <cell r="A297">
            <v>122311041147</v>
          </cell>
          <cell r="B297" t="str">
            <v>diterima</v>
          </cell>
        </row>
        <row r="298">
          <cell r="A298">
            <v>122311041178</v>
          </cell>
          <cell r="B298" t="str">
            <v>diterima</v>
          </cell>
        </row>
        <row r="299">
          <cell r="A299">
            <v>122311041201</v>
          </cell>
          <cell r="B299" t="str">
            <v>diterima</v>
          </cell>
        </row>
        <row r="300">
          <cell r="A300">
            <v>122311041204</v>
          </cell>
          <cell r="B300" t="str">
            <v>diterima</v>
          </cell>
        </row>
        <row r="301">
          <cell r="A301">
            <v>122311041210</v>
          </cell>
          <cell r="B301" t="str">
            <v>diterima</v>
          </cell>
        </row>
        <row r="302">
          <cell r="A302">
            <v>122311041247</v>
          </cell>
          <cell r="B302" t="str">
            <v>diterima</v>
          </cell>
        </row>
        <row r="303">
          <cell r="A303">
            <v>122311041248</v>
          </cell>
          <cell r="B303" t="str">
            <v>diterima</v>
          </cell>
        </row>
        <row r="304">
          <cell r="A304">
            <v>122311041255</v>
          </cell>
          <cell r="B304" t="str">
            <v>diterima</v>
          </cell>
        </row>
        <row r="305">
          <cell r="A305">
            <v>122311041261</v>
          </cell>
          <cell r="B305" t="str">
            <v>diterima</v>
          </cell>
        </row>
        <row r="306">
          <cell r="A306">
            <v>122311041287</v>
          </cell>
          <cell r="B306" t="str">
            <v>diterima</v>
          </cell>
        </row>
        <row r="307">
          <cell r="A307">
            <v>122311041291</v>
          </cell>
          <cell r="B307" t="str">
            <v>diterima</v>
          </cell>
        </row>
        <row r="308">
          <cell r="A308">
            <v>122311041312</v>
          </cell>
          <cell r="B308" t="str">
            <v>diterima</v>
          </cell>
        </row>
        <row r="309">
          <cell r="A309">
            <v>122311041315</v>
          </cell>
          <cell r="B309" t="str">
            <v>diterima</v>
          </cell>
        </row>
        <row r="310">
          <cell r="A310">
            <v>122311041356</v>
          </cell>
          <cell r="B310" t="str">
            <v>diterima</v>
          </cell>
        </row>
        <row r="311">
          <cell r="A311">
            <v>122311041379</v>
          </cell>
          <cell r="B311" t="str">
            <v>diterima</v>
          </cell>
        </row>
        <row r="312">
          <cell r="A312">
            <v>122311041392</v>
          </cell>
          <cell r="B312" t="str">
            <v>diterima</v>
          </cell>
        </row>
        <row r="313">
          <cell r="A313">
            <v>122311041414</v>
          </cell>
          <cell r="B313" t="str">
            <v>diterima</v>
          </cell>
        </row>
        <row r="314">
          <cell r="A314">
            <v>122311041429</v>
          </cell>
          <cell r="B314" t="str">
            <v>diterima</v>
          </cell>
        </row>
        <row r="315">
          <cell r="A315">
            <v>122311041461</v>
          </cell>
          <cell r="B315" t="str">
            <v>diterima</v>
          </cell>
        </row>
        <row r="316">
          <cell r="A316">
            <v>122311041531</v>
          </cell>
          <cell r="B316" t="str">
            <v>diterima</v>
          </cell>
        </row>
        <row r="317">
          <cell r="A317">
            <v>122311041538</v>
          </cell>
          <cell r="B317" t="str">
            <v>diterima</v>
          </cell>
        </row>
        <row r="318">
          <cell r="A318">
            <v>122311041549</v>
          </cell>
          <cell r="B318" t="str">
            <v>diterima</v>
          </cell>
        </row>
        <row r="319">
          <cell r="A319">
            <v>122311041571</v>
          </cell>
          <cell r="B319" t="str">
            <v>diterima</v>
          </cell>
        </row>
        <row r="320">
          <cell r="A320">
            <v>122311050128</v>
          </cell>
          <cell r="B320" t="str">
            <v>diterima</v>
          </cell>
        </row>
        <row r="321">
          <cell r="A321">
            <v>122311050163</v>
          </cell>
          <cell r="B321" t="str">
            <v>diterima</v>
          </cell>
        </row>
        <row r="322">
          <cell r="A322">
            <v>122311050184</v>
          </cell>
          <cell r="B322" t="str">
            <v>diterima</v>
          </cell>
        </row>
        <row r="323">
          <cell r="A323">
            <v>122311050193</v>
          </cell>
          <cell r="B323" t="str">
            <v>diterima</v>
          </cell>
        </row>
        <row r="324">
          <cell r="A324">
            <v>122311050202</v>
          </cell>
          <cell r="B324" t="str">
            <v>diterima</v>
          </cell>
        </row>
        <row r="325">
          <cell r="A325">
            <v>122311050225</v>
          </cell>
          <cell r="B325" t="str">
            <v>diterima</v>
          </cell>
        </row>
        <row r="326">
          <cell r="A326">
            <v>122311050250</v>
          </cell>
          <cell r="B326" t="str">
            <v>diterima</v>
          </cell>
        </row>
        <row r="327">
          <cell r="A327">
            <v>122311050263</v>
          </cell>
          <cell r="B327" t="str">
            <v>diterima</v>
          </cell>
        </row>
        <row r="328">
          <cell r="A328">
            <v>122311050267</v>
          </cell>
          <cell r="B328" t="str">
            <v>diterima</v>
          </cell>
        </row>
        <row r="329">
          <cell r="A329">
            <v>122311050280</v>
          </cell>
          <cell r="B329" t="str">
            <v>diterima</v>
          </cell>
        </row>
        <row r="330">
          <cell r="A330">
            <v>122311050301</v>
          </cell>
          <cell r="B330" t="str">
            <v>diterima</v>
          </cell>
        </row>
        <row r="331">
          <cell r="A331">
            <v>122311050305</v>
          </cell>
          <cell r="B331" t="str">
            <v>diterima</v>
          </cell>
        </row>
        <row r="332">
          <cell r="A332">
            <v>122311050316</v>
          </cell>
          <cell r="B332" t="str">
            <v>diterima</v>
          </cell>
        </row>
        <row r="333">
          <cell r="A333">
            <v>122311050317</v>
          </cell>
          <cell r="B333" t="str">
            <v>diterima</v>
          </cell>
        </row>
        <row r="334">
          <cell r="A334">
            <v>122311050358</v>
          </cell>
          <cell r="B334" t="str">
            <v>diterima</v>
          </cell>
        </row>
        <row r="335">
          <cell r="A335">
            <v>122311050439</v>
          </cell>
          <cell r="B335" t="str">
            <v>diterima</v>
          </cell>
        </row>
        <row r="336">
          <cell r="A336">
            <v>122311050450</v>
          </cell>
          <cell r="B336" t="str">
            <v>diterima</v>
          </cell>
        </row>
        <row r="337">
          <cell r="A337">
            <v>122311050457</v>
          </cell>
          <cell r="B337" t="str">
            <v>diterima</v>
          </cell>
        </row>
        <row r="338">
          <cell r="A338">
            <v>122311050475</v>
          </cell>
          <cell r="B338" t="str">
            <v>diterima</v>
          </cell>
        </row>
        <row r="339">
          <cell r="A339">
            <v>122311050477</v>
          </cell>
          <cell r="B339" t="str">
            <v>diterima</v>
          </cell>
        </row>
        <row r="340">
          <cell r="A340">
            <v>122311050516</v>
          </cell>
          <cell r="B340" t="str">
            <v>diterima</v>
          </cell>
        </row>
        <row r="341">
          <cell r="A341">
            <v>122311050611</v>
          </cell>
          <cell r="B341" t="str">
            <v>diterima</v>
          </cell>
        </row>
        <row r="342">
          <cell r="A342">
            <v>122311050616</v>
          </cell>
          <cell r="B342" t="str">
            <v>diterima</v>
          </cell>
        </row>
        <row r="343">
          <cell r="A343">
            <v>122311050666</v>
          </cell>
          <cell r="B343" t="str">
            <v>diterima</v>
          </cell>
        </row>
        <row r="344">
          <cell r="A344">
            <v>122311050683</v>
          </cell>
          <cell r="B344" t="str">
            <v>diterima</v>
          </cell>
        </row>
        <row r="345">
          <cell r="A345">
            <v>122311050835</v>
          </cell>
          <cell r="B345" t="str">
            <v>diterima</v>
          </cell>
        </row>
        <row r="346">
          <cell r="A346">
            <v>122311050955</v>
          </cell>
          <cell r="B346" t="str">
            <v>diterima</v>
          </cell>
        </row>
        <row r="347">
          <cell r="A347">
            <v>122311050960</v>
          </cell>
          <cell r="B347" t="str">
            <v>diterima</v>
          </cell>
        </row>
        <row r="348">
          <cell r="A348">
            <v>122311050996</v>
          </cell>
          <cell r="B348" t="str">
            <v>diterima</v>
          </cell>
        </row>
        <row r="349">
          <cell r="A349">
            <v>122311051002</v>
          </cell>
          <cell r="B349" t="str">
            <v>diterima</v>
          </cell>
        </row>
        <row r="350">
          <cell r="A350">
            <v>122311051050</v>
          </cell>
          <cell r="B350" t="str">
            <v>diterima</v>
          </cell>
        </row>
        <row r="351">
          <cell r="A351">
            <v>122311051062</v>
          </cell>
          <cell r="B351" t="str">
            <v>diterima</v>
          </cell>
        </row>
        <row r="352">
          <cell r="A352">
            <v>122311051064</v>
          </cell>
          <cell r="B352" t="str">
            <v>diterima</v>
          </cell>
        </row>
        <row r="353">
          <cell r="A353">
            <v>122311051087</v>
          </cell>
          <cell r="B353" t="str">
            <v>diterima</v>
          </cell>
        </row>
        <row r="354">
          <cell r="A354">
            <v>122311051108</v>
          </cell>
          <cell r="B354" t="str">
            <v>diterima</v>
          </cell>
        </row>
        <row r="355">
          <cell r="A355">
            <v>122311051127</v>
          </cell>
          <cell r="B355" t="str">
            <v>diterima</v>
          </cell>
        </row>
        <row r="356">
          <cell r="A356">
            <v>122311051138</v>
          </cell>
          <cell r="B356" t="str">
            <v>diterima</v>
          </cell>
        </row>
        <row r="357">
          <cell r="A357">
            <v>122311051143</v>
          </cell>
          <cell r="B357" t="str">
            <v>diterima</v>
          </cell>
        </row>
        <row r="358">
          <cell r="A358">
            <v>122311051167</v>
          </cell>
          <cell r="B358" t="str">
            <v>diterima</v>
          </cell>
        </row>
        <row r="359">
          <cell r="A359">
            <v>122311051172</v>
          </cell>
          <cell r="B359" t="str">
            <v>diterima</v>
          </cell>
        </row>
        <row r="360">
          <cell r="A360">
            <v>122311051188</v>
          </cell>
          <cell r="B360" t="str">
            <v>diterima</v>
          </cell>
        </row>
        <row r="361">
          <cell r="A361">
            <v>122311051194</v>
          </cell>
          <cell r="B361" t="str">
            <v>diterima</v>
          </cell>
        </row>
        <row r="362">
          <cell r="A362">
            <v>122311051210</v>
          </cell>
          <cell r="B362" t="str">
            <v>diterima</v>
          </cell>
        </row>
        <row r="363">
          <cell r="A363">
            <v>122311051215</v>
          </cell>
          <cell r="B363" t="str">
            <v>diterima</v>
          </cell>
        </row>
        <row r="364">
          <cell r="A364">
            <v>122311051254</v>
          </cell>
          <cell r="B364" t="str">
            <v>diterima</v>
          </cell>
        </row>
        <row r="365">
          <cell r="A365">
            <v>122311051279</v>
          </cell>
          <cell r="B365" t="str">
            <v>diterima</v>
          </cell>
        </row>
        <row r="366">
          <cell r="A366">
            <v>122311051302</v>
          </cell>
          <cell r="B366" t="str">
            <v>diterima</v>
          </cell>
        </row>
        <row r="367">
          <cell r="A367">
            <v>122311051303</v>
          </cell>
          <cell r="B367" t="str">
            <v>diterima</v>
          </cell>
        </row>
        <row r="368">
          <cell r="A368">
            <v>122311051306</v>
          </cell>
          <cell r="B368" t="str">
            <v>diterima</v>
          </cell>
        </row>
        <row r="369">
          <cell r="A369">
            <v>122311051374</v>
          </cell>
          <cell r="B369" t="str">
            <v>diterima</v>
          </cell>
        </row>
        <row r="370">
          <cell r="A370">
            <v>122311051385</v>
          </cell>
          <cell r="B370" t="str">
            <v>diterima</v>
          </cell>
        </row>
        <row r="371">
          <cell r="A371">
            <v>122311051421</v>
          </cell>
          <cell r="B371" t="str">
            <v>diterima</v>
          </cell>
        </row>
        <row r="372">
          <cell r="A372">
            <v>122311060016</v>
          </cell>
          <cell r="B372" t="str">
            <v>diterima</v>
          </cell>
        </row>
        <row r="373">
          <cell r="A373">
            <v>122311060097</v>
          </cell>
          <cell r="B373" t="str">
            <v>diterima</v>
          </cell>
        </row>
        <row r="374">
          <cell r="A374">
            <v>122311060104</v>
          </cell>
          <cell r="B374" t="str">
            <v>diterima</v>
          </cell>
        </row>
        <row r="375">
          <cell r="A375">
            <v>122311060110</v>
          </cell>
          <cell r="B375" t="str">
            <v>diterima</v>
          </cell>
        </row>
        <row r="376">
          <cell r="A376">
            <v>122311060125</v>
          </cell>
          <cell r="B376" t="str">
            <v>diterima</v>
          </cell>
        </row>
        <row r="377">
          <cell r="A377">
            <v>122311060163</v>
          </cell>
          <cell r="B377" t="str">
            <v>diterima</v>
          </cell>
        </row>
        <row r="378">
          <cell r="A378">
            <v>122311060173</v>
          </cell>
          <cell r="B378" t="str">
            <v>diterima</v>
          </cell>
        </row>
        <row r="379">
          <cell r="A379">
            <v>122311060181</v>
          </cell>
          <cell r="B379" t="str">
            <v>diterima</v>
          </cell>
        </row>
        <row r="380">
          <cell r="A380">
            <v>122311060187</v>
          </cell>
          <cell r="B380" t="str">
            <v>diterima</v>
          </cell>
        </row>
        <row r="381">
          <cell r="A381">
            <v>122311060214</v>
          </cell>
          <cell r="B381" t="str">
            <v>diterima</v>
          </cell>
        </row>
        <row r="382">
          <cell r="A382">
            <v>122311060222</v>
          </cell>
          <cell r="B382" t="str">
            <v>diterima</v>
          </cell>
        </row>
        <row r="383">
          <cell r="A383">
            <v>122311060238</v>
          </cell>
          <cell r="B383" t="str">
            <v>diterima</v>
          </cell>
        </row>
        <row r="384">
          <cell r="A384">
            <v>122311060286</v>
          </cell>
          <cell r="B384" t="str">
            <v>diterima</v>
          </cell>
        </row>
        <row r="385">
          <cell r="A385">
            <v>122311060341</v>
          </cell>
          <cell r="B385" t="str">
            <v>diterima</v>
          </cell>
        </row>
        <row r="386">
          <cell r="A386">
            <v>122311060344</v>
          </cell>
          <cell r="B386" t="str">
            <v>diterima</v>
          </cell>
        </row>
        <row r="387">
          <cell r="A387">
            <v>122311060348</v>
          </cell>
          <cell r="B387" t="str">
            <v>diterima</v>
          </cell>
        </row>
        <row r="388">
          <cell r="A388">
            <v>122311060353</v>
          </cell>
          <cell r="B388" t="str">
            <v>diterima</v>
          </cell>
        </row>
        <row r="389">
          <cell r="A389">
            <v>122311060371</v>
          </cell>
          <cell r="B389" t="str">
            <v>diterima</v>
          </cell>
        </row>
        <row r="390">
          <cell r="A390">
            <v>122311060376</v>
          </cell>
          <cell r="B390" t="str">
            <v>diterima</v>
          </cell>
        </row>
        <row r="391">
          <cell r="A391">
            <v>122311060396</v>
          </cell>
          <cell r="B391" t="str">
            <v>diterima</v>
          </cell>
        </row>
        <row r="392">
          <cell r="A392">
            <v>122311060419</v>
          </cell>
          <cell r="B392" t="str">
            <v>diterima</v>
          </cell>
        </row>
        <row r="393">
          <cell r="A393">
            <v>122311060455</v>
          </cell>
          <cell r="B393" t="str">
            <v>diterima</v>
          </cell>
        </row>
        <row r="394">
          <cell r="A394">
            <v>122311060457</v>
          </cell>
          <cell r="B394" t="str">
            <v>diterima</v>
          </cell>
        </row>
        <row r="395">
          <cell r="A395">
            <v>122311060488</v>
          </cell>
          <cell r="B395" t="str">
            <v>diterima</v>
          </cell>
        </row>
        <row r="396">
          <cell r="A396">
            <v>122311060522</v>
          </cell>
          <cell r="B396" t="str">
            <v>diterima</v>
          </cell>
        </row>
        <row r="397">
          <cell r="A397">
            <v>122311060532</v>
          </cell>
          <cell r="B397" t="str">
            <v>diterima</v>
          </cell>
        </row>
        <row r="398">
          <cell r="A398">
            <v>122311060558</v>
          </cell>
          <cell r="B398" t="str">
            <v>diterima</v>
          </cell>
        </row>
        <row r="399">
          <cell r="A399">
            <v>122311060579</v>
          </cell>
          <cell r="B399" t="str">
            <v>diterima</v>
          </cell>
        </row>
        <row r="400">
          <cell r="A400">
            <v>122311060595</v>
          </cell>
          <cell r="B400" t="str">
            <v>diterima</v>
          </cell>
        </row>
        <row r="401">
          <cell r="A401">
            <v>122311060632</v>
          </cell>
          <cell r="B401" t="str">
            <v>diterima</v>
          </cell>
        </row>
        <row r="402">
          <cell r="A402">
            <v>122311060635</v>
          </cell>
          <cell r="B402" t="str">
            <v>diterima</v>
          </cell>
        </row>
        <row r="403">
          <cell r="A403">
            <v>122311060685</v>
          </cell>
          <cell r="B403" t="str">
            <v>diterima</v>
          </cell>
        </row>
        <row r="404">
          <cell r="A404">
            <v>122311060788</v>
          </cell>
          <cell r="B404" t="str">
            <v>diterima</v>
          </cell>
        </row>
        <row r="405">
          <cell r="A405">
            <v>122311060866</v>
          </cell>
          <cell r="B405" t="str">
            <v>diterima</v>
          </cell>
        </row>
        <row r="406">
          <cell r="A406">
            <v>122311060868</v>
          </cell>
          <cell r="B406" t="str">
            <v>diterima</v>
          </cell>
        </row>
        <row r="407">
          <cell r="A407">
            <v>122311060937</v>
          </cell>
          <cell r="B407" t="str">
            <v>diterima</v>
          </cell>
        </row>
        <row r="408">
          <cell r="A408">
            <v>122311060954</v>
          </cell>
          <cell r="B408" t="str">
            <v>diterima</v>
          </cell>
        </row>
        <row r="409">
          <cell r="A409">
            <v>122311061027</v>
          </cell>
          <cell r="B409" t="str">
            <v>diterima</v>
          </cell>
        </row>
        <row r="410">
          <cell r="A410">
            <v>122311061033</v>
          </cell>
          <cell r="B410" t="str">
            <v>diterima</v>
          </cell>
        </row>
        <row r="411">
          <cell r="A411">
            <v>122311061070</v>
          </cell>
          <cell r="B411" t="str">
            <v>diterima</v>
          </cell>
        </row>
        <row r="412">
          <cell r="A412">
            <v>122311061096</v>
          </cell>
          <cell r="B412" t="str">
            <v>diterima</v>
          </cell>
        </row>
        <row r="413">
          <cell r="A413">
            <v>122311061125</v>
          </cell>
          <cell r="B413" t="str">
            <v>diterima</v>
          </cell>
        </row>
        <row r="414">
          <cell r="A414">
            <v>122311061162</v>
          </cell>
          <cell r="B414" t="str">
            <v>diterima</v>
          </cell>
        </row>
        <row r="415">
          <cell r="A415">
            <v>122311061174</v>
          </cell>
          <cell r="B415" t="str">
            <v>diterima</v>
          </cell>
        </row>
        <row r="416">
          <cell r="A416">
            <v>122311061197</v>
          </cell>
          <cell r="B416" t="str">
            <v>diterima</v>
          </cell>
        </row>
        <row r="417">
          <cell r="A417">
            <v>122311061203</v>
          </cell>
          <cell r="B417" t="str">
            <v>diterima</v>
          </cell>
        </row>
        <row r="418">
          <cell r="A418">
            <v>122311061208</v>
          </cell>
          <cell r="B418" t="str">
            <v>diterima</v>
          </cell>
        </row>
        <row r="419">
          <cell r="A419">
            <v>122311061219</v>
          </cell>
          <cell r="B419" t="str">
            <v>diterima</v>
          </cell>
        </row>
        <row r="420">
          <cell r="A420">
            <v>122311061222</v>
          </cell>
          <cell r="B420" t="str">
            <v>diterima</v>
          </cell>
        </row>
        <row r="421">
          <cell r="A421">
            <v>122311061232</v>
          </cell>
          <cell r="B421" t="str">
            <v>diterima</v>
          </cell>
        </row>
        <row r="422">
          <cell r="A422">
            <v>122311061260</v>
          </cell>
          <cell r="B422" t="str">
            <v>diterima</v>
          </cell>
        </row>
        <row r="423">
          <cell r="A423">
            <v>122311061273</v>
          </cell>
          <cell r="B423" t="str">
            <v>diterima</v>
          </cell>
        </row>
        <row r="424">
          <cell r="A424">
            <v>122311070033</v>
          </cell>
          <cell r="B424" t="str">
            <v>diterima</v>
          </cell>
        </row>
        <row r="425">
          <cell r="A425">
            <v>122311070070</v>
          </cell>
          <cell r="B425" t="str">
            <v>diterima</v>
          </cell>
        </row>
        <row r="426">
          <cell r="A426">
            <v>122311070090</v>
          </cell>
          <cell r="B426" t="str">
            <v>diterima</v>
          </cell>
        </row>
        <row r="427">
          <cell r="A427">
            <v>122311070111</v>
          </cell>
          <cell r="B427" t="str">
            <v>diterima</v>
          </cell>
        </row>
        <row r="428">
          <cell r="A428">
            <v>122311070117</v>
          </cell>
          <cell r="B428" t="str">
            <v>diterima</v>
          </cell>
        </row>
        <row r="429">
          <cell r="A429">
            <v>122311070122</v>
          </cell>
          <cell r="B429" t="str">
            <v>diterima</v>
          </cell>
        </row>
        <row r="430">
          <cell r="A430">
            <v>122311070123</v>
          </cell>
          <cell r="B430" t="str">
            <v>diterima</v>
          </cell>
        </row>
        <row r="431">
          <cell r="A431">
            <v>122311070155</v>
          </cell>
          <cell r="B431" t="str">
            <v>diterima</v>
          </cell>
        </row>
        <row r="432">
          <cell r="A432">
            <v>122311070160</v>
          </cell>
          <cell r="B432" t="str">
            <v>diterima</v>
          </cell>
        </row>
        <row r="433">
          <cell r="A433">
            <v>122311070180</v>
          </cell>
          <cell r="B433" t="str">
            <v>diterima</v>
          </cell>
        </row>
        <row r="434">
          <cell r="A434">
            <v>122311070214</v>
          </cell>
          <cell r="B434" t="str">
            <v>diterima</v>
          </cell>
        </row>
        <row r="435">
          <cell r="A435">
            <v>122311070267</v>
          </cell>
          <cell r="B435" t="str">
            <v>diterima</v>
          </cell>
        </row>
        <row r="436">
          <cell r="A436">
            <v>122311070303</v>
          </cell>
          <cell r="B436" t="str">
            <v>diterima</v>
          </cell>
        </row>
        <row r="437">
          <cell r="A437">
            <v>122311070322</v>
          </cell>
          <cell r="B437" t="str">
            <v>diterima</v>
          </cell>
        </row>
        <row r="438">
          <cell r="A438">
            <v>122311070324</v>
          </cell>
          <cell r="B438" t="str">
            <v>diterima</v>
          </cell>
        </row>
        <row r="439">
          <cell r="A439">
            <v>122311070333</v>
          </cell>
          <cell r="B439" t="str">
            <v>diterima</v>
          </cell>
        </row>
        <row r="440">
          <cell r="A440">
            <v>122311070344</v>
          </cell>
          <cell r="B440" t="str">
            <v>diterima</v>
          </cell>
        </row>
        <row r="441">
          <cell r="A441">
            <v>122311070369</v>
          </cell>
          <cell r="B441" t="str">
            <v>diterima</v>
          </cell>
        </row>
        <row r="442">
          <cell r="A442">
            <v>122311070406</v>
          </cell>
          <cell r="B442" t="str">
            <v>diterima</v>
          </cell>
        </row>
        <row r="443">
          <cell r="A443">
            <v>122311070421</v>
          </cell>
          <cell r="B443" t="str">
            <v>diterima</v>
          </cell>
        </row>
        <row r="444">
          <cell r="A444">
            <v>122311070440</v>
          </cell>
          <cell r="B444" t="str">
            <v>diterima</v>
          </cell>
        </row>
        <row r="445">
          <cell r="A445">
            <v>122311070459</v>
          </cell>
          <cell r="B445" t="str">
            <v>diterima</v>
          </cell>
        </row>
        <row r="446">
          <cell r="A446">
            <v>122311070486</v>
          </cell>
          <cell r="B446" t="str">
            <v>diterima</v>
          </cell>
        </row>
        <row r="447">
          <cell r="A447">
            <v>122311070525</v>
          </cell>
          <cell r="B447" t="str">
            <v>diterima</v>
          </cell>
        </row>
        <row r="448">
          <cell r="A448">
            <v>122311070541</v>
          </cell>
          <cell r="B448" t="str">
            <v>diterima</v>
          </cell>
        </row>
        <row r="449">
          <cell r="A449">
            <v>122311070549</v>
          </cell>
          <cell r="B449" t="str">
            <v>diterima</v>
          </cell>
        </row>
        <row r="450">
          <cell r="A450">
            <v>122311070581</v>
          </cell>
          <cell r="B450" t="str">
            <v>diterima</v>
          </cell>
        </row>
        <row r="451">
          <cell r="A451">
            <v>122311070659</v>
          </cell>
          <cell r="B451" t="str">
            <v>diterima</v>
          </cell>
        </row>
        <row r="452">
          <cell r="A452">
            <v>122311070672</v>
          </cell>
          <cell r="B452" t="str">
            <v>diterima</v>
          </cell>
        </row>
        <row r="453">
          <cell r="A453">
            <v>122311070812</v>
          </cell>
          <cell r="B453" t="str">
            <v>diterima</v>
          </cell>
        </row>
        <row r="454">
          <cell r="A454">
            <v>122311070936</v>
          </cell>
          <cell r="B454" t="str">
            <v>diterima</v>
          </cell>
        </row>
        <row r="455">
          <cell r="A455">
            <v>122311070994</v>
          </cell>
          <cell r="B455" t="str">
            <v>diterima</v>
          </cell>
        </row>
        <row r="456">
          <cell r="A456">
            <v>122311071029</v>
          </cell>
          <cell r="B456" t="str">
            <v>diterima</v>
          </cell>
        </row>
        <row r="457">
          <cell r="A457">
            <v>122311071121</v>
          </cell>
          <cell r="B457" t="str">
            <v>diterima</v>
          </cell>
        </row>
        <row r="458">
          <cell r="A458">
            <v>122311071196</v>
          </cell>
          <cell r="B458" t="str">
            <v>diterima</v>
          </cell>
        </row>
        <row r="459">
          <cell r="A459">
            <v>122311071202</v>
          </cell>
          <cell r="B459" t="str">
            <v>diterima</v>
          </cell>
        </row>
        <row r="460">
          <cell r="A460">
            <v>122311071225</v>
          </cell>
          <cell r="B460" t="str">
            <v>diterima</v>
          </cell>
        </row>
        <row r="461">
          <cell r="A461">
            <v>122311071253</v>
          </cell>
          <cell r="B461" t="str">
            <v>diterima</v>
          </cell>
        </row>
        <row r="462">
          <cell r="A462">
            <v>122311071361</v>
          </cell>
          <cell r="B462" t="str">
            <v>diterima</v>
          </cell>
        </row>
        <row r="463">
          <cell r="A463">
            <v>122311071425</v>
          </cell>
          <cell r="B463" t="str">
            <v>diterima</v>
          </cell>
        </row>
        <row r="464">
          <cell r="A464">
            <v>122311071463</v>
          </cell>
          <cell r="B464" t="str">
            <v>diterima</v>
          </cell>
        </row>
        <row r="465">
          <cell r="A465">
            <v>122311071479</v>
          </cell>
          <cell r="B465" t="str">
            <v>diterima</v>
          </cell>
        </row>
        <row r="466">
          <cell r="A466">
            <v>122311071516</v>
          </cell>
          <cell r="B466" t="str">
            <v>diterima</v>
          </cell>
        </row>
        <row r="467">
          <cell r="A467">
            <v>122311071517</v>
          </cell>
          <cell r="B467" t="str">
            <v>diterima</v>
          </cell>
        </row>
        <row r="468">
          <cell r="A468">
            <v>122311080004</v>
          </cell>
          <cell r="B468" t="str">
            <v>diterima</v>
          </cell>
        </row>
        <row r="469">
          <cell r="A469">
            <v>122311080075</v>
          </cell>
          <cell r="B469" t="str">
            <v>diterima</v>
          </cell>
        </row>
        <row r="470">
          <cell r="A470">
            <v>122311080110</v>
          </cell>
          <cell r="B470" t="str">
            <v>diterima</v>
          </cell>
        </row>
        <row r="471">
          <cell r="A471">
            <v>122311080146</v>
          </cell>
          <cell r="B471" t="str">
            <v>diterima</v>
          </cell>
        </row>
        <row r="472">
          <cell r="A472">
            <v>122311080195</v>
          </cell>
          <cell r="B472" t="str">
            <v>diterima</v>
          </cell>
        </row>
        <row r="473">
          <cell r="A473">
            <v>122311080207</v>
          </cell>
          <cell r="B473" t="str">
            <v>diterima</v>
          </cell>
        </row>
        <row r="474">
          <cell r="A474">
            <v>122311080244</v>
          </cell>
          <cell r="B474" t="str">
            <v>diterima</v>
          </cell>
        </row>
        <row r="475">
          <cell r="A475">
            <v>122311080262</v>
          </cell>
          <cell r="B475" t="str">
            <v>diterima</v>
          </cell>
        </row>
        <row r="476">
          <cell r="A476">
            <v>122311080269</v>
          </cell>
          <cell r="B476" t="str">
            <v>diterima</v>
          </cell>
        </row>
        <row r="477">
          <cell r="A477">
            <v>122311080270</v>
          </cell>
          <cell r="B477" t="str">
            <v>diterima</v>
          </cell>
        </row>
        <row r="478">
          <cell r="A478">
            <v>122311080314</v>
          </cell>
          <cell r="B478" t="str">
            <v>diterima</v>
          </cell>
        </row>
        <row r="479">
          <cell r="A479">
            <v>122311080349</v>
          </cell>
          <cell r="B479" t="str">
            <v>diterima</v>
          </cell>
        </row>
        <row r="480">
          <cell r="A480">
            <v>122311080353</v>
          </cell>
          <cell r="B480" t="str">
            <v>diterima</v>
          </cell>
        </row>
        <row r="481">
          <cell r="A481">
            <v>122311080380</v>
          </cell>
          <cell r="B481" t="str">
            <v>diterima</v>
          </cell>
        </row>
        <row r="482">
          <cell r="A482">
            <v>122311080383</v>
          </cell>
          <cell r="B482" t="str">
            <v>diterima</v>
          </cell>
        </row>
        <row r="483">
          <cell r="A483">
            <v>122311080403</v>
          </cell>
          <cell r="B483" t="str">
            <v>diterima</v>
          </cell>
        </row>
        <row r="484">
          <cell r="A484">
            <v>122311080464</v>
          </cell>
          <cell r="B484" t="str">
            <v>diterima</v>
          </cell>
        </row>
        <row r="485">
          <cell r="A485">
            <v>122311080498</v>
          </cell>
          <cell r="B485" t="str">
            <v>diterima</v>
          </cell>
        </row>
        <row r="486">
          <cell r="A486">
            <v>122311080798</v>
          </cell>
          <cell r="B486" t="str">
            <v>diterima</v>
          </cell>
        </row>
        <row r="487">
          <cell r="A487">
            <v>122311080818</v>
          </cell>
          <cell r="B487" t="str">
            <v>diterima</v>
          </cell>
        </row>
        <row r="488">
          <cell r="A488">
            <v>122311080856</v>
          </cell>
          <cell r="B488" t="str">
            <v>diterima</v>
          </cell>
        </row>
        <row r="489">
          <cell r="A489">
            <v>122311080857</v>
          </cell>
          <cell r="B489" t="str">
            <v>diterima</v>
          </cell>
        </row>
        <row r="490">
          <cell r="A490">
            <v>122311080984</v>
          </cell>
          <cell r="B490" t="str">
            <v>diterima</v>
          </cell>
        </row>
        <row r="491">
          <cell r="A491">
            <v>122311081045</v>
          </cell>
          <cell r="B491" t="str">
            <v>diterima</v>
          </cell>
        </row>
        <row r="492">
          <cell r="A492">
            <v>122311081047</v>
          </cell>
          <cell r="B492" t="str">
            <v>diterima</v>
          </cell>
        </row>
        <row r="493">
          <cell r="A493">
            <v>122311081059</v>
          </cell>
          <cell r="B493" t="str">
            <v>diterima</v>
          </cell>
        </row>
        <row r="494">
          <cell r="A494">
            <v>122311081102</v>
          </cell>
          <cell r="B494" t="str">
            <v>diterima</v>
          </cell>
        </row>
        <row r="495">
          <cell r="A495">
            <v>122311081127</v>
          </cell>
          <cell r="B495" t="str">
            <v>diterima</v>
          </cell>
        </row>
        <row r="496">
          <cell r="A496">
            <v>122311081335</v>
          </cell>
          <cell r="B496" t="str">
            <v>diterima</v>
          </cell>
        </row>
        <row r="497">
          <cell r="A497">
            <v>122311081363</v>
          </cell>
          <cell r="B497" t="str">
            <v>diterima</v>
          </cell>
        </row>
        <row r="498">
          <cell r="A498">
            <v>122311081449</v>
          </cell>
          <cell r="B498" t="str">
            <v>diterima</v>
          </cell>
        </row>
        <row r="499">
          <cell r="A499">
            <v>122311081474</v>
          </cell>
          <cell r="B499" t="str">
            <v>diterima</v>
          </cell>
        </row>
        <row r="500">
          <cell r="A500">
            <v>122311081509</v>
          </cell>
          <cell r="B500" t="str">
            <v>diterima</v>
          </cell>
        </row>
        <row r="501">
          <cell r="A501">
            <v>122311081532</v>
          </cell>
          <cell r="B501" t="str">
            <v>diterima</v>
          </cell>
        </row>
        <row r="502">
          <cell r="A502">
            <v>122311081585</v>
          </cell>
          <cell r="B502" t="str">
            <v>diterima</v>
          </cell>
        </row>
        <row r="503">
          <cell r="A503">
            <v>122311081611</v>
          </cell>
          <cell r="B503" t="str">
            <v>diterima</v>
          </cell>
        </row>
        <row r="504">
          <cell r="A504">
            <v>122311081618</v>
          </cell>
          <cell r="B504" t="str">
            <v>diterima</v>
          </cell>
        </row>
        <row r="505">
          <cell r="A505">
            <v>122311090128</v>
          </cell>
          <cell r="B505" t="str">
            <v>diterima</v>
          </cell>
        </row>
        <row r="506">
          <cell r="A506">
            <v>122311090198</v>
          </cell>
          <cell r="B506" t="str">
            <v>diterima</v>
          </cell>
        </row>
        <row r="507">
          <cell r="A507">
            <v>122311090262</v>
          </cell>
          <cell r="B507" t="str">
            <v>diterima</v>
          </cell>
        </row>
        <row r="508">
          <cell r="A508">
            <v>122311090266</v>
          </cell>
          <cell r="B508" t="str">
            <v>diterima</v>
          </cell>
        </row>
        <row r="509">
          <cell r="A509">
            <v>122311090292</v>
          </cell>
          <cell r="B509" t="str">
            <v>diterima</v>
          </cell>
        </row>
        <row r="510">
          <cell r="A510">
            <v>122311090298</v>
          </cell>
          <cell r="B510" t="str">
            <v>diterima</v>
          </cell>
        </row>
        <row r="511">
          <cell r="A511">
            <v>122311090302</v>
          </cell>
          <cell r="B511" t="str">
            <v>diterima</v>
          </cell>
        </row>
        <row r="512">
          <cell r="A512">
            <v>122311090308</v>
          </cell>
          <cell r="B512" t="str">
            <v>diterima</v>
          </cell>
        </row>
        <row r="513">
          <cell r="A513">
            <v>122311090309</v>
          </cell>
          <cell r="B513" t="str">
            <v>diterima</v>
          </cell>
        </row>
        <row r="514">
          <cell r="A514">
            <v>122311090334</v>
          </cell>
          <cell r="B514" t="str">
            <v>diterima</v>
          </cell>
        </row>
        <row r="515">
          <cell r="A515">
            <v>122311090364</v>
          </cell>
          <cell r="B515" t="str">
            <v>diterima</v>
          </cell>
        </row>
        <row r="516">
          <cell r="A516">
            <v>122311090372</v>
          </cell>
          <cell r="B516" t="str">
            <v>diterima</v>
          </cell>
        </row>
        <row r="517">
          <cell r="A517">
            <v>122311090397</v>
          </cell>
          <cell r="B517" t="str">
            <v>diterima</v>
          </cell>
        </row>
        <row r="518">
          <cell r="A518">
            <v>122311090407</v>
          </cell>
          <cell r="B518" t="str">
            <v>diterima</v>
          </cell>
        </row>
        <row r="519">
          <cell r="A519">
            <v>122311090424</v>
          </cell>
          <cell r="B519" t="str">
            <v>diterima</v>
          </cell>
        </row>
        <row r="520">
          <cell r="A520">
            <v>122311090431</v>
          </cell>
          <cell r="B520" t="str">
            <v>diterima</v>
          </cell>
        </row>
        <row r="521">
          <cell r="A521">
            <v>122311090451</v>
          </cell>
          <cell r="B521" t="str">
            <v>diterima</v>
          </cell>
        </row>
        <row r="522">
          <cell r="A522">
            <v>122311090479</v>
          </cell>
          <cell r="B522" t="str">
            <v>diterima</v>
          </cell>
        </row>
        <row r="523">
          <cell r="A523">
            <v>122311090480</v>
          </cell>
          <cell r="B523" t="str">
            <v>diterima</v>
          </cell>
        </row>
        <row r="524">
          <cell r="A524">
            <v>122311090481</v>
          </cell>
          <cell r="B524" t="str">
            <v>diterima</v>
          </cell>
        </row>
        <row r="525">
          <cell r="A525">
            <v>122311090497</v>
          </cell>
          <cell r="B525" t="str">
            <v>diterima</v>
          </cell>
        </row>
        <row r="526">
          <cell r="A526">
            <v>122311090511</v>
          </cell>
          <cell r="B526" t="str">
            <v>diterima</v>
          </cell>
        </row>
        <row r="527">
          <cell r="A527">
            <v>122311090523</v>
          </cell>
          <cell r="B527" t="str">
            <v>diterima</v>
          </cell>
        </row>
        <row r="528">
          <cell r="A528">
            <v>122311090524</v>
          </cell>
          <cell r="B528" t="str">
            <v>diterima</v>
          </cell>
        </row>
        <row r="529">
          <cell r="A529">
            <v>122311090538</v>
          </cell>
          <cell r="B529" t="str">
            <v>diterima</v>
          </cell>
        </row>
        <row r="530">
          <cell r="A530">
            <v>122311090542</v>
          </cell>
          <cell r="B530" t="str">
            <v>diterima</v>
          </cell>
        </row>
        <row r="531">
          <cell r="A531">
            <v>122311090547</v>
          </cell>
          <cell r="B531" t="str">
            <v>diterima</v>
          </cell>
        </row>
        <row r="532">
          <cell r="A532">
            <v>122311090551</v>
          </cell>
          <cell r="B532" t="str">
            <v>diterima</v>
          </cell>
        </row>
        <row r="533">
          <cell r="A533">
            <v>122311090689</v>
          </cell>
          <cell r="B533" t="str">
            <v>diterima</v>
          </cell>
        </row>
        <row r="534">
          <cell r="A534">
            <v>122311090735</v>
          </cell>
          <cell r="B534" t="str">
            <v>diterima</v>
          </cell>
        </row>
        <row r="535">
          <cell r="A535">
            <v>122311090754</v>
          </cell>
          <cell r="B535" t="str">
            <v>diterima</v>
          </cell>
        </row>
        <row r="536">
          <cell r="A536">
            <v>122311090772</v>
          </cell>
          <cell r="B536" t="str">
            <v>diterima</v>
          </cell>
        </row>
        <row r="537">
          <cell r="A537">
            <v>122311090779</v>
          </cell>
          <cell r="B537" t="str">
            <v>diterima</v>
          </cell>
        </row>
        <row r="538">
          <cell r="A538">
            <v>122311090881</v>
          </cell>
          <cell r="B538" t="str">
            <v>diterima</v>
          </cell>
        </row>
        <row r="539">
          <cell r="A539">
            <v>122311090921</v>
          </cell>
          <cell r="B539" t="str">
            <v>diterima</v>
          </cell>
        </row>
        <row r="540">
          <cell r="A540">
            <v>122311100003</v>
          </cell>
          <cell r="B540" t="str">
            <v>diterima</v>
          </cell>
        </row>
        <row r="541">
          <cell r="A541">
            <v>122311100018</v>
          </cell>
          <cell r="B541" t="str">
            <v>diterima</v>
          </cell>
        </row>
        <row r="542">
          <cell r="A542">
            <v>122311100026</v>
          </cell>
          <cell r="B542" t="str">
            <v>diterima</v>
          </cell>
        </row>
        <row r="543">
          <cell r="A543">
            <v>122311100061</v>
          </cell>
          <cell r="B543" t="str">
            <v>diterima</v>
          </cell>
        </row>
        <row r="544">
          <cell r="A544">
            <v>122311100142</v>
          </cell>
          <cell r="B544" t="str">
            <v>diterima</v>
          </cell>
        </row>
        <row r="545">
          <cell r="A545">
            <v>122311100153</v>
          </cell>
          <cell r="B545" t="str">
            <v>diterima</v>
          </cell>
        </row>
        <row r="546">
          <cell r="A546">
            <v>122311100179</v>
          </cell>
          <cell r="B546" t="str">
            <v>diterima</v>
          </cell>
        </row>
        <row r="547">
          <cell r="A547">
            <v>122311100194</v>
          </cell>
          <cell r="B547" t="str">
            <v>diterima</v>
          </cell>
        </row>
        <row r="548">
          <cell r="A548">
            <v>122311100196</v>
          </cell>
          <cell r="B548" t="str">
            <v>diterima</v>
          </cell>
        </row>
        <row r="549">
          <cell r="A549">
            <v>122311100223</v>
          </cell>
          <cell r="B549" t="str">
            <v>diterima</v>
          </cell>
        </row>
        <row r="550">
          <cell r="A550">
            <v>122311100231</v>
          </cell>
          <cell r="B550" t="str">
            <v>diterima</v>
          </cell>
        </row>
        <row r="551">
          <cell r="A551">
            <v>122311100252</v>
          </cell>
          <cell r="B551" t="str">
            <v>diterima</v>
          </cell>
        </row>
        <row r="552">
          <cell r="A552">
            <v>122311100266</v>
          </cell>
          <cell r="B552" t="str">
            <v>diterima</v>
          </cell>
        </row>
        <row r="553">
          <cell r="A553">
            <v>122311100269</v>
          </cell>
          <cell r="B553" t="str">
            <v>diterima</v>
          </cell>
        </row>
        <row r="554">
          <cell r="A554">
            <v>122311100275</v>
          </cell>
          <cell r="B554" t="str">
            <v>diterima</v>
          </cell>
        </row>
        <row r="555">
          <cell r="A555">
            <v>122311100306</v>
          </cell>
          <cell r="B555" t="str">
            <v>diterima</v>
          </cell>
        </row>
        <row r="556">
          <cell r="A556">
            <v>122311100325</v>
          </cell>
          <cell r="B556" t="str">
            <v>diterima</v>
          </cell>
        </row>
        <row r="557">
          <cell r="A557">
            <v>122311100448</v>
          </cell>
          <cell r="B557" t="str">
            <v>diterima</v>
          </cell>
        </row>
        <row r="558">
          <cell r="A558">
            <v>122311100512</v>
          </cell>
          <cell r="B558" t="str">
            <v>diterima</v>
          </cell>
        </row>
        <row r="559">
          <cell r="A559">
            <v>122311100553</v>
          </cell>
          <cell r="B559" t="str">
            <v>diterima</v>
          </cell>
        </row>
        <row r="560">
          <cell r="A560">
            <v>122311100611</v>
          </cell>
          <cell r="B560" t="str">
            <v>diterima</v>
          </cell>
        </row>
        <row r="561">
          <cell r="A561">
            <v>122311100618</v>
          </cell>
          <cell r="B561" t="str">
            <v>diterima</v>
          </cell>
        </row>
        <row r="562">
          <cell r="A562">
            <v>122311100650</v>
          </cell>
          <cell r="B562" t="str">
            <v>diterima</v>
          </cell>
        </row>
        <row r="563">
          <cell r="A563">
            <v>122311100666</v>
          </cell>
          <cell r="B563" t="str">
            <v>diterima</v>
          </cell>
        </row>
        <row r="564">
          <cell r="A564">
            <v>122311100728</v>
          </cell>
          <cell r="B564" t="str">
            <v>diterima</v>
          </cell>
        </row>
        <row r="565">
          <cell r="A565">
            <v>122311100739</v>
          </cell>
          <cell r="B565" t="str">
            <v>diterima</v>
          </cell>
        </row>
        <row r="566">
          <cell r="A566">
            <v>122311100793</v>
          </cell>
          <cell r="B566" t="str">
            <v>diterima</v>
          </cell>
        </row>
        <row r="567">
          <cell r="A567">
            <v>122311100799</v>
          </cell>
          <cell r="B567" t="str">
            <v>diterima</v>
          </cell>
        </row>
        <row r="568">
          <cell r="A568">
            <v>122311110008</v>
          </cell>
          <cell r="B568" t="str">
            <v>diterima</v>
          </cell>
        </row>
        <row r="569">
          <cell r="A569">
            <v>122311110031</v>
          </cell>
          <cell r="B569" t="str">
            <v>diterima</v>
          </cell>
        </row>
        <row r="570">
          <cell r="A570">
            <v>122311110044</v>
          </cell>
          <cell r="B570" t="str">
            <v>diterima</v>
          </cell>
        </row>
        <row r="571">
          <cell r="A571">
            <v>122311110047</v>
          </cell>
          <cell r="B571" t="str">
            <v>diterima</v>
          </cell>
        </row>
        <row r="572">
          <cell r="A572">
            <v>122311110067</v>
          </cell>
          <cell r="B572" t="str">
            <v>diterima</v>
          </cell>
        </row>
        <row r="573">
          <cell r="A573">
            <v>122311110071</v>
          </cell>
          <cell r="B573" t="str">
            <v>diterima</v>
          </cell>
        </row>
        <row r="574">
          <cell r="A574">
            <v>122311110081</v>
          </cell>
          <cell r="B574" t="str">
            <v>diterima</v>
          </cell>
        </row>
        <row r="575">
          <cell r="A575">
            <v>122311110096</v>
          </cell>
          <cell r="B575" t="str">
            <v>diterima</v>
          </cell>
        </row>
        <row r="576">
          <cell r="A576">
            <v>122311110101</v>
          </cell>
          <cell r="B576" t="str">
            <v>diterima</v>
          </cell>
        </row>
        <row r="577">
          <cell r="A577">
            <v>122311110114</v>
          </cell>
          <cell r="B577" t="str">
            <v>diterima</v>
          </cell>
        </row>
        <row r="578">
          <cell r="A578">
            <v>122311110128</v>
          </cell>
          <cell r="B578" t="str">
            <v>diterima</v>
          </cell>
        </row>
        <row r="579">
          <cell r="A579">
            <v>122311110160</v>
          </cell>
          <cell r="B579" t="str">
            <v>diterima</v>
          </cell>
        </row>
        <row r="580">
          <cell r="A580">
            <v>122311110170</v>
          </cell>
          <cell r="B580" t="str">
            <v>diterima</v>
          </cell>
        </row>
        <row r="581">
          <cell r="A581">
            <v>122311110172</v>
          </cell>
          <cell r="B581" t="str">
            <v>diterima</v>
          </cell>
        </row>
        <row r="582">
          <cell r="A582">
            <v>122311110182</v>
          </cell>
          <cell r="B582" t="str">
            <v>diterima</v>
          </cell>
        </row>
        <row r="583">
          <cell r="A583">
            <v>122311110209</v>
          </cell>
          <cell r="B583" t="str">
            <v>diterima</v>
          </cell>
        </row>
        <row r="584">
          <cell r="A584">
            <v>122311110241</v>
          </cell>
          <cell r="B584" t="str">
            <v>diterima</v>
          </cell>
        </row>
        <row r="585">
          <cell r="A585">
            <v>122311110255</v>
          </cell>
          <cell r="B585" t="str">
            <v>diterima</v>
          </cell>
        </row>
        <row r="586">
          <cell r="A586">
            <v>122311110263</v>
          </cell>
          <cell r="B586" t="str">
            <v>diterima</v>
          </cell>
        </row>
        <row r="587">
          <cell r="A587">
            <v>122311110282</v>
          </cell>
          <cell r="B587" t="str">
            <v>diterima</v>
          </cell>
        </row>
        <row r="588">
          <cell r="A588">
            <v>122311110292</v>
          </cell>
          <cell r="B588" t="str">
            <v>diterima</v>
          </cell>
        </row>
        <row r="589">
          <cell r="A589">
            <v>122311110295</v>
          </cell>
          <cell r="B589" t="str">
            <v>diterima</v>
          </cell>
        </row>
        <row r="590">
          <cell r="A590">
            <v>122311110306</v>
          </cell>
          <cell r="B590" t="str">
            <v>diterima</v>
          </cell>
        </row>
        <row r="591">
          <cell r="A591">
            <v>122311110311</v>
          </cell>
          <cell r="B591" t="str">
            <v>diterima</v>
          </cell>
        </row>
        <row r="592">
          <cell r="A592">
            <v>122311110369</v>
          </cell>
          <cell r="B592" t="str">
            <v>diterima</v>
          </cell>
        </row>
        <row r="593">
          <cell r="A593">
            <v>122311110388</v>
          </cell>
          <cell r="B593" t="str">
            <v>diterima</v>
          </cell>
        </row>
        <row r="594">
          <cell r="A594">
            <v>122311110402</v>
          </cell>
          <cell r="B594" t="str">
            <v>diterima</v>
          </cell>
        </row>
        <row r="595">
          <cell r="A595">
            <v>122311110414</v>
          </cell>
          <cell r="B595" t="str">
            <v>diterima</v>
          </cell>
        </row>
        <row r="596">
          <cell r="A596">
            <v>122311110440</v>
          </cell>
          <cell r="B596" t="str">
            <v>diterima</v>
          </cell>
        </row>
        <row r="597">
          <cell r="A597">
            <v>122311110444</v>
          </cell>
          <cell r="B597" t="str">
            <v>diterima</v>
          </cell>
        </row>
        <row r="598">
          <cell r="A598">
            <v>122311110448</v>
          </cell>
          <cell r="B598" t="str">
            <v>diterima</v>
          </cell>
        </row>
        <row r="599">
          <cell r="A599">
            <v>122311110586</v>
          </cell>
          <cell r="B599" t="str">
            <v>diterima</v>
          </cell>
        </row>
        <row r="600">
          <cell r="A600">
            <v>122311110635</v>
          </cell>
          <cell r="B600" t="str">
            <v>diterima</v>
          </cell>
        </row>
        <row r="601">
          <cell r="A601">
            <v>122311110687</v>
          </cell>
          <cell r="B601" t="str">
            <v>diterima</v>
          </cell>
        </row>
        <row r="602">
          <cell r="A602">
            <v>122311110785</v>
          </cell>
          <cell r="B602" t="str">
            <v>diterima</v>
          </cell>
        </row>
        <row r="603">
          <cell r="A603">
            <v>122311110795</v>
          </cell>
          <cell r="B603" t="str">
            <v>diterima</v>
          </cell>
        </row>
        <row r="604">
          <cell r="A604">
            <v>122311110820</v>
          </cell>
          <cell r="B604" t="str">
            <v>diterima</v>
          </cell>
        </row>
        <row r="605">
          <cell r="A605">
            <v>122311110855</v>
          </cell>
          <cell r="B605" t="str">
            <v>diterima</v>
          </cell>
        </row>
        <row r="606">
          <cell r="A606">
            <v>122311110930</v>
          </cell>
          <cell r="B606" t="str">
            <v>diterima</v>
          </cell>
        </row>
        <row r="607">
          <cell r="A607">
            <v>122311110933</v>
          </cell>
          <cell r="B607" t="str">
            <v>diterima</v>
          </cell>
        </row>
        <row r="608">
          <cell r="A608">
            <v>122311120004</v>
          </cell>
          <cell r="B608" t="str">
            <v>diterima</v>
          </cell>
        </row>
        <row r="609">
          <cell r="A609">
            <v>122311120033</v>
          </cell>
          <cell r="B609" t="str">
            <v>diterima</v>
          </cell>
        </row>
        <row r="610">
          <cell r="A610">
            <v>122311120036</v>
          </cell>
          <cell r="B610" t="str">
            <v>diterima</v>
          </cell>
        </row>
        <row r="611">
          <cell r="A611">
            <v>122311120049</v>
          </cell>
          <cell r="B611" t="str">
            <v>diterima</v>
          </cell>
        </row>
        <row r="612">
          <cell r="A612">
            <v>122311120056</v>
          </cell>
          <cell r="B612" t="str">
            <v>diterima</v>
          </cell>
        </row>
        <row r="613">
          <cell r="A613">
            <v>122311120085</v>
          </cell>
          <cell r="B613" t="str">
            <v>diterima</v>
          </cell>
        </row>
        <row r="614">
          <cell r="A614">
            <v>122311120133</v>
          </cell>
          <cell r="B614" t="str">
            <v>diterima</v>
          </cell>
        </row>
        <row r="615">
          <cell r="A615">
            <v>122311120143</v>
          </cell>
          <cell r="B615" t="str">
            <v>diterima</v>
          </cell>
        </row>
        <row r="616">
          <cell r="A616">
            <v>122311120145</v>
          </cell>
          <cell r="B616" t="str">
            <v>diterima</v>
          </cell>
        </row>
        <row r="617">
          <cell r="A617">
            <v>122311120151</v>
          </cell>
          <cell r="B617" t="str">
            <v>diterima</v>
          </cell>
        </row>
        <row r="618">
          <cell r="A618">
            <v>122311120163</v>
          </cell>
          <cell r="B618" t="str">
            <v>diterima</v>
          </cell>
        </row>
        <row r="619">
          <cell r="A619">
            <v>122311120194</v>
          </cell>
          <cell r="B619" t="str">
            <v>diterima</v>
          </cell>
        </row>
        <row r="620">
          <cell r="A620">
            <v>122311120195</v>
          </cell>
          <cell r="B620" t="str">
            <v>diterima</v>
          </cell>
        </row>
        <row r="621">
          <cell r="A621">
            <v>122311120214</v>
          </cell>
          <cell r="B621" t="str">
            <v>diterima</v>
          </cell>
        </row>
        <row r="622">
          <cell r="A622">
            <v>122311120227</v>
          </cell>
          <cell r="B622" t="str">
            <v>diterima</v>
          </cell>
        </row>
        <row r="623">
          <cell r="A623">
            <v>122311120228</v>
          </cell>
          <cell r="B623" t="str">
            <v>diterima</v>
          </cell>
        </row>
        <row r="624">
          <cell r="A624">
            <v>122311120268</v>
          </cell>
          <cell r="B624" t="str">
            <v>diterima</v>
          </cell>
        </row>
        <row r="625">
          <cell r="A625">
            <v>122311120302</v>
          </cell>
          <cell r="B625" t="str">
            <v>diterima</v>
          </cell>
        </row>
        <row r="626">
          <cell r="A626">
            <v>122311120304</v>
          </cell>
          <cell r="B626" t="str">
            <v>diterima</v>
          </cell>
        </row>
        <row r="627">
          <cell r="A627">
            <v>122311120308</v>
          </cell>
          <cell r="B627" t="str">
            <v>diterima</v>
          </cell>
        </row>
        <row r="628">
          <cell r="A628">
            <v>122311120349</v>
          </cell>
          <cell r="B628" t="str">
            <v>diterima</v>
          </cell>
        </row>
        <row r="629">
          <cell r="A629">
            <v>122311120365</v>
          </cell>
          <cell r="B629" t="str">
            <v>diterima</v>
          </cell>
        </row>
        <row r="630">
          <cell r="A630">
            <v>122311120376</v>
          </cell>
          <cell r="B630" t="str">
            <v>diterima</v>
          </cell>
        </row>
        <row r="631">
          <cell r="A631">
            <v>122311120379</v>
          </cell>
          <cell r="B631" t="str">
            <v>diterima</v>
          </cell>
        </row>
        <row r="632">
          <cell r="A632">
            <v>122311120395</v>
          </cell>
          <cell r="B632" t="str">
            <v>diterima</v>
          </cell>
        </row>
        <row r="633">
          <cell r="A633">
            <v>122311120397</v>
          </cell>
          <cell r="B633" t="str">
            <v>diterima</v>
          </cell>
        </row>
        <row r="634">
          <cell r="A634">
            <v>122311120416</v>
          </cell>
          <cell r="B634" t="str">
            <v>diterima</v>
          </cell>
        </row>
        <row r="635">
          <cell r="A635">
            <v>122311120441</v>
          </cell>
          <cell r="B635" t="str">
            <v>diterima</v>
          </cell>
        </row>
        <row r="636">
          <cell r="A636">
            <v>122311120560</v>
          </cell>
          <cell r="B636" t="str">
            <v>diterima</v>
          </cell>
        </row>
        <row r="637">
          <cell r="A637">
            <v>122311120610</v>
          </cell>
          <cell r="B637" t="str">
            <v>diterima</v>
          </cell>
        </row>
        <row r="638">
          <cell r="A638">
            <v>122311120703</v>
          </cell>
          <cell r="B638" t="str">
            <v>diterima</v>
          </cell>
        </row>
        <row r="639">
          <cell r="A639">
            <v>122311120792</v>
          </cell>
          <cell r="B639" t="str">
            <v>diterima</v>
          </cell>
        </row>
        <row r="640">
          <cell r="A640">
            <v>122311120809</v>
          </cell>
          <cell r="B640" t="str">
            <v>diterima</v>
          </cell>
        </row>
        <row r="641">
          <cell r="A641">
            <v>122311120823</v>
          </cell>
          <cell r="B641" t="str">
            <v>diterima</v>
          </cell>
        </row>
        <row r="642">
          <cell r="A642">
            <v>122311120884</v>
          </cell>
          <cell r="B642" t="str">
            <v>diterima</v>
          </cell>
        </row>
        <row r="643">
          <cell r="A643">
            <v>122311130240</v>
          </cell>
          <cell r="B643" t="str">
            <v>diterima</v>
          </cell>
        </row>
        <row r="644">
          <cell r="A644">
            <v>122311130252</v>
          </cell>
          <cell r="B644" t="str">
            <v>diterima</v>
          </cell>
        </row>
        <row r="645">
          <cell r="A645">
            <v>122311130269</v>
          </cell>
          <cell r="B645" t="str">
            <v>diterima</v>
          </cell>
        </row>
        <row r="646">
          <cell r="A646">
            <v>122311130284</v>
          </cell>
          <cell r="B646" t="str">
            <v>diterima</v>
          </cell>
        </row>
        <row r="647">
          <cell r="A647">
            <v>122311130291</v>
          </cell>
          <cell r="B647" t="str">
            <v>diterima</v>
          </cell>
        </row>
        <row r="648">
          <cell r="A648">
            <v>122311130322</v>
          </cell>
          <cell r="B648" t="str">
            <v>diterima</v>
          </cell>
        </row>
        <row r="649">
          <cell r="A649">
            <v>122311130343</v>
          </cell>
          <cell r="B649" t="str">
            <v>diterima</v>
          </cell>
        </row>
        <row r="650">
          <cell r="A650">
            <v>122311130396</v>
          </cell>
          <cell r="B650" t="str">
            <v>diterima</v>
          </cell>
        </row>
        <row r="651">
          <cell r="A651">
            <v>122311130417</v>
          </cell>
          <cell r="B651" t="str">
            <v>diterima</v>
          </cell>
        </row>
        <row r="652">
          <cell r="A652">
            <v>122311130422</v>
          </cell>
          <cell r="B652" t="str">
            <v>diterima</v>
          </cell>
        </row>
        <row r="653">
          <cell r="A653">
            <v>122311130441</v>
          </cell>
          <cell r="B653" t="str">
            <v>diterima</v>
          </cell>
        </row>
        <row r="654">
          <cell r="A654">
            <v>122311130446</v>
          </cell>
          <cell r="B654" t="str">
            <v>diterima</v>
          </cell>
        </row>
        <row r="655">
          <cell r="A655">
            <v>122311130471</v>
          </cell>
          <cell r="B655" t="str">
            <v>diterima</v>
          </cell>
        </row>
        <row r="656">
          <cell r="A656">
            <v>122311130500</v>
          </cell>
          <cell r="B656" t="str">
            <v>diterima</v>
          </cell>
        </row>
        <row r="657">
          <cell r="A657">
            <v>122311130526</v>
          </cell>
          <cell r="B657" t="str">
            <v>diterima</v>
          </cell>
        </row>
        <row r="658">
          <cell r="A658">
            <v>122311130544</v>
          </cell>
          <cell r="B658" t="str">
            <v>diterima</v>
          </cell>
        </row>
        <row r="659">
          <cell r="A659">
            <v>122311130564</v>
          </cell>
          <cell r="B659" t="str">
            <v>diterima</v>
          </cell>
        </row>
        <row r="660">
          <cell r="A660">
            <v>122311130580</v>
          </cell>
          <cell r="B660" t="str">
            <v>diterima</v>
          </cell>
        </row>
        <row r="661">
          <cell r="A661">
            <v>122311130593</v>
          </cell>
          <cell r="B661" t="str">
            <v>diterima</v>
          </cell>
        </row>
        <row r="662">
          <cell r="A662">
            <v>122311130638</v>
          </cell>
          <cell r="B662" t="str">
            <v>diterima</v>
          </cell>
        </row>
        <row r="663">
          <cell r="A663">
            <v>122311130645</v>
          </cell>
          <cell r="B663" t="str">
            <v>diterima</v>
          </cell>
        </row>
        <row r="664">
          <cell r="A664">
            <v>122311130663</v>
          </cell>
          <cell r="B664" t="str">
            <v>diterima</v>
          </cell>
        </row>
        <row r="665">
          <cell r="A665">
            <v>122311131161</v>
          </cell>
          <cell r="B665" t="str">
            <v>diterima</v>
          </cell>
        </row>
        <row r="666">
          <cell r="A666">
            <v>122311140015</v>
          </cell>
          <cell r="B666" t="str">
            <v>diterima</v>
          </cell>
        </row>
        <row r="667">
          <cell r="A667">
            <v>122311140021</v>
          </cell>
          <cell r="B667" t="str">
            <v>diterima</v>
          </cell>
        </row>
        <row r="668">
          <cell r="A668">
            <v>122311140024</v>
          </cell>
          <cell r="B668" t="str">
            <v>diterima</v>
          </cell>
        </row>
        <row r="669">
          <cell r="A669">
            <v>122311140027</v>
          </cell>
          <cell r="B669" t="str">
            <v>diterima</v>
          </cell>
        </row>
        <row r="670">
          <cell r="A670">
            <v>122311140035</v>
          </cell>
          <cell r="B670" t="str">
            <v>diterima</v>
          </cell>
        </row>
        <row r="671">
          <cell r="A671">
            <v>122311140039</v>
          </cell>
          <cell r="B671" t="str">
            <v>diterima</v>
          </cell>
        </row>
        <row r="672">
          <cell r="A672">
            <v>122311140050</v>
          </cell>
          <cell r="B672" t="str">
            <v>diterima</v>
          </cell>
        </row>
        <row r="673">
          <cell r="A673">
            <v>122311140057</v>
          </cell>
          <cell r="B673" t="str">
            <v>diterima</v>
          </cell>
        </row>
        <row r="674">
          <cell r="A674">
            <v>122311140120</v>
          </cell>
          <cell r="B674" t="str">
            <v>diterima</v>
          </cell>
        </row>
        <row r="675">
          <cell r="A675">
            <v>122311140140</v>
          </cell>
          <cell r="B675" t="str">
            <v>diterima</v>
          </cell>
        </row>
        <row r="676">
          <cell r="A676">
            <v>122311140196</v>
          </cell>
          <cell r="B676" t="str">
            <v>diterima</v>
          </cell>
        </row>
        <row r="677">
          <cell r="A677">
            <v>122311140232</v>
          </cell>
          <cell r="B677" t="str">
            <v>diterima</v>
          </cell>
        </row>
        <row r="678">
          <cell r="A678">
            <v>122311140240</v>
          </cell>
          <cell r="B678" t="str">
            <v>diterima</v>
          </cell>
        </row>
        <row r="679">
          <cell r="A679">
            <v>122311140244</v>
          </cell>
          <cell r="B679" t="str">
            <v>diterima</v>
          </cell>
        </row>
        <row r="680">
          <cell r="A680">
            <v>122311140253</v>
          </cell>
          <cell r="B680" t="str">
            <v>diterima</v>
          </cell>
        </row>
        <row r="681">
          <cell r="A681">
            <v>122311140266</v>
          </cell>
          <cell r="B681" t="str">
            <v>diterima</v>
          </cell>
        </row>
        <row r="682">
          <cell r="A682">
            <v>122311140275</v>
          </cell>
          <cell r="B682" t="str">
            <v>diterima</v>
          </cell>
        </row>
        <row r="683">
          <cell r="A683">
            <v>122311140289</v>
          </cell>
          <cell r="B683" t="str">
            <v>diterima</v>
          </cell>
        </row>
        <row r="684">
          <cell r="A684">
            <v>122311140298</v>
          </cell>
          <cell r="B684" t="str">
            <v>diterima</v>
          </cell>
        </row>
        <row r="685">
          <cell r="A685">
            <v>122311140299</v>
          </cell>
          <cell r="B685" t="str">
            <v>diterima</v>
          </cell>
        </row>
        <row r="686">
          <cell r="A686">
            <v>122311140300</v>
          </cell>
          <cell r="B686" t="str">
            <v>diterima</v>
          </cell>
        </row>
        <row r="687">
          <cell r="A687">
            <v>122311140303</v>
          </cell>
          <cell r="B687" t="str">
            <v>diterima</v>
          </cell>
        </row>
        <row r="688">
          <cell r="A688">
            <v>122311140307</v>
          </cell>
          <cell r="B688" t="str">
            <v>diterima</v>
          </cell>
        </row>
        <row r="689">
          <cell r="A689">
            <v>122311140314</v>
          </cell>
          <cell r="B689" t="str">
            <v>diterima</v>
          </cell>
        </row>
        <row r="690">
          <cell r="A690">
            <v>122311140342</v>
          </cell>
          <cell r="B690" t="str">
            <v>diterima</v>
          </cell>
        </row>
        <row r="691">
          <cell r="A691">
            <v>122311140386</v>
          </cell>
          <cell r="B691" t="str">
            <v>diterima</v>
          </cell>
        </row>
        <row r="692">
          <cell r="A692">
            <v>122311140387</v>
          </cell>
          <cell r="B692" t="str">
            <v>diterima</v>
          </cell>
        </row>
        <row r="693">
          <cell r="A693">
            <v>122311140392</v>
          </cell>
          <cell r="B693" t="str">
            <v>diterima</v>
          </cell>
        </row>
        <row r="694">
          <cell r="A694">
            <v>122311140393</v>
          </cell>
          <cell r="B694" t="str">
            <v>diterima</v>
          </cell>
        </row>
        <row r="695">
          <cell r="A695">
            <v>122311140412</v>
          </cell>
          <cell r="B695" t="str">
            <v>diterima</v>
          </cell>
        </row>
        <row r="696">
          <cell r="A696">
            <v>122311140424</v>
          </cell>
          <cell r="B696" t="str">
            <v>diterima</v>
          </cell>
        </row>
        <row r="697">
          <cell r="A697">
            <v>122311140428</v>
          </cell>
          <cell r="B697" t="str">
            <v>diterima</v>
          </cell>
        </row>
        <row r="698">
          <cell r="A698">
            <v>122311140436</v>
          </cell>
          <cell r="B698" t="str">
            <v>diterima</v>
          </cell>
        </row>
        <row r="699">
          <cell r="A699">
            <v>122311140455</v>
          </cell>
          <cell r="B699" t="str">
            <v>diterima</v>
          </cell>
        </row>
        <row r="700">
          <cell r="A700">
            <v>122311140600</v>
          </cell>
          <cell r="B700" t="str">
            <v>diterima</v>
          </cell>
        </row>
        <row r="701">
          <cell r="A701">
            <v>122311150079</v>
          </cell>
          <cell r="B701" t="str">
            <v>diterima</v>
          </cell>
        </row>
        <row r="702">
          <cell r="A702">
            <v>122311150145</v>
          </cell>
          <cell r="B702" t="str">
            <v>diterima</v>
          </cell>
        </row>
        <row r="703">
          <cell r="A703">
            <v>122311150318</v>
          </cell>
          <cell r="B703" t="str">
            <v>diterima</v>
          </cell>
        </row>
        <row r="704">
          <cell r="A704">
            <v>122311150332</v>
          </cell>
          <cell r="B704" t="str">
            <v>diterima</v>
          </cell>
        </row>
        <row r="705">
          <cell r="A705">
            <v>122311150372</v>
          </cell>
          <cell r="B705" t="str">
            <v>diterima</v>
          </cell>
        </row>
        <row r="706">
          <cell r="A706">
            <v>122311150421</v>
          </cell>
          <cell r="B706" t="str">
            <v>diterima</v>
          </cell>
        </row>
        <row r="707">
          <cell r="A707">
            <v>122311160046</v>
          </cell>
          <cell r="B707" t="str">
            <v>diterima</v>
          </cell>
        </row>
        <row r="708">
          <cell r="A708">
            <v>122311160052</v>
          </cell>
          <cell r="B708" t="str">
            <v>diterima</v>
          </cell>
        </row>
        <row r="709">
          <cell r="A709">
            <v>122311160084</v>
          </cell>
          <cell r="B709" t="str">
            <v>diterima</v>
          </cell>
        </row>
        <row r="710">
          <cell r="A710">
            <v>122311160107</v>
          </cell>
          <cell r="B710" t="str">
            <v>diterima</v>
          </cell>
        </row>
        <row r="711">
          <cell r="A711">
            <v>122311160175</v>
          </cell>
          <cell r="B711" t="str">
            <v>diterima</v>
          </cell>
        </row>
        <row r="712">
          <cell r="A712">
            <v>122311160194</v>
          </cell>
          <cell r="B712" t="str">
            <v>diterima</v>
          </cell>
        </row>
        <row r="713">
          <cell r="A713">
            <v>122311160283</v>
          </cell>
          <cell r="B713" t="str">
            <v>diterima</v>
          </cell>
        </row>
        <row r="714">
          <cell r="A714">
            <v>122311160296</v>
          </cell>
          <cell r="B714" t="str">
            <v>diterima</v>
          </cell>
        </row>
        <row r="715">
          <cell r="A715">
            <v>122311160405</v>
          </cell>
          <cell r="B715" t="str">
            <v>diterima</v>
          </cell>
        </row>
        <row r="716">
          <cell r="A716">
            <v>122311160410</v>
          </cell>
          <cell r="B716" t="str">
            <v>diterima</v>
          </cell>
        </row>
        <row r="717">
          <cell r="A717">
            <v>122311170022</v>
          </cell>
          <cell r="B717" t="str">
            <v>diterima</v>
          </cell>
        </row>
        <row r="718">
          <cell r="A718">
            <v>122311170096</v>
          </cell>
          <cell r="B718" t="str">
            <v>diterima</v>
          </cell>
        </row>
        <row r="719">
          <cell r="A719">
            <v>122311170119</v>
          </cell>
          <cell r="B719" t="str">
            <v>diterima</v>
          </cell>
        </row>
        <row r="720">
          <cell r="A720">
            <v>122311170142</v>
          </cell>
          <cell r="B720" t="str">
            <v>diterima</v>
          </cell>
        </row>
        <row r="721">
          <cell r="A721">
            <v>122311170292</v>
          </cell>
          <cell r="B721" t="str">
            <v>diterima</v>
          </cell>
        </row>
        <row r="722">
          <cell r="A722">
            <v>122311170311</v>
          </cell>
          <cell r="B722" t="str">
            <v>diterima</v>
          </cell>
        </row>
        <row r="723">
          <cell r="A723">
            <v>122311170323</v>
          </cell>
          <cell r="B723" t="str">
            <v>diterima</v>
          </cell>
        </row>
        <row r="724">
          <cell r="A724">
            <v>122311170329</v>
          </cell>
          <cell r="B724" t="str">
            <v>diterima</v>
          </cell>
        </row>
        <row r="725">
          <cell r="A725">
            <v>122311180021</v>
          </cell>
          <cell r="B725" t="str">
            <v>diterima</v>
          </cell>
        </row>
        <row r="726">
          <cell r="A726">
            <v>122311180092</v>
          </cell>
          <cell r="B726" t="str">
            <v>diterima</v>
          </cell>
        </row>
        <row r="727">
          <cell r="A727">
            <v>122311180165</v>
          </cell>
          <cell r="B727" t="str">
            <v>diterima</v>
          </cell>
        </row>
        <row r="728">
          <cell r="A728">
            <v>122311180183</v>
          </cell>
          <cell r="B728" t="str">
            <v>diterima</v>
          </cell>
        </row>
        <row r="729">
          <cell r="A729">
            <v>122311180202</v>
          </cell>
          <cell r="B729" t="str">
            <v>diterima</v>
          </cell>
        </row>
        <row r="730">
          <cell r="A730">
            <v>122311180221</v>
          </cell>
          <cell r="B730" t="str">
            <v>diterima</v>
          </cell>
        </row>
        <row r="731">
          <cell r="A731">
            <v>122311180259</v>
          </cell>
          <cell r="B731" t="str">
            <v>diterima</v>
          </cell>
        </row>
        <row r="732">
          <cell r="A732">
            <v>122311180288</v>
          </cell>
          <cell r="B732" t="str">
            <v>diterima</v>
          </cell>
        </row>
        <row r="733">
          <cell r="A733">
            <v>122311180290</v>
          </cell>
          <cell r="B733" t="str">
            <v>diterima</v>
          </cell>
        </row>
        <row r="734">
          <cell r="A734">
            <v>122311180303</v>
          </cell>
          <cell r="B734" t="str">
            <v>diterima</v>
          </cell>
        </row>
        <row r="735">
          <cell r="A735">
            <v>122311180360</v>
          </cell>
          <cell r="B735" t="str">
            <v>diterima</v>
          </cell>
        </row>
        <row r="736">
          <cell r="A736">
            <v>122311180386</v>
          </cell>
          <cell r="B736" t="str">
            <v>diterima</v>
          </cell>
        </row>
        <row r="737">
          <cell r="A737">
            <v>122311180395</v>
          </cell>
          <cell r="B737" t="str">
            <v>diterima</v>
          </cell>
        </row>
        <row r="738">
          <cell r="A738">
            <v>122311180412</v>
          </cell>
          <cell r="B738" t="str">
            <v>diterima</v>
          </cell>
        </row>
        <row r="739">
          <cell r="A739">
            <v>122311190047</v>
          </cell>
          <cell r="B739" t="str">
            <v>diterima</v>
          </cell>
        </row>
        <row r="740">
          <cell r="A740">
            <v>122311190106</v>
          </cell>
          <cell r="B740" t="str">
            <v>diterima</v>
          </cell>
        </row>
        <row r="741">
          <cell r="A741">
            <v>122311190297</v>
          </cell>
          <cell r="B741" t="str">
            <v>diterima</v>
          </cell>
        </row>
        <row r="742">
          <cell r="A742">
            <v>122311190433</v>
          </cell>
          <cell r="B742" t="str">
            <v>diterima</v>
          </cell>
        </row>
        <row r="743">
          <cell r="A743">
            <v>122311190464</v>
          </cell>
          <cell r="B743" t="str">
            <v>diterima</v>
          </cell>
        </row>
        <row r="744">
          <cell r="A744">
            <v>122311190467</v>
          </cell>
          <cell r="B744" t="str">
            <v>diterima</v>
          </cell>
        </row>
        <row r="745">
          <cell r="A745">
            <v>122311200031</v>
          </cell>
          <cell r="B745" t="str">
            <v>diterima</v>
          </cell>
        </row>
        <row r="746">
          <cell r="A746">
            <v>122311200068</v>
          </cell>
          <cell r="B746" t="str">
            <v>diterima</v>
          </cell>
        </row>
        <row r="747">
          <cell r="A747">
            <v>122311200121</v>
          </cell>
          <cell r="B747" t="str">
            <v>diterima</v>
          </cell>
        </row>
        <row r="748">
          <cell r="A748">
            <v>122311200137</v>
          </cell>
          <cell r="B748" t="str">
            <v>diterima</v>
          </cell>
        </row>
        <row r="749">
          <cell r="A749">
            <v>122311200175</v>
          </cell>
          <cell r="B749" t="str">
            <v>diterima</v>
          </cell>
        </row>
        <row r="750">
          <cell r="A750">
            <v>122311200181</v>
          </cell>
          <cell r="B750" t="str">
            <v>diterima</v>
          </cell>
        </row>
        <row r="751">
          <cell r="A751">
            <v>122311200202</v>
          </cell>
          <cell r="B751" t="str">
            <v>diterima</v>
          </cell>
        </row>
        <row r="752">
          <cell r="A752">
            <v>122311200212</v>
          </cell>
          <cell r="B752" t="str">
            <v>diterima</v>
          </cell>
        </row>
        <row r="753">
          <cell r="A753">
            <v>122311200230</v>
          </cell>
          <cell r="B753" t="str">
            <v>diterima</v>
          </cell>
        </row>
        <row r="754">
          <cell r="A754">
            <v>122311200386</v>
          </cell>
          <cell r="B754" t="str">
            <v>diterima</v>
          </cell>
        </row>
        <row r="755">
          <cell r="A755">
            <v>122311200452</v>
          </cell>
          <cell r="B755" t="str">
            <v>diterima</v>
          </cell>
        </row>
        <row r="756">
          <cell r="A756">
            <v>122311210125</v>
          </cell>
          <cell r="B756" t="str">
            <v>diterima</v>
          </cell>
        </row>
        <row r="757">
          <cell r="A757">
            <v>122311210203</v>
          </cell>
          <cell r="B757" t="str">
            <v>diterima</v>
          </cell>
        </row>
        <row r="758">
          <cell r="A758">
            <v>122311210223</v>
          </cell>
          <cell r="B758" t="str">
            <v>diterima</v>
          </cell>
        </row>
        <row r="759">
          <cell r="A759">
            <v>122311210235</v>
          </cell>
          <cell r="B759" t="str">
            <v>diterima</v>
          </cell>
        </row>
        <row r="760">
          <cell r="A760">
            <v>122311210236</v>
          </cell>
          <cell r="B760" t="str">
            <v>diterima</v>
          </cell>
        </row>
        <row r="761">
          <cell r="A761">
            <v>122311210314</v>
          </cell>
          <cell r="B761" t="str">
            <v>diterima</v>
          </cell>
        </row>
        <row r="762">
          <cell r="A762">
            <v>122311210325</v>
          </cell>
          <cell r="B762" t="str">
            <v>diterima</v>
          </cell>
        </row>
        <row r="763">
          <cell r="A763">
            <v>122311210346</v>
          </cell>
          <cell r="B763" t="str">
            <v>diterima</v>
          </cell>
        </row>
        <row r="764">
          <cell r="A764">
            <v>122311210380</v>
          </cell>
          <cell r="B764" t="str">
            <v>diterima</v>
          </cell>
        </row>
        <row r="765">
          <cell r="A765">
            <v>122311210430</v>
          </cell>
          <cell r="B765" t="str">
            <v>diterima</v>
          </cell>
        </row>
        <row r="766">
          <cell r="A766">
            <v>122311210466</v>
          </cell>
          <cell r="B766" t="str">
            <v>diterima</v>
          </cell>
        </row>
        <row r="767">
          <cell r="A767">
            <v>122311210486</v>
          </cell>
          <cell r="B767" t="str">
            <v>diterima</v>
          </cell>
        </row>
        <row r="768">
          <cell r="A768">
            <v>122311220073</v>
          </cell>
          <cell r="B768" t="str">
            <v>diterima</v>
          </cell>
        </row>
        <row r="769">
          <cell r="A769">
            <v>122311220115</v>
          </cell>
          <cell r="B769" t="str">
            <v>diterima</v>
          </cell>
        </row>
        <row r="770">
          <cell r="A770">
            <v>122311220171</v>
          </cell>
          <cell r="B770" t="str">
            <v>diterima</v>
          </cell>
        </row>
        <row r="771">
          <cell r="A771">
            <v>122311220175</v>
          </cell>
          <cell r="B771" t="str">
            <v>diterima</v>
          </cell>
        </row>
        <row r="772">
          <cell r="A772">
            <v>122311220327</v>
          </cell>
          <cell r="B772" t="str">
            <v>diterima</v>
          </cell>
        </row>
        <row r="773">
          <cell r="A773">
            <v>122311220400</v>
          </cell>
          <cell r="B773" t="str">
            <v>diterima</v>
          </cell>
        </row>
        <row r="774">
          <cell r="A774">
            <v>122311230041</v>
          </cell>
          <cell r="B774" t="str">
            <v>diterima</v>
          </cell>
        </row>
        <row r="775">
          <cell r="A775">
            <v>122311230210</v>
          </cell>
          <cell r="B775" t="str">
            <v>diterima</v>
          </cell>
        </row>
        <row r="776">
          <cell r="A776">
            <v>122311230241</v>
          </cell>
          <cell r="B776" t="str">
            <v>diterima</v>
          </cell>
        </row>
        <row r="777">
          <cell r="A777">
            <v>122311230273</v>
          </cell>
          <cell r="B777" t="str">
            <v>diterima</v>
          </cell>
        </row>
        <row r="778">
          <cell r="A778">
            <v>122311230326</v>
          </cell>
          <cell r="B778" t="str">
            <v>diterima</v>
          </cell>
        </row>
        <row r="779">
          <cell r="A779">
            <v>122311230402</v>
          </cell>
          <cell r="B779" t="str">
            <v>diterima</v>
          </cell>
        </row>
        <row r="780">
          <cell r="A780">
            <v>122311240058</v>
          </cell>
          <cell r="B780" t="str">
            <v>diterima</v>
          </cell>
        </row>
        <row r="781">
          <cell r="A781">
            <v>122311240402</v>
          </cell>
          <cell r="B781" t="str">
            <v>diterima</v>
          </cell>
        </row>
        <row r="782">
          <cell r="A782">
            <v>122311250144</v>
          </cell>
          <cell r="B782" t="str">
            <v>diterima</v>
          </cell>
        </row>
        <row r="783">
          <cell r="A783">
            <v>122311250469</v>
          </cell>
          <cell r="B783" t="str">
            <v>diterima</v>
          </cell>
        </row>
        <row r="784">
          <cell r="A784">
            <v>122311260146</v>
          </cell>
          <cell r="B784" t="str">
            <v>diterima</v>
          </cell>
        </row>
        <row r="785">
          <cell r="A785">
            <v>122311260288</v>
          </cell>
          <cell r="B785" t="str">
            <v>diterima</v>
          </cell>
        </row>
        <row r="786">
          <cell r="A786">
            <v>122311260315</v>
          </cell>
          <cell r="B786" t="str">
            <v>diterima</v>
          </cell>
        </row>
        <row r="787">
          <cell r="A787">
            <v>122311270179</v>
          </cell>
          <cell r="B787" t="str">
            <v>diterima</v>
          </cell>
        </row>
        <row r="788">
          <cell r="A788">
            <v>122311270196</v>
          </cell>
          <cell r="B788" t="str">
            <v>diterima</v>
          </cell>
        </row>
        <row r="789">
          <cell r="A789">
            <v>122311280019</v>
          </cell>
          <cell r="B789" t="str">
            <v>diterima</v>
          </cell>
        </row>
        <row r="790">
          <cell r="A790">
            <v>122321010622</v>
          </cell>
          <cell r="B790" t="str">
            <v>diterima</v>
          </cell>
        </row>
        <row r="791">
          <cell r="A791">
            <v>122321020368</v>
          </cell>
          <cell r="B791" t="str">
            <v>diterima</v>
          </cell>
        </row>
        <row r="792">
          <cell r="A792">
            <v>122321020549</v>
          </cell>
          <cell r="B792" t="str">
            <v>diterima</v>
          </cell>
        </row>
        <row r="793">
          <cell r="A793">
            <v>122321020650</v>
          </cell>
          <cell r="B793" t="str">
            <v>diterima</v>
          </cell>
        </row>
        <row r="794">
          <cell r="A794">
            <v>122321021254</v>
          </cell>
          <cell r="B794" t="str">
            <v>diterima</v>
          </cell>
        </row>
        <row r="795">
          <cell r="A795">
            <v>122321021278</v>
          </cell>
          <cell r="B795" t="str">
            <v>diterima</v>
          </cell>
        </row>
        <row r="796">
          <cell r="A796">
            <v>122321030346</v>
          </cell>
          <cell r="B796" t="str">
            <v>diterima</v>
          </cell>
        </row>
        <row r="797">
          <cell r="A797">
            <v>122321040647</v>
          </cell>
          <cell r="B797" t="str">
            <v>diterima</v>
          </cell>
        </row>
        <row r="798">
          <cell r="A798">
            <v>122321040866</v>
          </cell>
          <cell r="B798" t="str">
            <v>diterima</v>
          </cell>
        </row>
        <row r="799">
          <cell r="A799">
            <v>122321041010</v>
          </cell>
          <cell r="B799" t="str">
            <v>diterima</v>
          </cell>
        </row>
        <row r="800">
          <cell r="A800">
            <v>122321041141</v>
          </cell>
          <cell r="B800" t="str">
            <v>diterima</v>
          </cell>
        </row>
        <row r="801">
          <cell r="A801">
            <v>122321041235</v>
          </cell>
          <cell r="B801" t="str">
            <v>diterima</v>
          </cell>
        </row>
        <row r="802">
          <cell r="A802">
            <v>122321051004</v>
          </cell>
          <cell r="B802" t="str">
            <v>diterima</v>
          </cell>
        </row>
        <row r="803">
          <cell r="A803">
            <v>122321051112</v>
          </cell>
          <cell r="B803" t="str">
            <v>diterima</v>
          </cell>
        </row>
        <row r="804">
          <cell r="A804">
            <v>122321060419</v>
          </cell>
          <cell r="B804" t="str">
            <v>diterima</v>
          </cell>
        </row>
        <row r="805">
          <cell r="A805">
            <v>122321070040</v>
          </cell>
          <cell r="B805" t="str">
            <v>diterima</v>
          </cell>
        </row>
        <row r="806">
          <cell r="A806">
            <v>122321070349</v>
          </cell>
          <cell r="B806" t="str">
            <v>diterima</v>
          </cell>
        </row>
        <row r="807">
          <cell r="A807">
            <v>122321070558</v>
          </cell>
          <cell r="B807" t="str">
            <v>diterima</v>
          </cell>
        </row>
        <row r="808">
          <cell r="A808">
            <v>122321080671</v>
          </cell>
          <cell r="B808" t="str">
            <v>diterima</v>
          </cell>
        </row>
        <row r="809">
          <cell r="A809">
            <v>122321080773</v>
          </cell>
          <cell r="B809" t="str">
            <v>diterima</v>
          </cell>
        </row>
        <row r="810">
          <cell r="A810">
            <v>122321130207</v>
          </cell>
          <cell r="B810" t="str">
            <v>diterima</v>
          </cell>
        </row>
        <row r="811">
          <cell r="A811">
            <v>122321130719</v>
          </cell>
          <cell r="B811" t="str">
            <v>diterima</v>
          </cell>
        </row>
        <row r="812">
          <cell r="A812">
            <v>122321140374</v>
          </cell>
          <cell r="B812" t="str">
            <v>diterima</v>
          </cell>
        </row>
        <row r="813">
          <cell r="A813">
            <v>122321170175</v>
          </cell>
          <cell r="B813" t="str">
            <v>diterima</v>
          </cell>
        </row>
        <row r="814">
          <cell r="A814">
            <v>122321180327</v>
          </cell>
          <cell r="B814" t="str">
            <v>diterima</v>
          </cell>
        </row>
        <row r="815">
          <cell r="A815">
            <v>122321190630</v>
          </cell>
          <cell r="B815" t="str">
            <v>diterima</v>
          </cell>
        </row>
        <row r="816">
          <cell r="A816">
            <v>122321190743</v>
          </cell>
          <cell r="B816" t="str">
            <v>diterima</v>
          </cell>
        </row>
        <row r="817">
          <cell r="A817">
            <v>122321190864</v>
          </cell>
          <cell r="B817" t="str">
            <v>diterima</v>
          </cell>
        </row>
        <row r="818">
          <cell r="A818">
            <v>122321200707</v>
          </cell>
          <cell r="B818" t="str">
            <v>diterima</v>
          </cell>
        </row>
        <row r="819">
          <cell r="A819">
            <v>122321210445</v>
          </cell>
          <cell r="B819" t="str">
            <v>diterima</v>
          </cell>
        </row>
        <row r="820">
          <cell r="A820">
            <v>122321210556</v>
          </cell>
          <cell r="B820" t="str">
            <v>diterima</v>
          </cell>
        </row>
        <row r="821">
          <cell r="A821">
            <v>122321221159</v>
          </cell>
          <cell r="B821" t="str">
            <v>diterima</v>
          </cell>
        </row>
        <row r="822">
          <cell r="A822">
            <v>122321230296</v>
          </cell>
          <cell r="B822" t="str">
            <v>diterima</v>
          </cell>
        </row>
        <row r="823">
          <cell r="A823">
            <v>122321240769</v>
          </cell>
          <cell r="B823" t="str">
            <v>diterima</v>
          </cell>
        </row>
        <row r="824">
          <cell r="A824">
            <v>122321260131</v>
          </cell>
          <cell r="B824" t="str">
            <v>diterima</v>
          </cell>
        </row>
        <row r="825">
          <cell r="A825">
            <v>122321260230</v>
          </cell>
          <cell r="B825" t="str">
            <v>diterima</v>
          </cell>
        </row>
        <row r="826">
          <cell r="A826">
            <v>122321260663</v>
          </cell>
          <cell r="B826" t="str">
            <v>diterima</v>
          </cell>
        </row>
        <row r="827">
          <cell r="A827">
            <v>122321270356</v>
          </cell>
          <cell r="B827" t="str">
            <v>diterima</v>
          </cell>
        </row>
        <row r="828">
          <cell r="A828">
            <v>122321270642</v>
          </cell>
          <cell r="B828" t="str">
            <v>diterima</v>
          </cell>
        </row>
        <row r="829">
          <cell r="A829">
            <v>122321271150</v>
          </cell>
          <cell r="B829" t="str">
            <v>diterima</v>
          </cell>
        </row>
        <row r="830">
          <cell r="A830">
            <v>122321280109</v>
          </cell>
          <cell r="B830" t="str">
            <v>diterima</v>
          </cell>
        </row>
        <row r="831">
          <cell r="A831">
            <v>122321280494</v>
          </cell>
          <cell r="B831" t="str">
            <v>diterima</v>
          </cell>
        </row>
        <row r="832">
          <cell r="A832">
            <v>122321280542</v>
          </cell>
          <cell r="B832" t="str">
            <v>diterima</v>
          </cell>
        </row>
        <row r="833">
          <cell r="A833">
            <v>122321280621</v>
          </cell>
          <cell r="B833" t="str">
            <v>diterima</v>
          </cell>
        </row>
        <row r="834">
          <cell r="A834">
            <v>122321280648</v>
          </cell>
          <cell r="B834" t="str">
            <v>diterima</v>
          </cell>
        </row>
        <row r="835">
          <cell r="A835">
            <v>122321280741</v>
          </cell>
          <cell r="B835" t="str">
            <v>diterima</v>
          </cell>
        </row>
        <row r="836">
          <cell r="A836">
            <v>122323010645</v>
          </cell>
          <cell r="B836" t="str">
            <v>diterima</v>
          </cell>
        </row>
        <row r="837">
          <cell r="A837">
            <v>122323020705</v>
          </cell>
          <cell r="B837" t="str">
            <v>diterima</v>
          </cell>
        </row>
        <row r="838">
          <cell r="A838">
            <v>122323030349</v>
          </cell>
          <cell r="B838" t="str">
            <v>diterima</v>
          </cell>
        </row>
        <row r="839">
          <cell r="A839">
            <v>122323030439</v>
          </cell>
          <cell r="B839" t="str">
            <v>diterima</v>
          </cell>
        </row>
        <row r="840">
          <cell r="A840">
            <v>122323030593</v>
          </cell>
          <cell r="B840" t="str">
            <v>diterima</v>
          </cell>
        </row>
        <row r="841">
          <cell r="A841">
            <v>122323031039</v>
          </cell>
          <cell r="B841" t="str">
            <v>diterima</v>
          </cell>
        </row>
        <row r="842">
          <cell r="A842">
            <v>122323040365</v>
          </cell>
          <cell r="B842" t="str">
            <v>diterima</v>
          </cell>
        </row>
        <row r="843">
          <cell r="A843">
            <v>122323050840</v>
          </cell>
          <cell r="B843" t="str">
            <v>diterima</v>
          </cell>
        </row>
        <row r="844">
          <cell r="A844">
            <v>122323060116</v>
          </cell>
          <cell r="B844" t="str">
            <v>diterima</v>
          </cell>
        </row>
        <row r="845">
          <cell r="A845">
            <v>122323060270</v>
          </cell>
          <cell r="B845" t="str">
            <v>diterima</v>
          </cell>
        </row>
        <row r="846">
          <cell r="A846">
            <v>122323080381</v>
          </cell>
          <cell r="B846" t="str">
            <v>diterima</v>
          </cell>
        </row>
        <row r="847">
          <cell r="A847">
            <v>122323080757</v>
          </cell>
          <cell r="B847" t="str">
            <v>diterima</v>
          </cell>
        </row>
        <row r="848">
          <cell r="A848">
            <v>122323080943</v>
          </cell>
          <cell r="B848" t="str">
            <v>diterima</v>
          </cell>
        </row>
        <row r="849">
          <cell r="A849">
            <v>122323090820</v>
          </cell>
          <cell r="B849" t="str">
            <v>diterima</v>
          </cell>
        </row>
        <row r="850">
          <cell r="A850">
            <v>122323100076</v>
          </cell>
          <cell r="B850" t="str">
            <v>diterima</v>
          </cell>
        </row>
        <row r="851">
          <cell r="A851">
            <v>122323110533</v>
          </cell>
          <cell r="B851" t="str">
            <v>diterima</v>
          </cell>
        </row>
        <row r="852">
          <cell r="A852">
            <v>122323130427</v>
          </cell>
          <cell r="B852" t="str">
            <v>diterima</v>
          </cell>
        </row>
        <row r="853">
          <cell r="A853">
            <v>122323140075</v>
          </cell>
          <cell r="B853" t="str">
            <v>diterima</v>
          </cell>
        </row>
        <row r="854">
          <cell r="A854">
            <v>122323140661</v>
          </cell>
          <cell r="B854" t="str">
            <v>diterima</v>
          </cell>
        </row>
        <row r="855">
          <cell r="A855">
            <v>122323150291</v>
          </cell>
          <cell r="B855" t="str">
            <v>diterima</v>
          </cell>
        </row>
        <row r="856">
          <cell r="A856">
            <v>122323160084</v>
          </cell>
          <cell r="B856" t="str">
            <v>diterima</v>
          </cell>
        </row>
        <row r="857">
          <cell r="A857">
            <v>122323160660</v>
          </cell>
          <cell r="B857" t="str">
            <v>diterima</v>
          </cell>
        </row>
        <row r="858">
          <cell r="A858">
            <v>122323170530</v>
          </cell>
          <cell r="B858" t="str">
            <v>diterima</v>
          </cell>
        </row>
        <row r="859">
          <cell r="A859">
            <v>122323171032</v>
          </cell>
          <cell r="B859" t="str">
            <v>diterima</v>
          </cell>
        </row>
        <row r="860">
          <cell r="A860">
            <v>122323180184</v>
          </cell>
          <cell r="B860" t="str">
            <v>diterima</v>
          </cell>
        </row>
        <row r="861">
          <cell r="A861">
            <v>122323180194</v>
          </cell>
          <cell r="B861" t="str">
            <v>diterima</v>
          </cell>
        </row>
        <row r="862">
          <cell r="A862">
            <v>122323180973</v>
          </cell>
          <cell r="B862" t="str">
            <v>diterima</v>
          </cell>
        </row>
        <row r="863">
          <cell r="A863">
            <v>122323190117</v>
          </cell>
          <cell r="B863" t="str">
            <v>diterima</v>
          </cell>
        </row>
        <row r="864">
          <cell r="A864">
            <v>122323190247</v>
          </cell>
          <cell r="B864" t="str">
            <v>diterima</v>
          </cell>
        </row>
        <row r="865">
          <cell r="A865">
            <v>122323190424</v>
          </cell>
          <cell r="B865" t="str">
            <v>diterima</v>
          </cell>
        </row>
        <row r="866">
          <cell r="A866">
            <v>122323190828</v>
          </cell>
          <cell r="B866" t="str">
            <v>diterima</v>
          </cell>
        </row>
        <row r="867">
          <cell r="A867">
            <v>122323200108</v>
          </cell>
          <cell r="B867" t="str">
            <v>diterima</v>
          </cell>
        </row>
        <row r="868">
          <cell r="A868">
            <v>122323200194</v>
          </cell>
          <cell r="B868" t="str">
            <v>diterima</v>
          </cell>
        </row>
        <row r="869">
          <cell r="A869">
            <v>122323200225</v>
          </cell>
          <cell r="B869" t="str">
            <v>diterima</v>
          </cell>
        </row>
        <row r="870">
          <cell r="A870">
            <v>122323210357</v>
          </cell>
          <cell r="B870" t="str">
            <v>diterima</v>
          </cell>
        </row>
        <row r="871">
          <cell r="A871">
            <v>122323210420</v>
          </cell>
          <cell r="B871" t="str">
            <v>diterima</v>
          </cell>
        </row>
        <row r="872">
          <cell r="A872">
            <v>122323220631</v>
          </cell>
          <cell r="B872" t="str">
            <v>diterima</v>
          </cell>
        </row>
        <row r="873">
          <cell r="A873">
            <v>122323220761</v>
          </cell>
          <cell r="B873" t="str">
            <v>diterima</v>
          </cell>
        </row>
        <row r="874">
          <cell r="A874">
            <v>122323220922</v>
          </cell>
          <cell r="B874" t="str">
            <v>diterima</v>
          </cell>
        </row>
        <row r="875">
          <cell r="A875">
            <v>122323230214</v>
          </cell>
          <cell r="B875" t="str">
            <v>diterima</v>
          </cell>
        </row>
        <row r="876">
          <cell r="A876">
            <v>122323230801</v>
          </cell>
          <cell r="B876" t="str">
            <v>diterima</v>
          </cell>
        </row>
        <row r="877">
          <cell r="A877">
            <v>122323230866</v>
          </cell>
          <cell r="B877" t="str">
            <v>diterima</v>
          </cell>
        </row>
        <row r="878">
          <cell r="A878">
            <v>122323230991</v>
          </cell>
          <cell r="B878" t="str">
            <v>diterima</v>
          </cell>
        </row>
        <row r="879">
          <cell r="A879">
            <v>122323240356</v>
          </cell>
          <cell r="B879" t="str">
            <v>diterima</v>
          </cell>
        </row>
        <row r="880">
          <cell r="A880">
            <v>122323240376</v>
          </cell>
          <cell r="B880" t="str">
            <v>diterima</v>
          </cell>
        </row>
        <row r="881">
          <cell r="A881">
            <v>122323240577</v>
          </cell>
          <cell r="B881" t="str">
            <v>diterima</v>
          </cell>
        </row>
        <row r="882">
          <cell r="A882">
            <v>122323240602</v>
          </cell>
          <cell r="B882" t="str">
            <v>diterima</v>
          </cell>
        </row>
        <row r="883">
          <cell r="A883">
            <v>122323240606</v>
          </cell>
          <cell r="B883" t="str">
            <v>diterima</v>
          </cell>
        </row>
        <row r="884">
          <cell r="A884">
            <v>122323250091</v>
          </cell>
          <cell r="B884" t="str">
            <v>diterima</v>
          </cell>
        </row>
        <row r="885">
          <cell r="A885">
            <v>122323250404</v>
          </cell>
          <cell r="B885" t="str">
            <v>diterima</v>
          </cell>
        </row>
        <row r="886">
          <cell r="A886">
            <v>122323260735</v>
          </cell>
          <cell r="B886" t="str">
            <v>diterima</v>
          </cell>
        </row>
        <row r="887">
          <cell r="A887">
            <v>122323270222</v>
          </cell>
          <cell r="B887" t="str">
            <v>diterima</v>
          </cell>
        </row>
        <row r="888">
          <cell r="A888">
            <v>122323270293</v>
          </cell>
          <cell r="B888" t="str">
            <v>diterima</v>
          </cell>
        </row>
        <row r="889">
          <cell r="A889">
            <v>122323270499</v>
          </cell>
          <cell r="B889" t="str">
            <v>diterima</v>
          </cell>
        </row>
        <row r="890">
          <cell r="A890">
            <v>122323270706</v>
          </cell>
          <cell r="B890" t="str">
            <v>diterima</v>
          </cell>
        </row>
        <row r="891">
          <cell r="A891">
            <v>122323280409</v>
          </cell>
          <cell r="B891" t="str">
            <v>diterima</v>
          </cell>
        </row>
        <row r="892">
          <cell r="A892">
            <v>122323280471</v>
          </cell>
          <cell r="B892" t="str">
            <v>diterima</v>
          </cell>
        </row>
        <row r="893">
          <cell r="A893">
            <v>122323280482</v>
          </cell>
          <cell r="B893" t="str">
            <v>diterima</v>
          </cell>
        </row>
        <row r="894">
          <cell r="A894">
            <v>122324010357</v>
          </cell>
          <cell r="B894" t="str">
            <v>diterima</v>
          </cell>
        </row>
        <row r="895">
          <cell r="A895">
            <v>122324020651</v>
          </cell>
          <cell r="B895" t="str">
            <v>diterima</v>
          </cell>
        </row>
        <row r="896">
          <cell r="A896">
            <v>122324030159</v>
          </cell>
          <cell r="B896" t="str">
            <v>diterima</v>
          </cell>
        </row>
        <row r="897">
          <cell r="A897">
            <v>122324030426</v>
          </cell>
          <cell r="B897" t="str">
            <v>diterima</v>
          </cell>
        </row>
        <row r="898">
          <cell r="A898">
            <v>122324050537</v>
          </cell>
          <cell r="B898" t="str">
            <v>diterima</v>
          </cell>
        </row>
        <row r="899">
          <cell r="A899">
            <v>122324060342</v>
          </cell>
          <cell r="B899" t="str">
            <v>diterima</v>
          </cell>
        </row>
        <row r="900">
          <cell r="A900">
            <v>122324060399</v>
          </cell>
          <cell r="B900" t="str">
            <v>diterima</v>
          </cell>
        </row>
        <row r="901">
          <cell r="A901">
            <v>122324070359</v>
          </cell>
          <cell r="B901" t="str">
            <v>diterima</v>
          </cell>
        </row>
        <row r="902">
          <cell r="A902">
            <v>122324070616</v>
          </cell>
          <cell r="B902" t="str">
            <v>diterima</v>
          </cell>
        </row>
        <row r="903">
          <cell r="A903">
            <v>122324090600</v>
          </cell>
          <cell r="B903" t="str">
            <v>diterima</v>
          </cell>
        </row>
        <row r="904">
          <cell r="A904">
            <v>122324090613</v>
          </cell>
          <cell r="B904" t="str">
            <v>diterima</v>
          </cell>
        </row>
        <row r="905">
          <cell r="A905">
            <v>122324100467</v>
          </cell>
          <cell r="B905" t="str">
            <v>diterima</v>
          </cell>
        </row>
        <row r="906">
          <cell r="A906">
            <v>122324110306</v>
          </cell>
          <cell r="B906" t="str">
            <v>diterima</v>
          </cell>
        </row>
        <row r="907">
          <cell r="A907">
            <v>122324120010</v>
          </cell>
          <cell r="B907" t="str">
            <v>diterima</v>
          </cell>
        </row>
        <row r="908">
          <cell r="A908">
            <v>122324120147</v>
          </cell>
          <cell r="B908" t="str">
            <v>diterima</v>
          </cell>
        </row>
        <row r="909">
          <cell r="A909">
            <v>122324140050</v>
          </cell>
          <cell r="B909" t="str">
            <v>diterima</v>
          </cell>
        </row>
        <row r="910">
          <cell r="A910">
            <v>122324170117</v>
          </cell>
          <cell r="B910" t="str">
            <v>diterima</v>
          </cell>
        </row>
        <row r="911">
          <cell r="A911">
            <v>122324180432</v>
          </cell>
          <cell r="B911" t="str">
            <v>diterima</v>
          </cell>
        </row>
        <row r="912">
          <cell r="A912">
            <v>122324190684</v>
          </cell>
          <cell r="B912" t="str">
            <v>diterima</v>
          </cell>
        </row>
        <row r="913">
          <cell r="A913">
            <v>122324200219</v>
          </cell>
          <cell r="B913" t="str">
            <v>diterima</v>
          </cell>
        </row>
        <row r="914">
          <cell r="A914">
            <v>122324210278</v>
          </cell>
          <cell r="B914" t="str">
            <v>diterima</v>
          </cell>
        </row>
        <row r="915">
          <cell r="A915">
            <v>122324210473</v>
          </cell>
          <cell r="B915" t="str">
            <v>diterima</v>
          </cell>
        </row>
        <row r="916">
          <cell r="A916">
            <v>122324220038</v>
          </cell>
          <cell r="B916" t="str">
            <v>diterima</v>
          </cell>
        </row>
        <row r="917">
          <cell r="A917">
            <v>122324230167</v>
          </cell>
          <cell r="B917" t="str">
            <v>diterima</v>
          </cell>
        </row>
        <row r="918">
          <cell r="A918">
            <v>122324230414</v>
          </cell>
          <cell r="B918" t="str">
            <v>diterima</v>
          </cell>
        </row>
        <row r="919">
          <cell r="A919">
            <v>122324230481</v>
          </cell>
          <cell r="B919" t="str">
            <v>diterima</v>
          </cell>
        </row>
        <row r="920">
          <cell r="A920">
            <v>122324250258</v>
          </cell>
          <cell r="B920" t="str">
            <v>diterima</v>
          </cell>
        </row>
        <row r="921">
          <cell r="A921">
            <v>122324250345</v>
          </cell>
          <cell r="B921" t="str">
            <v>diterima</v>
          </cell>
        </row>
        <row r="922">
          <cell r="A922">
            <v>122324250421</v>
          </cell>
          <cell r="B922" t="str">
            <v>diterima</v>
          </cell>
        </row>
        <row r="923">
          <cell r="A923">
            <v>122324250681</v>
          </cell>
          <cell r="B923" t="str">
            <v>diterima</v>
          </cell>
        </row>
        <row r="924">
          <cell r="A924">
            <v>122324260152</v>
          </cell>
          <cell r="B924" t="str">
            <v>diterima</v>
          </cell>
        </row>
        <row r="925">
          <cell r="A925">
            <v>122324270551</v>
          </cell>
          <cell r="B925" t="str">
            <v>diterima</v>
          </cell>
        </row>
        <row r="926">
          <cell r="A926">
            <v>122324280317</v>
          </cell>
          <cell r="B926" t="str">
            <v>diterima</v>
          </cell>
        </row>
        <row r="927">
          <cell r="A927">
            <v>122324280504</v>
          </cell>
          <cell r="B927" t="str">
            <v>diterima</v>
          </cell>
        </row>
        <row r="928">
          <cell r="A928">
            <v>122331090106</v>
          </cell>
          <cell r="B928" t="str">
            <v>diterima</v>
          </cell>
        </row>
        <row r="929">
          <cell r="A929">
            <v>122331140106</v>
          </cell>
          <cell r="B929" t="str">
            <v>diterima</v>
          </cell>
        </row>
        <row r="930">
          <cell r="A930">
            <v>122331160107</v>
          </cell>
          <cell r="B930" t="str">
            <v>diterima</v>
          </cell>
        </row>
        <row r="931">
          <cell r="A931">
            <v>122331220080</v>
          </cell>
          <cell r="B931" t="str">
            <v>diterima</v>
          </cell>
        </row>
        <row r="932">
          <cell r="A932">
            <v>122331270173</v>
          </cell>
          <cell r="B932" t="str">
            <v>diterima</v>
          </cell>
        </row>
        <row r="933">
          <cell r="A933">
            <v>122331280023</v>
          </cell>
          <cell r="B933" t="str">
            <v>diterima</v>
          </cell>
        </row>
        <row r="934">
          <cell r="A934">
            <v>122331280061</v>
          </cell>
          <cell r="B934" t="str">
            <v>diterima</v>
          </cell>
        </row>
        <row r="935">
          <cell r="A935">
            <v>122331280078</v>
          </cell>
          <cell r="B935" t="str">
            <v>diterima</v>
          </cell>
        </row>
        <row r="936">
          <cell r="A936">
            <v>122332040796</v>
          </cell>
          <cell r="B936" t="str">
            <v>diterima</v>
          </cell>
        </row>
        <row r="937">
          <cell r="A937">
            <v>122332060796</v>
          </cell>
          <cell r="B937" t="str">
            <v>diterima</v>
          </cell>
        </row>
        <row r="938">
          <cell r="A938">
            <v>122332090462</v>
          </cell>
          <cell r="B938" t="str">
            <v>diterima</v>
          </cell>
        </row>
        <row r="939">
          <cell r="A939">
            <v>122332101069</v>
          </cell>
          <cell r="B939" t="str">
            <v>diterima</v>
          </cell>
        </row>
        <row r="940">
          <cell r="A940">
            <v>122332130120</v>
          </cell>
          <cell r="B940" t="str">
            <v>diterima</v>
          </cell>
        </row>
        <row r="941">
          <cell r="A941">
            <v>122332130480</v>
          </cell>
          <cell r="B941" t="str">
            <v>diterima</v>
          </cell>
        </row>
        <row r="942">
          <cell r="A942">
            <v>122332130666</v>
          </cell>
          <cell r="B942" t="str">
            <v>diterima</v>
          </cell>
        </row>
        <row r="943">
          <cell r="A943">
            <v>122332130864</v>
          </cell>
          <cell r="B943" t="str">
            <v>diterima</v>
          </cell>
        </row>
        <row r="944">
          <cell r="A944">
            <v>122332131097</v>
          </cell>
          <cell r="B944" t="str">
            <v>diterima</v>
          </cell>
        </row>
        <row r="945">
          <cell r="A945">
            <v>122332140684</v>
          </cell>
          <cell r="B945" t="str">
            <v>diterima</v>
          </cell>
        </row>
        <row r="946">
          <cell r="A946">
            <v>122332160001</v>
          </cell>
          <cell r="B946" t="str">
            <v>diterima</v>
          </cell>
        </row>
        <row r="947">
          <cell r="A947">
            <v>122332190505</v>
          </cell>
          <cell r="B947" t="str">
            <v>diterima</v>
          </cell>
        </row>
        <row r="948">
          <cell r="A948">
            <v>122332220057</v>
          </cell>
          <cell r="B948" t="str">
            <v>diterima</v>
          </cell>
        </row>
        <row r="949">
          <cell r="A949">
            <v>122333020535</v>
          </cell>
          <cell r="B949" t="str">
            <v>diterima</v>
          </cell>
        </row>
        <row r="950">
          <cell r="A950">
            <v>122333050057</v>
          </cell>
          <cell r="B950" t="str">
            <v>diterima</v>
          </cell>
        </row>
        <row r="951">
          <cell r="A951">
            <v>122333090597</v>
          </cell>
          <cell r="B951" t="str">
            <v>diterima</v>
          </cell>
        </row>
        <row r="952">
          <cell r="A952">
            <v>122333140258</v>
          </cell>
          <cell r="B952" t="str">
            <v>diterima</v>
          </cell>
        </row>
        <row r="953">
          <cell r="A953">
            <v>122333150006</v>
          </cell>
          <cell r="B953" t="str">
            <v>diterima</v>
          </cell>
        </row>
        <row r="954">
          <cell r="A954">
            <v>122333170330</v>
          </cell>
          <cell r="B954" t="str">
            <v>diterima</v>
          </cell>
        </row>
        <row r="955">
          <cell r="A955">
            <v>122333200052</v>
          </cell>
          <cell r="B955" t="str">
            <v>diterima</v>
          </cell>
        </row>
        <row r="956">
          <cell r="A956">
            <v>122333210108</v>
          </cell>
          <cell r="B956" t="str">
            <v>diterima</v>
          </cell>
        </row>
        <row r="957">
          <cell r="A957">
            <v>122334010481</v>
          </cell>
          <cell r="B957" t="str">
            <v>diterima</v>
          </cell>
        </row>
        <row r="958">
          <cell r="A958">
            <v>122334110558</v>
          </cell>
          <cell r="B958" t="str">
            <v>diterima</v>
          </cell>
        </row>
        <row r="959">
          <cell r="A959">
            <v>122334120695</v>
          </cell>
          <cell r="B959" t="str">
            <v>diterima</v>
          </cell>
        </row>
        <row r="960">
          <cell r="A960">
            <v>122334140805</v>
          </cell>
          <cell r="B960" t="str">
            <v>diterima</v>
          </cell>
        </row>
        <row r="961">
          <cell r="A961">
            <v>122334160385</v>
          </cell>
          <cell r="B961" t="str">
            <v>diterima</v>
          </cell>
        </row>
        <row r="962">
          <cell r="A962">
            <v>122334190084</v>
          </cell>
          <cell r="B962" t="str">
            <v>diterima</v>
          </cell>
        </row>
        <row r="963">
          <cell r="A963">
            <v>122334190189</v>
          </cell>
          <cell r="B963" t="str">
            <v>diterima</v>
          </cell>
        </row>
        <row r="964">
          <cell r="A964">
            <v>122334210239</v>
          </cell>
          <cell r="B964" t="str">
            <v>diterima</v>
          </cell>
        </row>
        <row r="965">
          <cell r="A965">
            <v>122334230318</v>
          </cell>
          <cell r="B965" t="str">
            <v>diterima</v>
          </cell>
        </row>
        <row r="966">
          <cell r="A966">
            <v>122334230600</v>
          </cell>
          <cell r="B966" t="str">
            <v>diterima</v>
          </cell>
        </row>
        <row r="967">
          <cell r="A967">
            <v>122335070382</v>
          </cell>
          <cell r="B967" t="str">
            <v>diterima</v>
          </cell>
        </row>
        <row r="968">
          <cell r="A968">
            <v>122341010576</v>
          </cell>
          <cell r="B968" t="str">
            <v>diterima</v>
          </cell>
        </row>
        <row r="969">
          <cell r="A969">
            <v>122341030032</v>
          </cell>
          <cell r="B969" t="str">
            <v>diterima</v>
          </cell>
        </row>
        <row r="970">
          <cell r="A970">
            <v>122341050361</v>
          </cell>
          <cell r="B970" t="str">
            <v>diterima</v>
          </cell>
        </row>
        <row r="971">
          <cell r="A971">
            <v>122341060300</v>
          </cell>
          <cell r="B971" t="str">
            <v>diterima</v>
          </cell>
        </row>
        <row r="972">
          <cell r="A972">
            <v>122341060409</v>
          </cell>
          <cell r="B972" t="str">
            <v>diterima</v>
          </cell>
        </row>
        <row r="973">
          <cell r="A973">
            <v>122341060697</v>
          </cell>
          <cell r="B973" t="str">
            <v>diterima</v>
          </cell>
        </row>
        <row r="974">
          <cell r="A974">
            <v>122341070555</v>
          </cell>
          <cell r="B974" t="str">
            <v>diterima</v>
          </cell>
        </row>
        <row r="975">
          <cell r="A975">
            <v>122341070583</v>
          </cell>
          <cell r="B975" t="str">
            <v>diterima</v>
          </cell>
        </row>
        <row r="976">
          <cell r="A976">
            <v>122341090261</v>
          </cell>
          <cell r="B976" t="str">
            <v>diterima</v>
          </cell>
        </row>
        <row r="977">
          <cell r="A977">
            <v>122341100415</v>
          </cell>
          <cell r="B977" t="str">
            <v>diterima</v>
          </cell>
        </row>
        <row r="978">
          <cell r="A978">
            <v>122341100590</v>
          </cell>
          <cell r="B978" t="str">
            <v>diterima</v>
          </cell>
        </row>
        <row r="979">
          <cell r="A979">
            <v>122341120300</v>
          </cell>
          <cell r="B979" t="str">
            <v>diterima</v>
          </cell>
        </row>
        <row r="980">
          <cell r="A980">
            <v>122341130037</v>
          </cell>
          <cell r="B980" t="str">
            <v>diterima</v>
          </cell>
        </row>
        <row r="981">
          <cell r="A981">
            <v>122341130145</v>
          </cell>
          <cell r="B981" t="str">
            <v>diterima</v>
          </cell>
        </row>
        <row r="982">
          <cell r="A982">
            <v>122341130282</v>
          </cell>
          <cell r="B982" t="str">
            <v>diterima</v>
          </cell>
        </row>
        <row r="983">
          <cell r="A983">
            <v>122341130306</v>
          </cell>
          <cell r="B983" t="str">
            <v>diterima</v>
          </cell>
        </row>
        <row r="984">
          <cell r="A984">
            <v>122341140248</v>
          </cell>
          <cell r="B984" t="str">
            <v>diterima</v>
          </cell>
        </row>
        <row r="985">
          <cell r="A985">
            <v>122341140523</v>
          </cell>
          <cell r="B985" t="str">
            <v>diterima</v>
          </cell>
        </row>
        <row r="986">
          <cell r="A986">
            <v>122341150605</v>
          </cell>
          <cell r="B986" t="str">
            <v>diterima</v>
          </cell>
        </row>
        <row r="987">
          <cell r="A987">
            <v>122341160107</v>
          </cell>
          <cell r="B987" t="str">
            <v>diterima</v>
          </cell>
        </row>
        <row r="988">
          <cell r="A988">
            <v>122341160144</v>
          </cell>
          <cell r="B988" t="str">
            <v>diterima</v>
          </cell>
        </row>
        <row r="989">
          <cell r="A989">
            <v>122341170463</v>
          </cell>
          <cell r="B989" t="str">
            <v>diterima</v>
          </cell>
        </row>
        <row r="990">
          <cell r="A990">
            <v>122341170707</v>
          </cell>
          <cell r="B990" t="str">
            <v>diterima</v>
          </cell>
        </row>
        <row r="991">
          <cell r="A991">
            <v>122341180451</v>
          </cell>
          <cell r="B991" t="str">
            <v>diterima</v>
          </cell>
        </row>
        <row r="992">
          <cell r="A992">
            <v>122341190254</v>
          </cell>
          <cell r="B992" t="str">
            <v>diterima</v>
          </cell>
        </row>
        <row r="993">
          <cell r="A993">
            <v>122341190468</v>
          </cell>
          <cell r="B993" t="str">
            <v>diterima</v>
          </cell>
        </row>
        <row r="994">
          <cell r="A994">
            <v>122341190476</v>
          </cell>
          <cell r="B994" t="str">
            <v>diterima</v>
          </cell>
        </row>
        <row r="995">
          <cell r="A995">
            <v>122341210559</v>
          </cell>
          <cell r="B995" t="str">
            <v>diterima</v>
          </cell>
        </row>
        <row r="996">
          <cell r="A996">
            <v>122341210573</v>
          </cell>
          <cell r="B996" t="str">
            <v>diterima</v>
          </cell>
        </row>
        <row r="997">
          <cell r="A997">
            <v>122341210678</v>
          </cell>
          <cell r="B997" t="str">
            <v>diterima</v>
          </cell>
        </row>
        <row r="998">
          <cell r="A998">
            <v>122341220061</v>
          </cell>
          <cell r="B998" t="str">
            <v>diterima</v>
          </cell>
        </row>
        <row r="999">
          <cell r="A999">
            <v>122341230239</v>
          </cell>
          <cell r="B999" t="str">
            <v>diterima</v>
          </cell>
        </row>
        <row r="1000">
          <cell r="A1000">
            <v>122341230466</v>
          </cell>
          <cell r="B1000" t="str">
            <v>diterima</v>
          </cell>
        </row>
        <row r="1001">
          <cell r="A1001">
            <v>122341230500</v>
          </cell>
          <cell r="B1001" t="str">
            <v>diterima</v>
          </cell>
        </row>
        <row r="1002">
          <cell r="A1002">
            <v>122341230611</v>
          </cell>
          <cell r="B1002" t="str">
            <v>diterima</v>
          </cell>
        </row>
        <row r="1003">
          <cell r="A1003">
            <v>122341260077</v>
          </cell>
          <cell r="B1003" t="str">
            <v>diterima</v>
          </cell>
        </row>
        <row r="1004">
          <cell r="A1004">
            <v>122341270478</v>
          </cell>
          <cell r="B1004" t="str">
            <v>diterima</v>
          </cell>
        </row>
        <row r="1005">
          <cell r="A1005">
            <v>122341280064</v>
          </cell>
          <cell r="B1005" t="str">
            <v>diterima</v>
          </cell>
        </row>
        <row r="1006">
          <cell r="A1006">
            <v>122342190186</v>
          </cell>
          <cell r="B1006" t="str">
            <v>diterima</v>
          </cell>
        </row>
        <row r="1007">
          <cell r="A1007">
            <v>122351020457</v>
          </cell>
          <cell r="B1007" t="str">
            <v>diterima</v>
          </cell>
        </row>
        <row r="1008">
          <cell r="A1008">
            <v>122351030353</v>
          </cell>
          <cell r="B1008" t="str">
            <v>diterima</v>
          </cell>
        </row>
        <row r="1009">
          <cell r="A1009">
            <v>122351160500</v>
          </cell>
          <cell r="B1009" t="str">
            <v>diterima</v>
          </cell>
        </row>
        <row r="1010">
          <cell r="A1010">
            <v>122351240520</v>
          </cell>
          <cell r="B1010" t="str">
            <v>diterima</v>
          </cell>
        </row>
        <row r="1011">
          <cell r="A1011">
            <v>122352130391</v>
          </cell>
          <cell r="B1011" t="str">
            <v>diterima</v>
          </cell>
        </row>
        <row r="1012">
          <cell r="A1012">
            <v>122352190408</v>
          </cell>
          <cell r="B1012" t="str">
            <v>diterima</v>
          </cell>
        </row>
        <row r="1013">
          <cell r="A1013">
            <v>122353080060</v>
          </cell>
          <cell r="B1013" t="str">
            <v>diterima</v>
          </cell>
        </row>
        <row r="1014">
          <cell r="A1014">
            <v>122353080549</v>
          </cell>
          <cell r="B1014" t="str">
            <v>diterima</v>
          </cell>
        </row>
        <row r="1015">
          <cell r="A1015">
            <v>122353100933</v>
          </cell>
          <cell r="B1015" t="str">
            <v>diterima</v>
          </cell>
        </row>
        <row r="1016">
          <cell r="A1016">
            <v>122355070280</v>
          </cell>
          <cell r="B1016" t="str">
            <v>diterima</v>
          </cell>
        </row>
        <row r="1017">
          <cell r="A1017">
            <v>122355130085</v>
          </cell>
          <cell r="B1017" t="str">
            <v>diterima</v>
          </cell>
        </row>
        <row r="1018">
          <cell r="A1018">
            <v>122355130208</v>
          </cell>
          <cell r="B1018" t="str">
            <v>diterima</v>
          </cell>
        </row>
        <row r="1019">
          <cell r="A1019">
            <v>122361110471</v>
          </cell>
          <cell r="B1019" t="str">
            <v>diterima</v>
          </cell>
        </row>
        <row r="1020">
          <cell r="A1020">
            <v>122383050465</v>
          </cell>
          <cell r="B1020" t="str">
            <v>diterima</v>
          </cell>
        </row>
        <row r="1021">
          <cell r="A1021">
            <v>122613170086</v>
          </cell>
          <cell r="B1021" t="str">
            <v>diterima</v>
          </cell>
        </row>
        <row r="1022">
          <cell r="A1022">
            <v>122711240730</v>
          </cell>
          <cell r="B1022" t="str">
            <v>diterima</v>
          </cell>
        </row>
        <row r="1023">
          <cell r="A1023">
            <v>122712100221</v>
          </cell>
          <cell r="B1023" t="str">
            <v>diterima</v>
          </cell>
        </row>
        <row r="1024">
          <cell r="A1024">
            <v>222121021427</v>
          </cell>
          <cell r="B1024" t="str">
            <v>diterima</v>
          </cell>
        </row>
        <row r="1025">
          <cell r="A1025">
            <v>222121050962</v>
          </cell>
          <cell r="B1025" t="str">
            <v>diterima</v>
          </cell>
        </row>
        <row r="1026">
          <cell r="A1026">
            <v>222121071161</v>
          </cell>
          <cell r="B1026" t="str">
            <v>diterima</v>
          </cell>
        </row>
        <row r="1027">
          <cell r="A1027">
            <v>222121160423</v>
          </cell>
          <cell r="B1027" t="str">
            <v>diterima</v>
          </cell>
        </row>
        <row r="1028">
          <cell r="A1028">
            <v>222121210219</v>
          </cell>
          <cell r="B1028" t="str">
            <v>diterima</v>
          </cell>
        </row>
        <row r="1029">
          <cell r="A1029">
            <v>222121261440</v>
          </cell>
          <cell r="B1029" t="str">
            <v>diterima</v>
          </cell>
        </row>
        <row r="1030">
          <cell r="A1030">
            <v>222122051196</v>
          </cell>
          <cell r="B1030" t="str">
            <v>diterima</v>
          </cell>
        </row>
        <row r="1031">
          <cell r="A1031">
            <v>222122120841</v>
          </cell>
          <cell r="B1031" t="str">
            <v>diterima</v>
          </cell>
        </row>
        <row r="1032">
          <cell r="A1032">
            <v>222122170412</v>
          </cell>
          <cell r="B1032" t="str">
            <v>diterima</v>
          </cell>
        </row>
        <row r="1033">
          <cell r="A1033">
            <v>222131110140</v>
          </cell>
          <cell r="B1033" t="str">
            <v>diterima</v>
          </cell>
        </row>
        <row r="1034">
          <cell r="A1034">
            <v>222131150061</v>
          </cell>
          <cell r="B1034" t="str">
            <v>diterima</v>
          </cell>
        </row>
        <row r="1035">
          <cell r="A1035">
            <v>222131150401</v>
          </cell>
          <cell r="B1035" t="str">
            <v>diterima</v>
          </cell>
        </row>
        <row r="1036">
          <cell r="A1036">
            <v>222133040594</v>
          </cell>
          <cell r="B1036" t="str">
            <v>diterima</v>
          </cell>
        </row>
        <row r="1037">
          <cell r="A1037">
            <v>222141060259</v>
          </cell>
          <cell r="B1037" t="str">
            <v>diterima</v>
          </cell>
        </row>
        <row r="1038">
          <cell r="A1038">
            <v>222141090481</v>
          </cell>
          <cell r="B1038" t="str">
            <v>diterima</v>
          </cell>
        </row>
        <row r="1039">
          <cell r="A1039">
            <v>222141140005</v>
          </cell>
          <cell r="B1039" t="str">
            <v>diterima</v>
          </cell>
        </row>
        <row r="1040">
          <cell r="A1040">
            <v>222151110064</v>
          </cell>
          <cell r="B1040" t="str">
            <v>diterima</v>
          </cell>
        </row>
        <row r="1041">
          <cell r="A1041">
            <v>222171090651</v>
          </cell>
          <cell r="B1041" t="str">
            <v>diterima</v>
          </cell>
        </row>
        <row r="1042">
          <cell r="A1042">
            <v>222181020322</v>
          </cell>
          <cell r="B1042" t="str">
            <v>diterima</v>
          </cell>
        </row>
        <row r="1043">
          <cell r="A1043">
            <v>222181040124</v>
          </cell>
          <cell r="B1043" t="str">
            <v>diterima</v>
          </cell>
        </row>
        <row r="1044">
          <cell r="A1044">
            <v>222181070254</v>
          </cell>
          <cell r="B1044" t="str">
            <v>diterima</v>
          </cell>
        </row>
        <row r="1045">
          <cell r="A1045">
            <v>222191030487</v>
          </cell>
          <cell r="B1045" t="str">
            <v>diterima</v>
          </cell>
        </row>
        <row r="1046">
          <cell r="A1046">
            <v>222191040200</v>
          </cell>
          <cell r="B1046" t="str">
            <v>diterima</v>
          </cell>
        </row>
        <row r="1047">
          <cell r="A1047">
            <v>222191050411</v>
          </cell>
          <cell r="B1047" t="str">
            <v>diterima</v>
          </cell>
        </row>
        <row r="1048">
          <cell r="A1048">
            <v>222191180072</v>
          </cell>
          <cell r="B1048" t="str">
            <v>diterima</v>
          </cell>
        </row>
        <row r="1049">
          <cell r="A1049">
            <v>222191190476</v>
          </cell>
          <cell r="B1049" t="str">
            <v>diterima</v>
          </cell>
        </row>
        <row r="1050">
          <cell r="A1050">
            <v>222311010019</v>
          </cell>
          <cell r="B1050" t="str">
            <v>diterima</v>
          </cell>
        </row>
        <row r="1051">
          <cell r="A1051">
            <v>222311010027</v>
          </cell>
          <cell r="B1051" t="str">
            <v>diterima</v>
          </cell>
        </row>
        <row r="1052">
          <cell r="A1052">
            <v>222311010028</v>
          </cell>
          <cell r="B1052" t="str">
            <v>diterima</v>
          </cell>
        </row>
        <row r="1053">
          <cell r="A1053">
            <v>222311010030</v>
          </cell>
          <cell r="B1053" t="str">
            <v>diterima</v>
          </cell>
        </row>
        <row r="1054">
          <cell r="A1054">
            <v>222311010033</v>
          </cell>
          <cell r="B1054" t="str">
            <v>diterima</v>
          </cell>
        </row>
        <row r="1055">
          <cell r="A1055">
            <v>222311010034</v>
          </cell>
          <cell r="B1055" t="str">
            <v>diterima</v>
          </cell>
        </row>
        <row r="1056">
          <cell r="A1056">
            <v>222311010038</v>
          </cell>
          <cell r="B1056" t="str">
            <v>diterima</v>
          </cell>
        </row>
        <row r="1057">
          <cell r="A1057">
            <v>222311010042</v>
          </cell>
          <cell r="B1057" t="str">
            <v>diterima</v>
          </cell>
        </row>
        <row r="1058">
          <cell r="A1058">
            <v>222311010050</v>
          </cell>
          <cell r="B1058" t="str">
            <v>diterima</v>
          </cell>
        </row>
        <row r="1059">
          <cell r="A1059">
            <v>222311010073</v>
          </cell>
          <cell r="B1059" t="str">
            <v>diterima</v>
          </cell>
        </row>
        <row r="1060">
          <cell r="A1060">
            <v>222311010081</v>
          </cell>
          <cell r="B1060" t="str">
            <v>diterima</v>
          </cell>
        </row>
        <row r="1061">
          <cell r="A1061">
            <v>222311010100</v>
          </cell>
          <cell r="B1061" t="str">
            <v>diterima</v>
          </cell>
        </row>
        <row r="1062">
          <cell r="A1062">
            <v>222311010147</v>
          </cell>
          <cell r="B1062" t="str">
            <v>diterima</v>
          </cell>
        </row>
        <row r="1063">
          <cell r="A1063">
            <v>222311010159</v>
          </cell>
          <cell r="B1063" t="str">
            <v>diterima</v>
          </cell>
        </row>
        <row r="1064">
          <cell r="A1064">
            <v>222311010168</v>
          </cell>
          <cell r="B1064" t="str">
            <v>diterima</v>
          </cell>
        </row>
        <row r="1065">
          <cell r="A1065">
            <v>222311010179</v>
          </cell>
          <cell r="B1065" t="str">
            <v>diterima</v>
          </cell>
        </row>
        <row r="1066">
          <cell r="A1066">
            <v>222311010188</v>
          </cell>
          <cell r="B1066" t="str">
            <v>diterima</v>
          </cell>
        </row>
        <row r="1067">
          <cell r="A1067">
            <v>222311010201</v>
          </cell>
          <cell r="B1067" t="str">
            <v>diterima</v>
          </cell>
        </row>
        <row r="1068">
          <cell r="A1068">
            <v>222311010208</v>
          </cell>
          <cell r="B1068" t="str">
            <v>diterima</v>
          </cell>
        </row>
        <row r="1069">
          <cell r="A1069">
            <v>222311010215</v>
          </cell>
          <cell r="B1069" t="str">
            <v>diterima</v>
          </cell>
        </row>
        <row r="1070">
          <cell r="A1070">
            <v>222311010218</v>
          </cell>
          <cell r="B1070" t="str">
            <v>diterima</v>
          </cell>
        </row>
        <row r="1071">
          <cell r="A1071">
            <v>222311010270</v>
          </cell>
          <cell r="B1071" t="str">
            <v>diterima</v>
          </cell>
        </row>
        <row r="1072">
          <cell r="A1072">
            <v>222311010277</v>
          </cell>
          <cell r="B1072" t="str">
            <v>diterima</v>
          </cell>
        </row>
        <row r="1073">
          <cell r="A1073">
            <v>222311010306</v>
          </cell>
          <cell r="B1073" t="str">
            <v>diterima</v>
          </cell>
        </row>
        <row r="1074">
          <cell r="A1074">
            <v>222311010308</v>
          </cell>
          <cell r="B1074" t="str">
            <v>diterima</v>
          </cell>
        </row>
        <row r="1075">
          <cell r="A1075">
            <v>222311010312</v>
          </cell>
          <cell r="B1075" t="str">
            <v>diterima</v>
          </cell>
        </row>
        <row r="1076">
          <cell r="A1076">
            <v>222311010316</v>
          </cell>
          <cell r="B1076" t="str">
            <v>diterima</v>
          </cell>
        </row>
        <row r="1077">
          <cell r="A1077">
            <v>222311010388</v>
          </cell>
          <cell r="B1077" t="str">
            <v>diterima</v>
          </cell>
        </row>
        <row r="1078">
          <cell r="A1078">
            <v>222311010394</v>
          </cell>
          <cell r="B1078" t="str">
            <v>diterima</v>
          </cell>
        </row>
        <row r="1079">
          <cell r="A1079">
            <v>222311010432</v>
          </cell>
          <cell r="B1079" t="str">
            <v>diterima</v>
          </cell>
        </row>
        <row r="1080">
          <cell r="A1080">
            <v>222311010444</v>
          </cell>
          <cell r="B1080" t="str">
            <v>diterima</v>
          </cell>
        </row>
        <row r="1081">
          <cell r="A1081">
            <v>222311010448</v>
          </cell>
          <cell r="B1081" t="str">
            <v>diterima</v>
          </cell>
        </row>
        <row r="1082">
          <cell r="A1082">
            <v>222311010459</v>
          </cell>
          <cell r="B1082" t="str">
            <v>diterima</v>
          </cell>
        </row>
        <row r="1083">
          <cell r="A1083">
            <v>222311010465</v>
          </cell>
          <cell r="B1083" t="str">
            <v>diterima</v>
          </cell>
        </row>
        <row r="1084">
          <cell r="A1084">
            <v>222311010467</v>
          </cell>
          <cell r="B1084" t="str">
            <v>diterima</v>
          </cell>
        </row>
        <row r="1085">
          <cell r="A1085">
            <v>222311010487</v>
          </cell>
          <cell r="B1085" t="str">
            <v>diterima</v>
          </cell>
        </row>
        <row r="1086">
          <cell r="A1086">
            <v>222311010497</v>
          </cell>
          <cell r="B1086" t="str">
            <v>diterima</v>
          </cell>
        </row>
        <row r="1087">
          <cell r="A1087">
            <v>222311010510</v>
          </cell>
          <cell r="B1087" t="str">
            <v>diterima</v>
          </cell>
        </row>
        <row r="1088">
          <cell r="A1088">
            <v>222311010514</v>
          </cell>
          <cell r="B1088" t="str">
            <v>diterima</v>
          </cell>
        </row>
        <row r="1089">
          <cell r="A1089">
            <v>222311010515</v>
          </cell>
          <cell r="B1089" t="str">
            <v>diterima</v>
          </cell>
        </row>
        <row r="1090">
          <cell r="A1090">
            <v>222311010607</v>
          </cell>
          <cell r="B1090" t="str">
            <v>diterima</v>
          </cell>
        </row>
        <row r="1091">
          <cell r="A1091">
            <v>222311010668</v>
          </cell>
          <cell r="B1091" t="str">
            <v>diterima</v>
          </cell>
        </row>
        <row r="1092">
          <cell r="A1092">
            <v>222311010715</v>
          </cell>
          <cell r="B1092" t="str">
            <v>diterima</v>
          </cell>
        </row>
        <row r="1093">
          <cell r="A1093">
            <v>222311010721</v>
          </cell>
          <cell r="B1093" t="str">
            <v>diterima</v>
          </cell>
        </row>
        <row r="1094">
          <cell r="A1094">
            <v>222311010764</v>
          </cell>
          <cell r="B1094" t="str">
            <v>diterima</v>
          </cell>
        </row>
        <row r="1095">
          <cell r="A1095">
            <v>222311010769</v>
          </cell>
          <cell r="B1095" t="str">
            <v>diterima</v>
          </cell>
        </row>
        <row r="1096">
          <cell r="A1096">
            <v>222311010770</v>
          </cell>
          <cell r="B1096" t="str">
            <v>diterima</v>
          </cell>
        </row>
        <row r="1097">
          <cell r="A1097">
            <v>222311010789</v>
          </cell>
          <cell r="B1097" t="str">
            <v>diterima</v>
          </cell>
        </row>
        <row r="1098">
          <cell r="A1098">
            <v>222311010798</v>
          </cell>
          <cell r="B1098" t="str">
            <v>diterima</v>
          </cell>
        </row>
        <row r="1099">
          <cell r="A1099">
            <v>222311010810</v>
          </cell>
          <cell r="B1099" t="str">
            <v>diterima</v>
          </cell>
        </row>
        <row r="1100">
          <cell r="A1100">
            <v>222311010811</v>
          </cell>
          <cell r="B1100" t="str">
            <v>diterima</v>
          </cell>
        </row>
        <row r="1101">
          <cell r="A1101">
            <v>222311010851</v>
          </cell>
          <cell r="B1101" t="str">
            <v>diterima</v>
          </cell>
        </row>
        <row r="1102">
          <cell r="A1102">
            <v>222311010852</v>
          </cell>
          <cell r="B1102" t="str">
            <v>diterima</v>
          </cell>
        </row>
        <row r="1103">
          <cell r="A1103">
            <v>222311010875</v>
          </cell>
          <cell r="B1103" t="str">
            <v>diterima</v>
          </cell>
        </row>
        <row r="1104">
          <cell r="A1104">
            <v>222311010901</v>
          </cell>
          <cell r="B1104" t="str">
            <v>diterima</v>
          </cell>
        </row>
        <row r="1105">
          <cell r="A1105">
            <v>222311010902</v>
          </cell>
          <cell r="B1105" t="str">
            <v>diterima</v>
          </cell>
        </row>
        <row r="1106">
          <cell r="A1106">
            <v>222311010908</v>
          </cell>
          <cell r="B1106" t="str">
            <v>diterima</v>
          </cell>
        </row>
        <row r="1107">
          <cell r="A1107">
            <v>222311010910</v>
          </cell>
          <cell r="B1107" t="str">
            <v>diterima</v>
          </cell>
        </row>
        <row r="1108">
          <cell r="A1108">
            <v>222311010926</v>
          </cell>
          <cell r="B1108" t="str">
            <v>diterima</v>
          </cell>
        </row>
        <row r="1109">
          <cell r="A1109">
            <v>222311010945</v>
          </cell>
          <cell r="B1109" t="str">
            <v>diterima</v>
          </cell>
        </row>
        <row r="1110">
          <cell r="A1110">
            <v>222311010963</v>
          </cell>
          <cell r="B1110" t="str">
            <v>diterima</v>
          </cell>
        </row>
        <row r="1111">
          <cell r="A1111">
            <v>222311010972</v>
          </cell>
          <cell r="B1111" t="str">
            <v>diterima</v>
          </cell>
        </row>
        <row r="1112">
          <cell r="A1112">
            <v>222311010984</v>
          </cell>
          <cell r="B1112" t="str">
            <v>diterima</v>
          </cell>
        </row>
        <row r="1113">
          <cell r="A1113">
            <v>222311010985</v>
          </cell>
          <cell r="B1113" t="str">
            <v>diterima</v>
          </cell>
        </row>
        <row r="1114">
          <cell r="A1114">
            <v>222311011016</v>
          </cell>
          <cell r="B1114" t="str">
            <v>diterima</v>
          </cell>
        </row>
        <row r="1115">
          <cell r="A1115">
            <v>222311011023</v>
          </cell>
          <cell r="B1115" t="str">
            <v>diterima</v>
          </cell>
        </row>
        <row r="1116">
          <cell r="A1116">
            <v>222311011052</v>
          </cell>
          <cell r="B1116" t="str">
            <v>diterima</v>
          </cell>
        </row>
        <row r="1117">
          <cell r="A1117">
            <v>222311011055</v>
          </cell>
          <cell r="B1117" t="str">
            <v>diterima</v>
          </cell>
        </row>
        <row r="1118">
          <cell r="A1118">
            <v>222311011059</v>
          </cell>
          <cell r="B1118" t="str">
            <v>diterima</v>
          </cell>
        </row>
        <row r="1119">
          <cell r="A1119">
            <v>222311011096</v>
          </cell>
          <cell r="B1119" t="str">
            <v>diterima</v>
          </cell>
        </row>
        <row r="1120">
          <cell r="A1120">
            <v>222311011104</v>
          </cell>
          <cell r="B1120" t="str">
            <v>diterima</v>
          </cell>
        </row>
        <row r="1121">
          <cell r="A1121">
            <v>222311011105</v>
          </cell>
          <cell r="B1121" t="str">
            <v>diterima</v>
          </cell>
        </row>
        <row r="1122">
          <cell r="A1122">
            <v>222311011115</v>
          </cell>
          <cell r="B1122" t="str">
            <v>diterima</v>
          </cell>
        </row>
        <row r="1123">
          <cell r="A1123">
            <v>222311011126</v>
          </cell>
          <cell r="B1123" t="str">
            <v>diterima</v>
          </cell>
        </row>
        <row r="1124">
          <cell r="A1124">
            <v>222311011134</v>
          </cell>
          <cell r="B1124" t="str">
            <v>diterima</v>
          </cell>
        </row>
        <row r="1125">
          <cell r="A1125">
            <v>222311011135</v>
          </cell>
          <cell r="B1125" t="str">
            <v>diterima</v>
          </cell>
        </row>
        <row r="1126">
          <cell r="A1126">
            <v>222311011167</v>
          </cell>
          <cell r="B1126" t="str">
            <v>diterima</v>
          </cell>
        </row>
        <row r="1127">
          <cell r="A1127">
            <v>222311011171</v>
          </cell>
          <cell r="B1127" t="str">
            <v>diterima</v>
          </cell>
        </row>
        <row r="1128">
          <cell r="A1128">
            <v>222311011194</v>
          </cell>
          <cell r="B1128" t="str">
            <v>diterima</v>
          </cell>
        </row>
        <row r="1129">
          <cell r="A1129">
            <v>222311011212</v>
          </cell>
          <cell r="B1129" t="str">
            <v>diterima</v>
          </cell>
        </row>
        <row r="1130">
          <cell r="A1130">
            <v>222311011218</v>
          </cell>
          <cell r="B1130" t="str">
            <v>diterima</v>
          </cell>
        </row>
        <row r="1131">
          <cell r="A1131">
            <v>222311011253</v>
          </cell>
          <cell r="B1131" t="str">
            <v>diterima</v>
          </cell>
        </row>
        <row r="1132">
          <cell r="A1132">
            <v>222311011257</v>
          </cell>
          <cell r="B1132" t="str">
            <v>diterima</v>
          </cell>
        </row>
        <row r="1133">
          <cell r="A1133">
            <v>222311011289</v>
          </cell>
          <cell r="B1133" t="str">
            <v>diterima</v>
          </cell>
        </row>
        <row r="1134">
          <cell r="A1134">
            <v>222311011301</v>
          </cell>
          <cell r="B1134" t="str">
            <v>diterima</v>
          </cell>
        </row>
        <row r="1135">
          <cell r="A1135">
            <v>222311011307</v>
          </cell>
          <cell r="B1135" t="str">
            <v>diterima</v>
          </cell>
        </row>
        <row r="1136">
          <cell r="A1136">
            <v>222311011312</v>
          </cell>
          <cell r="B1136" t="str">
            <v>diterima</v>
          </cell>
        </row>
        <row r="1137">
          <cell r="A1137">
            <v>222311011322</v>
          </cell>
          <cell r="B1137" t="str">
            <v>diterima</v>
          </cell>
        </row>
        <row r="1138">
          <cell r="A1138">
            <v>222311011335</v>
          </cell>
          <cell r="B1138" t="str">
            <v>diterima</v>
          </cell>
        </row>
        <row r="1139">
          <cell r="A1139">
            <v>222311011342</v>
          </cell>
          <cell r="B1139" t="str">
            <v>diterima</v>
          </cell>
        </row>
        <row r="1140">
          <cell r="A1140">
            <v>222311011356</v>
          </cell>
          <cell r="B1140" t="str">
            <v>diterima</v>
          </cell>
        </row>
        <row r="1141">
          <cell r="A1141">
            <v>222311011361</v>
          </cell>
          <cell r="B1141" t="str">
            <v>diterima</v>
          </cell>
        </row>
        <row r="1142">
          <cell r="A1142">
            <v>222311011367</v>
          </cell>
          <cell r="B1142" t="str">
            <v>diterima</v>
          </cell>
        </row>
        <row r="1143">
          <cell r="A1143">
            <v>222311011373</v>
          </cell>
          <cell r="B1143" t="str">
            <v>diterima</v>
          </cell>
        </row>
        <row r="1144">
          <cell r="A1144">
            <v>222311011377</v>
          </cell>
          <cell r="B1144" t="str">
            <v>diterima</v>
          </cell>
        </row>
        <row r="1145">
          <cell r="A1145">
            <v>222311011388</v>
          </cell>
          <cell r="B1145" t="str">
            <v>diterima</v>
          </cell>
        </row>
        <row r="1146">
          <cell r="A1146">
            <v>222311011394</v>
          </cell>
          <cell r="B1146" t="str">
            <v>diterima</v>
          </cell>
        </row>
        <row r="1147">
          <cell r="A1147">
            <v>222311011403</v>
          </cell>
          <cell r="B1147" t="str">
            <v>diterima</v>
          </cell>
        </row>
        <row r="1148">
          <cell r="A1148">
            <v>222311011432</v>
          </cell>
          <cell r="B1148" t="str">
            <v>diterima</v>
          </cell>
        </row>
        <row r="1149">
          <cell r="A1149">
            <v>222311011437</v>
          </cell>
          <cell r="B1149" t="str">
            <v>diterima</v>
          </cell>
        </row>
        <row r="1150">
          <cell r="A1150">
            <v>222311011445</v>
          </cell>
          <cell r="B1150" t="str">
            <v>diterima</v>
          </cell>
        </row>
        <row r="1151">
          <cell r="A1151">
            <v>222311011461</v>
          </cell>
          <cell r="B1151" t="str">
            <v>diterima</v>
          </cell>
        </row>
        <row r="1152">
          <cell r="A1152">
            <v>222311011470</v>
          </cell>
          <cell r="B1152" t="str">
            <v>diterima</v>
          </cell>
        </row>
        <row r="1153">
          <cell r="A1153">
            <v>222311011485</v>
          </cell>
          <cell r="B1153" t="str">
            <v>diterima</v>
          </cell>
        </row>
        <row r="1154">
          <cell r="A1154">
            <v>222311011502</v>
          </cell>
          <cell r="B1154" t="str">
            <v>diterima</v>
          </cell>
        </row>
        <row r="1155">
          <cell r="A1155">
            <v>222311011513</v>
          </cell>
          <cell r="B1155" t="str">
            <v>diterima</v>
          </cell>
        </row>
        <row r="1156">
          <cell r="A1156">
            <v>222311011527</v>
          </cell>
          <cell r="B1156" t="str">
            <v>diterima</v>
          </cell>
        </row>
        <row r="1157">
          <cell r="A1157">
            <v>222311020005</v>
          </cell>
          <cell r="B1157" t="str">
            <v>diterima</v>
          </cell>
        </row>
        <row r="1158">
          <cell r="A1158">
            <v>222311020057</v>
          </cell>
          <cell r="B1158" t="str">
            <v>diterima</v>
          </cell>
        </row>
        <row r="1159">
          <cell r="A1159">
            <v>222311020067</v>
          </cell>
          <cell r="B1159" t="str">
            <v>diterima</v>
          </cell>
        </row>
        <row r="1160">
          <cell r="A1160">
            <v>222311020073</v>
          </cell>
          <cell r="B1160" t="str">
            <v>diterima</v>
          </cell>
        </row>
        <row r="1161">
          <cell r="A1161">
            <v>222311020088</v>
          </cell>
          <cell r="B1161" t="str">
            <v>diterima</v>
          </cell>
        </row>
        <row r="1162">
          <cell r="A1162">
            <v>222311020090</v>
          </cell>
          <cell r="B1162" t="str">
            <v>diterima</v>
          </cell>
        </row>
        <row r="1163">
          <cell r="A1163">
            <v>222311020100</v>
          </cell>
          <cell r="B1163" t="str">
            <v>diterima</v>
          </cell>
        </row>
        <row r="1164">
          <cell r="A1164">
            <v>222311020112</v>
          </cell>
          <cell r="B1164" t="str">
            <v>diterima</v>
          </cell>
        </row>
        <row r="1165">
          <cell r="A1165">
            <v>222311020124</v>
          </cell>
          <cell r="B1165" t="str">
            <v>diterima</v>
          </cell>
        </row>
        <row r="1166">
          <cell r="A1166">
            <v>222311020152</v>
          </cell>
          <cell r="B1166" t="str">
            <v>diterima</v>
          </cell>
        </row>
        <row r="1167">
          <cell r="A1167">
            <v>222311020182</v>
          </cell>
          <cell r="B1167" t="str">
            <v>diterima</v>
          </cell>
        </row>
        <row r="1168">
          <cell r="A1168">
            <v>222311020190</v>
          </cell>
          <cell r="B1168" t="str">
            <v>diterima</v>
          </cell>
        </row>
        <row r="1169">
          <cell r="A1169">
            <v>222311020192</v>
          </cell>
          <cell r="B1169" t="str">
            <v>diterima</v>
          </cell>
        </row>
        <row r="1170">
          <cell r="A1170">
            <v>222311020205</v>
          </cell>
          <cell r="B1170" t="str">
            <v>diterima</v>
          </cell>
        </row>
        <row r="1171">
          <cell r="A1171">
            <v>222311020244</v>
          </cell>
          <cell r="B1171" t="str">
            <v>diterima</v>
          </cell>
        </row>
        <row r="1172">
          <cell r="A1172">
            <v>222311020256</v>
          </cell>
          <cell r="B1172" t="str">
            <v>diterima</v>
          </cell>
        </row>
        <row r="1173">
          <cell r="A1173">
            <v>222311020288</v>
          </cell>
          <cell r="B1173" t="str">
            <v>diterima</v>
          </cell>
        </row>
        <row r="1174">
          <cell r="A1174">
            <v>222311020301</v>
          </cell>
          <cell r="B1174" t="str">
            <v>diterima</v>
          </cell>
        </row>
        <row r="1175">
          <cell r="A1175">
            <v>222311020313</v>
          </cell>
          <cell r="B1175" t="str">
            <v>diterima</v>
          </cell>
        </row>
        <row r="1176">
          <cell r="A1176">
            <v>222311020317</v>
          </cell>
          <cell r="B1176" t="str">
            <v>diterima</v>
          </cell>
        </row>
        <row r="1177">
          <cell r="A1177">
            <v>222311020320</v>
          </cell>
          <cell r="B1177" t="str">
            <v>diterima</v>
          </cell>
        </row>
        <row r="1178">
          <cell r="A1178">
            <v>222311020322</v>
          </cell>
          <cell r="B1178" t="str">
            <v>diterima</v>
          </cell>
        </row>
        <row r="1179">
          <cell r="A1179">
            <v>222311020324</v>
          </cell>
          <cell r="B1179" t="str">
            <v>diterima</v>
          </cell>
        </row>
        <row r="1180">
          <cell r="A1180">
            <v>222311020334</v>
          </cell>
          <cell r="B1180" t="str">
            <v>diterima</v>
          </cell>
        </row>
        <row r="1181">
          <cell r="A1181">
            <v>222311020336</v>
          </cell>
          <cell r="B1181" t="str">
            <v>diterima</v>
          </cell>
        </row>
        <row r="1182">
          <cell r="A1182">
            <v>222311020346</v>
          </cell>
          <cell r="B1182" t="str">
            <v>diterima</v>
          </cell>
        </row>
        <row r="1183">
          <cell r="A1183">
            <v>222311020358</v>
          </cell>
          <cell r="B1183" t="str">
            <v>diterima</v>
          </cell>
        </row>
        <row r="1184">
          <cell r="A1184">
            <v>222311020381</v>
          </cell>
          <cell r="B1184" t="str">
            <v>diterima</v>
          </cell>
        </row>
        <row r="1185">
          <cell r="A1185">
            <v>222311020382</v>
          </cell>
          <cell r="B1185" t="str">
            <v>diterima</v>
          </cell>
        </row>
        <row r="1186">
          <cell r="A1186">
            <v>222311020399</v>
          </cell>
          <cell r="B1186" t="str">
            <v>diterima</v>
          </cell>
        </row>
        <row r="1187">
          <cell r="A1187">
            <v>222311020401</v>
          </cell>
          <cell r="B1187" t="str">
            <v>diterima</v>
          </cell>
        </row>
        <row r="1188">
          <cell r="A1188">
            <v>222311020403</v>
          </cell>
          <cell r="B1188" t="str">
            <v>diterima</v>
          </cell>
        </row>
        <row r="1189">
          <cell r="A1189">
            <v>222311020458</v>
          </cell>
          <cell r="B1189" t="str">
            <v>diterima</v>
          </cell>
        </row>
        <row r="1190">
          <cell r="A1190">
            <v>222311020488</v>
          </cell>
          <cell r="B1190" t="str">
            <v>diterima</v>
          </cell>
        </row>
        <row r="1191">
          <cell r="A1191">
            <v>222311020521</v>
          </cell>
          <cell r="B1191" t="str">
            <v>diterima</v>
          </cell>
        </row>
        <row r="1192">
          <cell r="A1192">
            <v>222311020560</v>
          </cell>
          <cell r="B1192" t="str">
            <v>diterima</v>
          </cell>
        </row>
        <row r="1193">
          <cell r="A1193">
            <v>222311020598</v>
          </cell>
          <cell r="B1193" t="str">
            <v>diterima</v>
          </cell>
        </row>
        <row r="1194">
          <cell r="A1194">
            <v>222311020683</v>
          </cell>
          <cell r="B1194" t="str">
            <v>diterima</v>
          </cell>
        </row>
        <row r="1195">
          <cell r="A1195">
            <v>222311020781</v>
          </cell>
          <cell r="B1195" t="str">
            <v>diterima</v>
          </cell>
        </row>
        <row r="1196">
          <cell r="A1196">
            <v>222311020782</v>
          </cell>
          <cell r="B1196" t="str">
            <v>diterima</v>
          </cell>
        </row>
        <row r="1197">
          <cell r="A1197">
            <v>222311020800</v>
          </cell>
          <cell r="B1197" t="str">
            <v>diterima</v>
          </cell>
        </row>
        <row r="1198">
          <cell r="A1198">
            <v>222311020842</v>
          </cell>
          <cell r="B1198" t="str">
            <v>diterima</v>
          </cell>
        </row>
        <row r="1199">
          <cell r="A1199">
            <v>222311020851</v>
          </cell>
          <cell r="B1199" t="str">
            <v>diterima</v>
          </cell>
        </row>
        <row r="1200">
          <cell r="A1200">
            <v>222311020866</v>
          </cell>
          <cell r="B1200" t="str">
            <v>diterima</v>
          </cell>
        </row>
        <row r="1201">
          <cell r="A1201">
            <v>222311020887</v>
          </cell>
          <cell r="B1201" t="str">
            <v>diterima</v>
          </cell>
        </row>
        <row r="1202">
          <cell r="A1202">
            <v>222311020892</v>
          </cell>
          <cell r="B1202" t="str">
            <v>diterima</v>
          </cell>
        </row>
        <row r="1203">
          <cell r="A1203">
            <v>222311020902</v>
          </cell>
          <cell r="B1203" t="str">
            <v>diterima</v>
          </cell>
        </row>
        <row r="1204">
          <cell r="A1204">
            <v>222311020903</v>
          </cell>
          <cell r="B1204" t="str">
            <v>diterima</v>
          </cell>
        </row>
        <row r="1205">
          <cell r="A1205">
            <v>222311020911</v>
          </cell>
          <cell r="B1205" t="str">
            <v>diterima</v>
          </cell>
        </row>
        <row r="1206">
          <cell r="A1206">
            <v>222311020913</v>
          </cell>
          <cell r="B1206" t="str">
            <v>diterima</v>
          </cell>
        </row>
        <row r="1207">
          <cell r="A1207">
            <v>222311020928</v>
          </cell>
          <cell r="B1207" t="str">
            <v>diterima</v>
          </cell>
        </row>
        <row r="1208">
          <cell r="A1208">
            <v>222311020941</v>
          </cell>
          <cell r="B1208" t="str">
            <v>diterima</v>
          </cell>
        </row>
        <row r="1209">
          <cell r="A1209">
            <v>222311020947</v>
          </cell>
          <cell r="B1209" t="str">
            <v>diterima</v>
          </cell>
        </row>
        <row r="1210">
          <cell r="A1210">
            <v>222311020948</v>
          </cell>
          <cell r="B1210" t="str">
            <v>diterima</v>
          </cell>
        </row>
        <row r="1211">
          <cell r="A1211">
            <v>222311020976</v>
          </cell>
          <cell r="B1211" t="str">
            <v>diterima</v>
          </cell>
        </row>
        <row r="1212">
          <cell r="A1212">
            <v>222311021004</v>
          </cell>
          <cell r="B1212" t="str">
            <v>diterima</v>
          </cell>
        </row>
        <row r="1213">
          <cell r="A1213">
            <v>222311021006</v>
          </cell>
          <cell r="B1213" t="str">
            <v>diterima</v>
          </cell>
        </row>
        <row r="1214">
          <cell r="A1214">
            <v>222311021015</v>
          </cell>
          <cell r="B1214" t="str">
            <v>diterima</v>
          </cell>
        </row>
        <row r="1215">
          <cell r="A1215">
            <v>222311021028</v>
          </cell>
          <cell r="B1215" t="str">
            <v>diterima</v>
          </cell>
        </row>
        <row r="1216">
          <cell r="A1216">
            <v>222311021080</v>
          </cell>
          <cell r="B1216" t="str">
            <v>diterima</v>
          </cell>
        </row>
        <row r="1217">
          <cell r="A1217">
            <v>222311021089</v>
          </cell>
          <cell r="B1217" t="str">
            <v>diterima</v>
          </cell>
        </row>
        <row r="1218">
          <cell r="A1218">
            <v>222311021125</v>
          </cell>
          <cell r="B1218" t="str">
            <v>diterima</v>
          </cell>
        </row>
        <row r="1219">
          <cell r="A1219">
            <v>222311021127</v>
          </cell>
          <cell r="B1219" t="str">
            <v>diterima</v>
          </cell>
        </row>
        <row r="1220">
          <cell r="A1220">
            <v>222311021140</v>
          </cell>
          <cell r="B1220" t="str">
            <v>diterima</v>
          </cell>
        </row>
        <row r="1221">
          <cell r="A1221">
            <v>222311021164</v>
          </cell>
          <cell r="B1221" t="str">
            <v>diterima</v>
          </cell>
        </row>
        <row r="1222">
          <cell r="A1222">
            <v>222311021174</v>
          </cell>
          <cell r="B1222" t="str">
            <v>diterima</v>
          </cell>
        </row>
        <row r="1223">
          <cell r="A1223">
            <v>222311021186</v>
          </cell>
          <cell r="B1223" t="str">
            <v>diterima</v>
          </cell>
        </row>
        <row r="1224">
          <cell r="A1224">
            <v>222311021193</v>
          </cell>
          <cell r="B1224" t="str">
            <v>diterima</v>
          </cell>
        </row>
        <row r="1225">
          <cell r="A1225">
            <v>222311021201</v>
          </cell>
          <cell r="B1225" t="str">
            <v>diterima</v>
          </cell>
        </row>
        <row r="1226">
          <cell r="A1226">
            <v>222311021208</v>
          </cell>
          <cell r="B1226" t="str">
            <v>diterima</v>
          </cell>
        </row>
        <row r="1227">
          <cell r="A1227">
            <v>222311021241</v>
          </cell>
          <cell r="B1227" t="str">
            <v>diterima</v>
          </cell>
        </row>
        <row r="1228">
          <cell r="A1228">
            <v>222311021244</v>
          </cell>
          <cell r="B1228" t="str">
            <v>diterima</v>
          </cell>
        </row>
        <row r="1229">
          <cell r="A1229">
            <v>222311021253</v>
          </cell>
          <cell r="B1229" t="str">
            <v>diterima</v>
          </cell>
        </row>
        <row r="1230">
          <cell r="A1230">
            <v>222311021273</v>
          </cell>
          <cell r="B1230" t="str">
            <v>diterima</v>
          </cell>
        </row>
        <row r="1231">
          <cell r="A1231">
            <v>222311021292</v>
          </cell>
          <cell r="B1231" t="str">
            <v>diterima</v>
          </cell>
        </row>
        <row r="1232">
          <cell r="A1232">
            <v>222311021333</v>
          </cell>
          <cell r="B1232" t="str">
            <v>diterima</v>
          </cell>
        </row>
        <row r="1233">
          <cell r="A1233">
            <v>222311021384</v>
          </cell>
          <cell r="B1233" t="str">
            <v>diterima</v>
          </cell>
        </row>
        <row r="1234">
          <cell r="A1234">
            <v>222311021410</v>
          </cell>
          <cell r="B1234" t="str">
            <v>diterima</v>
          </cell>
        </row>
        <row r="1235">
          <cell r="A1235">
            <v>222311021412</v>
          </cell>
          <cell r="B1235" t="str">
            <v>diterima</v>
          </cell>
        </row>
        <row r="1236">
          <cell r="A1236">
            <v>222311021445</v>
          </cell>
          <cell r="B1236" t="str">
            <v>diterima</v>
          </cell>
        </row>
        <row r="1237">
          <cell r="A1237">
            <v>222311021480</v>
          </cell>
          <cell r="B1237" t="str">
            <v>diterima</v>
          </cell>
        </row>
        <row r="1238">
          <cell r="A1238">
            <v>222311021486</v>
          </cell>
          <cell r="B1238" t="str">
            <v>diterima</v>
          </cell>
        </row>
        <row r="1239">
          <cell r="A1239">
            <v>222311030015</v>
          </cell>
          <cell r="B1239" t="str">
            <v>diterima</v>
          </cell>
        </row>
        <row r="1240">
          <cell r="A1240">
            <v>222311030040</v>
          </cell>
          <cell r="B1240" t="str">
            <v>diterima</v>
          </cell>
        </row>
        <row r="1241">
          <cell r="A1241">
            <v>222311030056</v>
          </cell>
          <cell r="B1241" t="str">
            <v>diterima</v>
          </cell>
        </row>
        <row r="1242">
          <cell r="A1242">
            <v>222311030080</v>
          </cell>
          <cell r="B1242" t="str">
            <v>diterima</v>
          </cell>
        </row>
        <row r="1243">
          <cell r="A1243">
            <v>222311030083</v>
          </cell>
          <cell r="B1243" t="str">
            <v>diterima</v>
          </cell>
        </row>
        <row r="1244">
          <cell r="A1244">
            <v>222311030085</v>
          </cell>
          <cell r="B1244" t="str">
            <v>diterima</v>
          </cell>
        </row>
        <row r="1245">
          <cell r="A1245">
            <v>222311030112</v>
          </cell>
          <cell r="B1245" t="str">
            <v>diterima</v>
          </cell>
        </row>
        <row r="1246">
          <cell r="A1246">
            <v>222311030133</v>
          </cell>
          <cell r="B1246" t="str">
            <v>diterima</v>
          </cell>
        </row>
        <row r="1247">
          <cell r="A1247">
            <v>222311030143</v>
          </cell>
          <cell r="B1247" t="str">
            <v>diterima</v>
          </cell>
        </row>
        <row r="1248">
          <cell r="A1248">
            <v>222311030155</v>
          </cell>
          <cell r="B1248" t="str">
            <v>diterima</v>
          </cell>
        </row>
        <row r="1249">
          <cell r="A1249">
            <v>222311030168</v>
          </cell>
          <cell r="B1249" t="str">
            <v>diterima</v>
          </cell>
        </row>
        <row r="1250">
          <cell r="A1250">
            <v>222311030177</v>
          </cell>
          <cell r="B1250" t="str">
            <v>diterima</v>
          </cell>
        </row>
        <row r="1251">
          <cell r="A1251">
            <v>222311030186</v>
          </cell>
          <cell r="B1251" t="str">
            <v>diterima</v>
          </cell>
        </row>
        <row r="1252">
          <cell r="A1252">
            <v>222311030202</v>
          </cell>
          <cell r="B1252" t="str">
            <v>diterima</v>
          </cell>
        </row>
        <row r="1253">
          <cell r="A1253">
            <v>222311030238</v>
          </cell>
          <cell r="B1253" t="str">
            <v>diterima</v>
          </cell>
        </row>
        <row r="1254">
          <cell r="A1254">
            <v>222311030299</v>
          </cell>
          <cell r="B1254" t="str">
            <v>diterima</v>
          </cell>
        </row>
        <row r="1255">
          <cell r="A1255">
            <v>222311030312</v>
          </cell>
          <cell r="B1255" t="str">
            <v>diterima</v>
          </cell>
        </row>
        <row r="1256">
          <cell r="A1256">
            <v>222311030348</v>
          </cell>
          <cell r="B1256" t="str">
            <v>diterima</v>
          </cell>
        </row>
        <row r="1257">
          <cell r="A1257">
            <v>222311030365</v>
          </cell>
          <cell r="B1257" t="str">
            <v>diterima</v>
          </cell>
        </row>
        <row r="1258">
          <cell r="A1258">
            <v>222311030392</v>
          </cell>
          <cell r="B1258" t="str">
            <v>diterima</v>
          </cell>
        </row>
        <row r="1259">
          <cell r="A1259">
            <v>222311030437</v>
          </cell>
          <cell r="B1259" t="str">
            <v>diterima</v>
          </cell>
        </row>
        <row r="1260">
          <cell r="A1260">
            <v>222311030492</v>
          </cell>
          <cell r="B1260" t="str">
            <v>diterima</v>
          </cell>
        </row>
        <row r="1261">
          <cell r="A1261">
            <v>222311030530</v>
          </cell>
          <cell r="B1261" t="str">
            <v>diterima</v>
          </cell>
        </row>
        <row r="1262">
          <cell r="A1262">
            <v>222311030577</v>
          </cell>
          <cell r="B1262" t="str">
            <v>diterima</v>
          </cell>
        </row>
        <row r="1263">
          <cell r="A1263">
            <v>222311030620</v>
          </cell>
          <cell r="B1263" t="str">
            <v>diterima</v>
          </cell>
        </row>
        <row r="1264">
          <cell r="A1264">
            <v>222311030662</v>
          </cell>
          <cell r="B1264" t="str">
            <v>diterima</v>
          </cell>
        </row>
        <row r="1265">
          <cell r="A1265">
            <v>222311030811</v>
          </cell>
          <cell r="B1265" t="str">
            <v>diterima</v>
          </cell>
        </row>
        <row r="1266">
          <cell r="A1266">
            <v>222311030830</v>
          </cell>
          <cell r="B1266" t="str">
            <v>diterima</v>
          </cell>
        </row>
        <row r="1267">
          <cell r="A1267">
            <v>222311030848</v>
          </cell>
          <cell r="B1267" t="str">
            <v>diterima</v>
          </cell>
        </row>
        <row r="1268">
          <cell r="A1268">
            <v>222311030902</v>
          </cell>
          <cell r="B1268" t="str">
            <v>diterima</v>
          </cell>
        </row>
        <row r="1269">
          <cell r="A1269">
            <v>222311030908</v>
          </cell>
          <cell r="B1269" t="str">
            <v>diterima</v>
          </cell>
        </row>
        <row r="1270">
          <cell r="A1270">
            <v>222311030959</v>
          </cell>
          <cell r="B1270" t="str">
            <v>diterima</v>
          </cell>
        </row>
        <row r="1271">
          <cell r="A1271">
            <v>222311030964</v>
          </cell>
          <cell r="B1271" t="str">
            <v>diterima</v>
          </cell>
        </row>
        <row r="1272">
          <cell r="A1272">
            <v>222311030969</v>
          </cell>
          <cell r="B1272" t="str">
            <v>diterima</v>
          </cell>
        </row>
        <row r="1273">
          <cell r="A1273">
            <v>222311031005</v>
          </cell>
          <cell r="B1273" t="str">
            <v>diterima</v>
          </cell>
        </row>
        <row r="1274">
          <cell r="A1274">
            <v>222311031035</v>
          </cell>
          <cell r="B1274" t="str">
            <v>diterima</v>
          </cell>
        </row>
        <row r="1275">
          <cell r="A1275">
            <v>222311031042</v>
          </cell>
          <cell r="B1275" t="str">
            <v>diterima</v>
          </cell>
        </row>
        <row r="1276">
          <cell r="A1276">
            <v>222311031050</v>
          </cell>
          <cell r="B1276" t="str">
            <v>diterima</v>
          </cell>
        </row>
        <row r="1277">
          <cell r="A1277">
            <v>222311031099</v>
          </cell>
          <cell r="B1277" t="str">
            <v>diterima</v>
          </cell>
        </row>
        <row r="1278">
          <cell r="A1278">
            <v>222311031125</v>
          </cell>
          <cell r="B1278" t="str">
            <v>diterima</v>
          </cell>
        </row>
        <row r="1279">
          <cell r="A1279">
            <v>222311031144</v>
          </cell>
          <cell r="B1279" t="str">
            <v>diterima</v>
          </cell>
        </row>
        <row r="1280">
          <cell r="A1280">
            <v>222311031155</v>
          </cell>
          <cell r="B1280" t="str">
            <v>diterima</v>
          </cell>
        </row>
        <row r="1281">
          <cell r="A1281">
            <v>222311031168</v>
          </cell>
          <cell r="B1281" t="str">
            <v>diterima</v>
          </cell>
        </row>
        <row r="1282">
          <cell r="A1282">
            <v>222311031175</v>
          </cell>
          <cell r="B1282" t="str">
            <v>diterima</v>
          </cell>
        </row>
        <row r="1283">
          <cell r="A1283">
            <v>222311031184</v>
          </cell>
          <cell r="B1283" t="str">
            <v>diterima</v>
          </cell>
        </row>
        <row r="1284">
          <cell r="A1284">
            <v>222311031267</v>
          </cell>
          <cell r="B1284" t="str">
            <v>diterima</v>
          </cell>
        </row>
        <row r="1285">
          <cell r="A1285">
            <v>222311031281</v>
          </cell>
          <cell r="B1285" t="str">
            <v>diterima</v>
          </cell>
        </row>
        <row r="1286">
          <cell r="A1286">
            <v>222311031291</v>
          </cell>
          <cell r="B1286" t="str">
            <v>diterima</v>
          </cell>
        </row>
        <row r="1287">
          <cell r="A1287">
            <v>222311031299</v>
          </cell>
          <cell r="B1287" t="str">
            <v>diterima</v>
          </cell>
        </row>
        <row r="1288">
          <cell r="A1288">
            <v>222311031322</v>
          </cell>
          <cell r="B1288" t="str">
            <v>diterima</v>
          </cell>
        </row>
        <row r="1289">
          <cell r="A1289">
            <v>222311031332</v>
          </cell>
          <cell r="B1289" t="str">
            <v>diterima</v>
          </cell>
        </row>
        <row r="1290">
          <cell r="A1290">
            <v>222311031345</v>
          </cell>
          <cell r="B1290" t="str">
            <v>diterima</v>
          </cell>
        </row>
        <row r="1291">
          <cell r="A1291">
            <v>222311031360</v>
          </cell>
          <cell r="B1291" t="str">
            <v>diterima</v>
          </cell>
        </row>
        <row r="1292">
          <cell r="A1292">
            <v>222311031370</v>
          </cell>
          <cell r="B1292" t="str">
            <v>diterima</v>
          </cell>
        </row>
        <row r="1293">
          <cell r="A1293">
            <v>222311031393</v>
          </cell>
          <cell r="B1293" t="str">
            <v>diterima</v>
          </cell>
        </row>
        <row r="1294">
          <cell r="A1294">
            <v>222311031403</v>
          </cell>
          <cell r="B1294" t="str">
            <v>diterima</v>
          </cell>
        </row>
        <row r="1295">
          <cell r="A1295">
            <v>222311031413</v>
          </cell>
          <cell r="B1295" t="str">
            <v>diterima</v>
          </cell>
        </row>
        <row r="1296">
          <cell r="A1296">
            <v>222311031422</v>
          </cell>
          <cell r="B1296" t="str">
            <v>diterima</v>
          </cell>
        </row>
        <row r="1297">
          <cell r="A1297">
            <v>222311031427</v>
          </cell>
          <cell r="B1297" t="str">
            <v>diterima</v>
          </cell>
        </row>
        <row r="1298">
          <cell r="A1298">
            <v>222311031446</v>
          </cell>
          <cell r="B1298" t="str">
            <v>diterima</v>
          </cell>
        </row>
        <row r="1299">
          <cell r="A1299">
            <v>222311031451</v>
          </cell>
          <cell r="B1299" t="str">
            <v>diterima</v>
          </cell>
        </row>
        <row r="1300">
          <cell r="A1300">
            <v>222311031485</v>
          </cell>
          <cell r="B1300" t="str">
            <v>diterima</v>
          </cell>
        </row>
        <row r="1301">
          <cell r="A1301">
            <v>222311031500</v>
          </cell>
          <cell r="B1301" t="str">
            <v>diterima</v>
          </cell>
        </row>
        <row r="1302">
          <cell r="A1302">
            <v>222311040026</v>
          </cell>
          <cell r="B1302" t="str">
            <v>diterima</v>
          </cell>
        </row>
        <row r="1303">
          <cell r="A1303">
            <v>222311040043</v>
          </cell>
          <cell r="B1303" t="str">
            <v>diterima</v>
          </cell>
        </row>
        <row r="1304">
          <cell r="A1304">
            <v>222311040073</v>
          </cell>
          <cell r="B1304" t="str">
            <v>diterima</v>
          </cell>
        </row>
        <row r="1305">
          <cell r="A1305">
            <v>222311040147</v>
          </cell>
          <cell r="B1305" t="str">
            <v>diterima</v>
          </cell>
        </row>
        <row r="1306">
          <cell r="A1306">
            <v>222311040150</v>
          </cell>
          <cell r="B1306" t="str">
            <v>diterima</v>
          </cell>
        </row>
        <row r="1307">
          <cell r="A1307">
            <v>222311040154</v>
          </cell>
          <cell r="B1307" t="str">
            <v>diterima</v>
          </cell>
        </row>
        <row r="1308">
          <cell r="A1308">
            <v>222311040172</v>
          </cell>
          <cell r="B1308" t="str">
            <v>diterima</v>
          </cell>
        </row>
        <row r="1309">
          <cell r="A1309">
            <v>222311040194</v>
          </cell>
          <cell r="B1309" t="str">
            <v>diterima</v>
          </cell>
        </row>
        <row r="1310">
          <cell r="A1310">
            <v>222311040198</v>
          </cell>
          <cell r="B1310" t="str">
            <v>diterima</v>
          </cell>
        </row>
        <row r="1311">
          <cell r="A1311">
            <v>222311040264</v>
          </cell>
          <cell r="B1311" t="str">
            <v>diterima</v>
          </cell>
        </row>
        <row r="1312">
          <cell r="A1312">
            <v>222311040275</v>
          </cell>
          <cell r="B1312" t="str">
            <v>diterima</v>
          </cell>
        </row>
        <row r="1313">
          <cell r="A1313">
            <v>222311040288</v>
          </cell>
          <cell r="B1313" t="str">
            <v>diterima</v>
          </cell>
        </row>
        <row r="1314">
          <cell r="A1314">
            <v>222311040317</v>
          </cell>
          <cell r="B1314" t="str">
            <v>diterima</v>
          </cell>
        </row>
        <row r="1315">
          <cell r="A1315">
            <v>222311040333</v>
          </cell>
          <cell r="B1315" t="str">
            <v>diterima</v>
          </cell>
        </row>
        <row r="1316">
          <cell r="A1316">
            <v>222311040338</v>
          </cell>
          <cell r="B1316" t="str">
            <v>diterima</v>
          </cell>
        </row>
        <row r="1317">
          <cell r="A1317">
            <v>222311040346</v>
          </cell>
          <cell r="B1317" t="str">
            <v>diterima</v>
          </cell>
        </row>
        <row r="1318">
          <cell r="A1318">
            <v>222311040355</v>
          </cell>
          <cell r="B1318" t="str">
            <v>diterima</v>
          </cell>
        </row>
        <row r="1319">
          <cell r="A1319">
            <v>222311040371</v>
          </cell>
          <cell r="B1319" t="str">
            <v>diterima</v>
          </cell>
        </row>
        <row r="1320">
          <cell r="A1320">
            <v>222311040384</v>
          </cell>
          <cell r="B1320" t="str">
            <v>diterima</v>
          </cell>
        </row>
        <row r="1321">
          <cell r="A1321">
            <v>222311040389</v>
          </cell>
          <cell r="B1321" t="str">
            <v>diterima</v>
          </cell>
        </row>
        <row r="1322">
          <cell r="A1322">
            <v>222311040403</v>
          </cell>
          <cell r="B1322" t="str">
            <v>diterima</v>
          </cell>
        </row>
        <row r="1323">
          <cell r="A1323">
            <v>222311040408</v>
          </cell>
          <cell r="B1323" t="str">
            <v>diterima</v>
          </cell>
        </row>
        <row r="1324">
          <cell r="A1324">
            <v>222311040413</v>
          </cell>
          <cell r="B1324" t="str">
            <v>diterima</v>
          </cell>
        </row>
        <row r="1325">
          <cell r="A1325">
            <v>222311040569</v>
          </cell>
          <cell r="B1325" t="str">
            <v>diterima</v>
          </cell>
        </row>
        <row r="1326">
          <cell r="A1326">
            <v>222311040579</v>
          </cell>
          <cell r="B1326" t="str">
            <v>diterima</v>
          </cell>
        </row>
        <row r="1327">
          <cell r="A1327">
            <v>222311040596</v>
          </cell>
          <cell r="B1327" t="str">
            <v>diterima</v>
          </cell>
        </row>
        <row r="1328">
          <cell r="A1328">
            <v>222311040608</v>
          </cell>
          <cell r="B1328" t="str">
            <v>diterima</v>
          </cell>
        </row>
        <row r="1329">
          <cell r="A1329">
            <v>222311040619</v>
          </cell>
          <cell r="B1329" t="str">
            <v>diterima</v>
          </cell>
        </row>
        <row r="1330">
          <cell r="A1330">
            <v>222311040636</v>
          </cell>
          <cell r="B1330" t="str">
            <v>diterima</v>
          </cell>
        </row>
        <row r="1331">
          <cell r="A1331">
            <v>222311040660</v>
          </cell>
          <cell r="B1331" t="str">
            <v>diterima</v>
          </cell>
        </row>
        <row r="1332">
          <cell r="A1332">
            <v>222311040687</v>
          </cell>
          <cell r="B1332" t="str">
            <v>diterima</v>
          </cell>
        </row>
        <row r="1333">
          <cell r="A1333">
            <v>222311040709</v>
          </cell>
          <cell r="B1333" t="str">
            <v>diterima</v>
          </cell>
        </row>
        <row r="1334">
          <cell r="A1334">
            <v>222311040791</v>
          </cell>
          <cell r="B1334" t="str">
            <v>diterima</v>
          </cell>
        </row>
        <row r="1335">
          <cell r="A1335">
            <v>222311040801</v>
          </cell>
          <cell r="B1335" t="str">
            <v>diterima</v>
          </cell>
        </row>
        <row r="1336">
          <cell r="A1336">
            <v>222311040866</v>
          </cell>
          <cell r="B1336" t="str">
            <v>diterima</v>
          </cell>
        </row>
        <row r="1337">
          <cell r="A1337">
            <v>222311040919</v>
          </cell>
          <cell r="B1337" t="str">
            <v>diterima</v>
          </cell>
        </row>
        <row r="1338">
          <cell r="A1338">
            <v>222311040945</v>
          </cell>
          <cell r="B1338" t="str">
            <v>diterima</v>
          </cell>
        </row>
        <row r="1339">
          <cell r="A1339">
            <v>222311040957</v>
          </cell>
          <cell r="B1339" t="str">
            <v>diterima</v>
          </cell>
        </row>
        <row r="1340">
          <cell r="A1340">
            <v>222311040971</v>
          </cell>
          <cell r="B1340" t="str">
            <v>diterima</v>
          </cell>
        </row>
        <row r="1341">
          <cell r="A1341">
            <v>222311040991</v>
          </cell>
          <cell r="B1341" t="str">
            <v>diterima</v>
          </cell>
        </row>
        <row r="1342">
          <cell r="A1342">
            <v>222311041082</v>
          </cell>
          <cell r="B1342" t="str">
            <v>diterima</v>
          </cell>
        </row>
        <row r="1343">
          <cell r="A1343">
            <v>222311041085</v>
          </cell>
          <cell r="B1343" t="str">
            <v>diterima</v>
          </cell>
        </row>
        <row r="1344">
          <cell r="A1344">
            <v>222311041111</v>
          </cell>
          <cell r="B1344" t="str">
            <v>diterima</v>
          </cell>
        </row>
        <row r="1345">
          <cell r="A1345">
            <v>222311041115</v>
          </cell>
          <cell r="B1345" t="str">
            <v>diterima</v>
          </cell>
        </row>
        <row r="1346">
          <cell r="A1346">
            <v>222311041150</v>
          </cell>
          <cell r="B1346" t="str">
            <v>diterima</v>
          </cell>
        </row>
        <row r="1347">
          <cell r="A1347">
            <v>222311041157</v>
          </cell>
          <cell r="B1347" t="str">
            <v>diterima</v>
          </cell>
        </row>
        <row r="1348">
          <cell r="A1348">
            <v>222311041168</v>
          </cell>
          <cell r="B1348" t="str">
            <v>diterima</v>
          </cell>
        </row>
        <row r="1349">
          <cell r="A1349">
            <v>222311041174</v>
          </cell>
          <cell r="B1349" t="str">
            <v>diterima</v>
          </cell>
        </row>
        <row r="1350">
          <cell r="A1350">
            <v>222311041189</v>
          </cell>
          <cell r="B1350" t="str">
            <v>diterima</v>
          </cell>
        </row>
        <row r="1351">
          <cell r="A1351">
            <v>222311041191</v>
          </cell>
          <cell r="B1351" t="str">
            <v>diterima</v>
          </cell>
        </row>
        <row r="1352">
          <cell r="A1352">
            <v>222311041194</v>
          </cell>
          <cell r="B1352" t="str">
            <v>diterima</v>
          </cell>
        </row>
        <row r="1353">
          <cell r="A1353">
            <v>222311041198</v>
          </cell>
          <cell r="B1353" t="str">
            <v>diterima</v>
          </cell>
        </row>
        <row r="1354">
          <cell r="A1354">
            <v>222311041199</v>
          </cell>
          <cell r="B1354" t="str">
            <v>diterima</v>
          </cell>
        </row>
        <row r="1355">
          <cell r="A1355">
            <v>222311041243</v>
          </cell>
          <cell r="B1355" t="str">
            <v>diterima</v>
          </cell>
        </row>
        <row r="1356">
          <cell r="A1356">
            <v>222311041270</v>
          </cell>
          <cell r="B1356" t="str">
            <v>diterima</v>
          </cell>
        </row>
        <row r="1357">
          <cell r="A1357">
            <v>222311041322</v>
          </cell>
          <cell r="B1357" t="str">
            <v>diterima</v>
          </cell>
        </row>
        <row r="1358">
          <cell r="A1358">
            <v>222311041333</v>
          </cell>
          <cell r="B1358" t="str">
            <v>diterima</v>
          </cell>
        </row>
        <row r="1359">
          <cell r="A1359">
            <v>222311041346</v>
          </cell>
          <cell r="B1359" t="str">
            <v>diterima</v>
          </cell>
        </row>
        <row r="1360">
          <cell r="A1360">
            <v>222311041357</v>
          </cell>
          <cell r="B1360" t="str">
            <v>diterima</v>
          </cell>
        </row>
        <row r="1361">
          <cell r="A1361">
            <v>222311041386</v>
          </cell>
          <cell r="B1361" t="str">
            <v>diterima</v>
          </cell>
        </row>
        <row r="1362">
          <cell r="A1362">
            <v>222311041423</v>
          </cell>
          <cell r="B1362" t="str">
            <v>diterima</v>
          </cell>
        </row>
        <row r="1363">
          <cell r="A1363">
            <v>222311041458</v>
          </cell>
          <cell r="B1363" t="str">
            <v>diterima</v>
          </cell>
        </row>
        <row r="1364">
          <cell r="A1364">
            <v>222311041494</v>
          </cell>
          <cell r="B1364" t="str">
            <v>diterima</v>
          </cell>
        </row>
        <row r="1365">
          <cell r="A1365">
            <v>222311041505</v>
          </cell>
          <cell r="B1365" t="str">
            <v>diterima</v>
          </cell>
        </row>
        <row r="1366">
          <cell r="A1366">
            <v>222311041525</v>
          </cell>
          <cell r="B1366" t="str">
            <v>diterima</v>
          </cell>
        </row>
        <row r="1367">
          <cell r="A1367">
            <v>222311041530</v>
          </cell>
          <cell r="B1367" t="str">
            <v>diterima</v>
          </cell>
        </row>
        <row r="1368">
          <cell r="A1368">
            <v>222311041553</v>
          </cell>
          <cell r="B1368" t="str">
            <v>diterima</v>
          </cell>
        </row>
        <row r="1369">
          <cell r="A1369">
            <v>222311050007</v>
          </cell>
          <cell r="B1369" t="str">
            <v>diterima</v>
          </cell>
        </row>
        <row r="1370">
          <cell r="A1370">
            <v>222311050119</v>
          </cell>
          <cell r="B1370" t="str">
            <v>diterima</v>
          </cell>
        </row>
        <row r="1371">
          <cell r="A1371">
            <v>222311050127</v>
          </cell>
          <cell r="B1371" t="str">
            <v>diterima</v>
          </cell>
        </row>
        <row r="1372">
          <cell r="A1372">
            <v>222311050132</v>
          </cell>
          <cell r="B1372" t="str">
            <v>diterima</v>
          </cell>
        </row>
        <row r="1373">
          <cell r="A1373">
            <v>222311050137</v>
          </cell>
          <cell r="B1373" t="str">
            <v>diterima</v>
          </cell>
        </row>
        <row r="1374">
          <cell r="A1374">
            <v>222311050141</v>
          </cell>
          <cell r="B1374" t="str">
            <v>diterima</v>
          </cell>
        </row>
        <row r="1375">
          <cell r="A1375">
            <v>222311050151</v>
          </cell>
          <cell r="B1375" t="str">
            <v>diterima</v>
          </cell>
        </row>
        <row r="1376">
          <cell r="A1376">
            <v>222311050174</v>
          </cell>
          <cell r="B1376" t="str">
            <v>diterima</v>
          </cell>
        </row>
        <row r="1377">
          <cell r="A1377">
            <v>222311050176</v>
          </cell>
          <cell r="B1377" t="str">
            <v>diterima</v>
          </cell>
        </row>
        <row r="1378">
          <cell r="A1378">
            <v>222311050194</v>
          </cell>
          <cell r="B1378" t="str">
            <v>diterima</v>
          </cell>
        </row>
        <row r="1379">
          <cell r="A1379">
            <v>222311050201</v>
          </cell>
          <cell r="B1379" t="str">
            <v>diterima</v>
          </cell>
        </row>
        <row r="1380">
          <cell r="A1380">
            <v>222311050214</v>
          </cell>
          <cell r="B1380" t="str">
            <v>diterima</v>
          </cell>
        </row>
        <row r="1381">
          <cell r="A1381">
            <v>222311050228</v>
          </cell>
          <cell r="B1381" t="str">
            <v>diterima</v>
          </cell>
        </row>
        <row r="1382">
          <cell r="A1382">
            <v>222311050253</v>
          </cell>
          <cell r="B1382" t="str">
            <v>diterima</v>
          </cell>
        </row>
        <row r="1383">
          <cell r="A1383">
            <v>222311050300</v>
          </cell>
          <cell r="B1383" t="str">
            <v>diterima</v>
          </cell>
        </row>
        <row r="1384">
          <cell r="A1384">
            <v>222311050302</v>
          </cell>
          <cell r="B1384" t="str">
            <v>diterima</v>
          </cell>
        </row>
        <row r="1385">
          <cell r="A1385">
            <v>222311050320</v>
          </cell>
          <cell r="B1385" t="str">
            <v>diterima</v>
          </cell>
        </row>
        <row r="1386">
          <cell r="A1386">
            <v>222311050331</v>
          </cell>
          <cell r="B1386" t="str">
            <v>diterima</v>
          </cell>
        </row>
        <row r="1387">
          <cell r="A1387">
            <v>222311050342</v>
          </cell>
          <cell r="B1387" t="str">
            <v>diterima</v>
          </cell>
        </row>
        <row r="1388">
          <cell r="A1388">
            <v>222311050371</v>
          </cell>
          <cell r="B1388" t="str">
            <v>diterima</v>
          </cell>
        </row>
        <row r="1389">
          <cell r="A1389">
            <v>222311050372</v>
          </cell>
          <cell r="B1389" t="str">
            <v>diterima</v>
          </cell>
        </row>
        <row r="1390">
          <cell r="A1390">
            <v>222311050376</v>
          </cell>
          <cell r="B1390" t="str">
            <v>diterima</v>
          </cell>
        </row>
        <row r="1391">
          <cell r="A1391">
            <v>222311050377</v>
          </cell>
          <cell r="B1391" t="str">
            <v>diterima</v>
          </cell>
        </row>
        <row r="1392">
          <cell r="A1392">
            <v>222311050378</v>
          </cell>
          <cell r="B1392" t="str">
            <v>diterima</v>
          </cell>
        </row>
        <row r="1393">
          <cell r="A1393">
            <v>222311050388</v>
          </cell>
          <cell r="B1393" t="str">
            <v>diterima</v>
          </cell>
        </row>
        <row r="1394">
          <cell r="A1394">
            <v>222311050428</v>
          </cell>
          <cell r="B1394" t="str">
            <v>diterima</v>
          </cell>
        </row>
        <row r="1395">
          <cell r="A1395">
            <v>222311050441</v>
          </cell>
          <cell r="B1395" t="str">
            <v>diterima</v>
          </cell>
        </row>
        <row r="1396">
          <cell r="A1396">
            <v>222311050454</v>
          </cell>
          <cell r="B1396" t="str">
            <v>diterima</v>
          </cell>
        </row>
        <row r="1397">
          <cell r="A1397">
            <v>222311050467</v>
          </cell>
          <cell r="B1397" t="str">
            <v>diterima</v>
          </cell>
        </row>
        <row r="1398">
          <cell r="A1398">
            <v>222311050471</v>
          </cell>
          <cell r="B1398" t="str">
            <v>diterima</v>
          </cell>
        </row>
        <row r="1399">
          <cell r="A1399">
            <v>222311050512</v>
          </cell>
          <cell r="B1399" t="str">
            <v>diterima</v>
          </cell>
        </row>
        <row r="1400">
          <cell r="A1400">
            <v>222311050546</v>
          </cell>
          <cell r="B1400" t="str">
            <v>diterima</v>
          </cell>
        </row>
        <row r="1401">
          <cell r="A1401">
            <v>222311050547</v>
          </cell>
          <cell r="B1401" t="str">
            <v>diterima</v>
          </cell>
        </row>
        <row r="1402">
          <cell r="A1402">
            <v>222311050558</v>
          </cell>
          <cell r="B1402" t="str">
            <v>diterima</v>
          </cell>
        </row>
        <row r="1403">
          <cell r="A1403">
            <v>222311050560</v>
          </cell>
          <cell r="B1403" t="str">
            <v>diterima</v>
          </cell>
        </row>
        <row r="1404">
          <cell r="A1404">
            <v>222311050561</v>
          </cell>
          <cell r="B1404" t="str">
            <v>diterima</v>
          </cell>
        </row>
        <row r="1405">
          <cell r="A1405">
            <v>222311050564</v>
          </cell>
          <cell r="B1405" t="str">
            <v>diterima</v>
          </cell>
        </row>
        <row r="1406">
          <cell r="A1406">
            <v>222311050588</v>
          </cell>
          <cell r="B1406" t="str">
            <v>diterima</v>
          </cell>
        </row>
        <row r="1407">
          <cell r="A1407">
            <v>222311050605</v>
          </cell>
          <cell r="B1407" t="str">
            <v>diterima</v>
          </cell>
        </row>
        <row r="1408">
          <cell r="A1408">
            <v>222311050606</v>
          </cell>
          <cell r="B1408" t="str">
            <v>diterima</v>
          </cell>
        </row>
        <row r="1409">
          <cell r="A1409">
            <v>222311050631</v>
          </cell>
          <cell r="B1409" t="str">
            <v>diterima</v>
          </cell>
        </row>
        <row r="1410">
          <cell r="A1410">
            <v>222311050639</v>
          </cell>
          <cell r="B1410" t="str">
            <v>diterima</v>
          </cell>
        </row>
        <row r="1411">
          <cell r="A1411">
            <v>222311050671</v>
          </cell>
          <cell r="B1411" t="str">
            <v>diterima</v>
          </cell>
        </row>
        <row r="1412">
          <cell r="A1412">
            <v>222311050711</v>
          </cell>
          <cell r="B1412" t="str">
            <v>diterima</v>
          </cell>
        </row>
        <row r="1413">
          <cell r="A1413">
            <v>222311050741</v>
          </cell>
          <cell r="B1413" t="str">
            <v>diterima</v>
          </cell>
        </row>
        <row r="1414">
          <cell r="A1414">
            <v>222311050783</v>
          </cell>
          <cell r="B1414" t="str">
            <v>diterima</v>
          </cell>
        </row>
        <row r="1415">
          <cell r="A1415">
            <v>222311050794</v>
          </cell>
          <cell r="B1415" t="str">
            <v>diterima</v>
          </cell>
        </row>
        <row r="1416">
          <cell r="A1416">
            <v>222311050805</v>
          </cell>
          <cell r="B1416" t="str">
            <v>diterima</v>
          </cell>
        </row>
        <row r="1417">
          <cell r="A1417">
            <v>222311050816</v>
          </cell>
          <cell r="B1417" t="str">
            <v>diterima</v>
          </cell>
        </row>
        <row r="1418">
          <cell r="A1418">
            <v>222311050837</v>
          </cell>
          <cell r="B1418" t="str">
            <v>diterima</v>
          </cell>
        </row>
        <row r="1419">
          <cell r="A1419">
            <v>222311050844</v>
          </cell>
          <cell r="B1419" t="str">
            <v>diterima</v>
          </cell>
        </row>
        <row r="1420">
          <cell r="A1420">
            <v>222311050905</v>
          </cell>
          <cell r="B1420" t="str">
            <v>diterima</v>
          </cell>
        </row>
        <row r="1421">
          <cell r="A1421">
            <v>222311050918</v>
          </cell>
          <cell r="B1421" t="str">
            <v>diterima</v>
          </cell>
        </row>
        <row r="1422">
          <cell r="A1422">
            <v>222311050919</v>
          </cell>
          <cell r="B1422" t="str">
            <v>diterima</v>
          </cell>
        </row>
        <row r="1423">
          <cell r="A1423">
            <v>222311050924</v>
          </cell>
          <cell r="B1423" t="str">
            <v>diterima</v>
          </cell>
        </row>
        <row r="1424">
          <cell r="A1424">
            <v>222311050950</v>
          </cell>
          <cell r="B1424" t="str">
            <v>diterima</v>
          </cell>
        </row>
        <row r="1425">
          <cell r="A1425">
            <v>222311050952</v>
          </cell>
          <cell r="B1425" t="str">
            <v>diterima</v>
          </cell>
        </row>
        <row r="1426">
          <cell r="A1426">
            <v>222311050964</v>
          </cell>
          <cell r="B1426" t="str">
            <v>diterima</v>
          </cell>
        </row>
        <row r="1427">
          <cell r="A1427">
            <v>222311050970</v>
          </cell>
          <cell r="B1427" t="str">
            <v>diterima</v>
          </cell>
        </row>
        <row r="1428">
          <cell r="A1428">
            <v>222311050975</v>
          </cell>
          <cell r="B1428" t="str">
            <v>diterima</v>
          </cell>
        </row>
        <row r="1429">
          <cell r="A1429">
            <v>222311051045</v>
          </cell>
          <cell r="B1429" t="str">
            <v>diterima</v>
          </cell>
        </row>
        <row r="1430">
          <cell r="A1430">
            <v>222311051089</v>
          </cell>
          <cell r="B1430" t="str">
            <v>diterima</v>
          </cell>
        </row>
        <row r="1431">
          <cell r="A1431">
            <v>222311051093</v>
          </cell>
          <cell r="B1431" t="str">
            <v>diterima</v>
          </cell>
        </row>
        <row r="1432">
          <cell r="A1432">
            <v>222311051124</v>
          </cell>
          <cell r="B1432" t="str">
            <v>diterima</v>
          </cell>
        </row>
        <row r="1433">
          <cell r="A1433">
            <v>222311051185</v>
          </cell>
          <cell r="B1433" t="str">
            <v>diterima</v>
          </cell>
        </row>
        <row r="1434">
          <cell r="A1434">
            <v>222311051248</v>
          </cell>
          <cell r="B1434" t="str">
            <v>diterima</v>
          </cell>
        </row>
        <row r="1435">
          <cell r="A1435">
            <v>222311051257</v>
          </cell>
          <cell r="B1435" t="str">
            <v>diterima</v>
          </cell>
        </row>
        <row r="1436">
          <cell r="A1436">
            <v>222311051284</v>
          </cell>
          <cell r="B1436" t="str">
            <v>diterima</v>
          </cell>
        </row>
        <row r="1437">
          <cell r="A1437">
            <v>222311051318</v>
          </cell>
          <cell r="B1437" t="str">
            <v>diterima</v>
          </cell>
        </row>
        <row r="1438">
          <cell r="A1438">
            <v>222311051324</v>
          </cell>
          <cell r="B1438" t="str">
            <v>diterima</v>
          </cell>
        </row>
        <row r="1439">
          <cell r="A1439">
            <v>222311051399</v>
          </cell>
          <cell r="B1439" t="str">
            <v>diterima</v>
          </cell>
        </row>
        <row r="1440">
          <cell r="A1440">
            <v>222311051401</v>
          </cell>
          <cell r="B1440" t="str">
            <v>diterima</v>
          </cell>
        </row>
        <row r="1441">
          <cell r="A1441">
            <v>222311051437</v>
          </cell>
          <cell r="B1441" t="str">
            <v>diterima</v>
          </cell>
        </row>
        <row r="1442">
          <cell r="A1442">
            <v>222311060001</v>
          </cell>
          <cell r="B1442" t="str">
            <v>diterima</v>
          </cell>
        </row>
        <row r="1443">
          <cell r="A1443">
            <v>222311060018</v>
          </cell>
          <cell r="B1443" t="str">
            <v>diterima</v>
          </cell>
        </row>
        <row r="1444">
          <cell r="A1444">
            <v>222311060023</v>
          </cell>
          <cell r="B1444" t="str">
            <v>diterima</v>
          </cell>
        </row>
        <row r="1445">
          <cell r="A1445">
            <v>222311060025</v>
          </cell>
          <cell r="B1445" t="str">
            <v>diterima</v>
          </cell>
        </row>
        <row r="1446">
          <cell r="A1446">
            <v>222311060028</v>
          </cell>
          <cell r="B1446" t="str">
            <v>diterima</v>
          </cell>
        </row>
        <row r="1447">
          <cell r="A1447">
            <v>222311060057</v>
          </cell>
          <cell r="B1447" t="str">
            <v>diterima</v>
          </cell>
        </row>
        <row r="1448">
          <cell r="A1448">
            <v>222311060081</v>
          </cell>
          <cell r="B1448" t="str">
            <v>diterima</v>
          </cell>
        </row>
        <row r="1449">
          <cell r="A1449">
            <v>222311060096</v>
          </cell>
          <cell r="B1449" t="str">
            <v>diterima</v>
          </cell>
        </row>
        <row r="1450">
          <cell r="A1450">
            <v>222311060180</v>
          </cell>
          <cell r="B1450" t="str">
            <v>diterima</v>
          </cell>
        </row>
        <row r="1451">
          <cell r="A1451">
            <v>222311060185</v>
          </cell>
          <cell r="B1451" t="str">
            <v>diterima</v>
          </cell>
        </row>
        <row r="1452">
          <cell r="A1452">
            <v>222311060255</v>
          </cell>
          <cell r="B1452" t="str">
            <v>diterima</v>
          </cell>
        </row>
        <row r="1453">
          <cell r="A1453">
            <v>222311060262</v>
          </cell>
          <cell r="B1453" t="str">
            <v>diterima</v>
          </cell>
        </row>
        <row r="1454">
          <cell r="A1454">
            <v>222311060270</v>
          </cell>
          <cell r="B1454" t="str">
            <v>diterima</v>
          </cell>
        </row>
        <row r="1455">
          <cell r="A1455">
            <v>222311060290</v>
          </cell>
          <cell r="B1455" t="str">
            <v>diterima</v>
          </cell>
        </row>
        <row r="1456">
          <cell r="A1456">
            <v>222311060309</v>
          </cell>
          <cell r="B1456" t="str">
            <v>diterima</v>
          </cell>
        </row>
        <row r="1457">
          <cell r="A1457">
            <v>222311060312</v>
          </cell>
          <cell r="B1457" t="str">
            <v>diterima</v>
          </cell>
        </row>
        <row r="1458">
          <cell r="A1458">
            <v>222311060324</v>
          </cell>
          <cell r="B1458" t="str">
            <v>diterima</v>
          </cell>
        </row>
        <row r="1459">
          <cell r="A1459">
            <v>222311060356</v>
          </cell>
          <cell r="B1459" t="str">
            <v>diterima</v>
          </cell>
        </row>
        <row r="1460">
          <cell r="A1460">
            <v>222311060412</v>
          </cell>
          <cell r="B1460" t="str">
            <v>diterima</v>
          </cell>
        </row>
        <row r="1461">
          <cell r="A1461">
            <v>222311060431</v>
          </cell>
          <cell r="B1461" t="str">
            <v>diterima</v>
          </cell>
        </row>
        <row r="1462">
          <cell r="A1462">
            <v>222311060445</v>
          </cell>
          <cell r="B1462" t="str">
            <v>diterima</v>
          </cell>
        </row>
        <row r="1463">
          <cell r="A1463">
            <v>222311060467</v>
          </cell>
          <cell r="B1463" t="str">
            <v>diterima</v>
          </cell>
        </row>
        <row r="1464">
          <cell r="A1464">
            <v>222311060475</v>
          </cell>
          <cell r="B1464" t="str">
            <v>diterima</v>
          </cell>
        </row>
        <row r="1465">
          <cell r="A1465">
            <v>222311060526</v>
          </cell>
          <cell r="B1465" t="str">
            <v>diterima</v>
          </cell>
        </row>
        <row r="1466">
          <cell r="A1466">
            <v>222311060566</v>
          </cell>
          <cell r="B1466" t="str">
            <v>diterima</v>
          </cell>
        </row>
        <row r="1467">
          <cell r="A1467">
            <v>222311060588</v>
          </cell>
          <cell r="B1467" t="str">
            <v>diterima</v>
          </cell>
        </row>
        <row r="1468">
          <cell r="A1468">
            <v>222311060636</v>
          </cell>
          <cell r="B1468" t="str">
            <v>diterima</v>
          </cell>
        </row>
        <row r="1469">
          <cell r="A1469">
            <v>222311060651</v>
          </cell>
          <cell r="B1469" t="str">
            <v>diterima</v>
          </cell>
        </row>
        <row r="1470">
          <cell r="A1470">
            <v>222311060661</v>
          </cell>
          <cell r="B1470" t="str">
            <v>diterima</v>
          </cell>
        </row>
        <row r="1471">
          <cell r="A1471">
            <v>222311060681</v>
          </cell>
          <cell r="B1471" t="str">
            <v>diterima</v>
          </cell>
        </row>
        <row r="1472">
          <cell r="A1472">
            <v>222311060887</v>
          </cell>
          <cell r="B1472" t="str">
            <v>diterima</v>
          </cell>
        </row>
        <row r="1473">
          <cell r="A1473">
            <v>222311060922</v>
          </cell>
          <cell r="B1473" t="str">
            <v>diterima</v>
          </cell>
        </row>
        <row r="1474">
          <cell r="A1474">
            <v>222311060946</v>
          </cell>
          <cell r="B1474" t="str">
            <v>diterima</v>
          </cell>
        </row>
        <row r="1475">
          <cell r="A1475">
            <v>222311060952</v>
          </cell>
          <cell r="B1475" t="str">
            <v>diterima</v>
          </cell>
        </row>
        <row r="1476">
          <cell r="A1476">
            <v>222311060959</v>
          </cell>
          <cell r="B1476" t="str">
            <v>diterima</v>
          </cell>
        </row>
        <row r="1477">
          <cell r="A1477">
            <v>222311060971</v>
          </cell>
          <cell r="B1477" t="str">
            <v>diterima</v>
          </cell>
        </row>
        <row r="1478">
          <cell r="A1478">
            <v>222311060996</v>
          </cell>
          <cell r="B1478" t="str">
            <v>diterima</v>
          </cell>
        </row>
        <row r="1479">
          <cell r="A1479">
            <v>222311061044</v>
          </cell>
          <cell r="B1479" t="str">
            <v>diterima</v>
          </cell>
        </row>
        <row r="1480">
          <cell r="A1480">
            <v>222311061065</v>
          </cell>
          <cell r="B1480" t="str">
            <v>diterima</v>
          </cell>
        </row>
        <row r="1481">
          <cell r="A1481">
            <v>222311061073</v>
          </cell>
          <cell r="B1481" t="str">
            <v>diterima</v>
          </cell>
        </row>
        <row r="1482">
          <cell r="A1482">
            <v>222311061077</v>
          </cell>
          <cell r="B1482" t="str">
            <v>diterima</v>
          </cell>
        </row>
        <row r="1483">
          <cell r="A1483">
            <v>222311061127</v>
          </cell>
          <cell r="B1483" t="str">
            <v>diterima</v>
          </cell>
        </row>
        <row r="1484">
          <cell r="A1484">
            <v>222311061137</v>
          </cell>
          <cell r="B1484" t="str">
            <v>diterima</v>
          </cell>
        </row>
        <row r="1485">
          <cell r="A1485">
            <v>222311061218</v>
          </cell>
          <cell r="B1485" t="str">
            <v>diterima</v>
          </cell>
        </row>
        <row r="1486">
          <cell r="A1486">
            <v>222311061237</v>
          </cell>
          <cell r="B1486" t="str">
            <v>diterima</v>
          </cell>
        </row>
        <row r="1487">
          <cell r="A1487">
            <v>222311061238</v>
          </cell>
          <cell r="B1487" t="str">
            <v>diterima</v>
          </cell>
        </row>
        <row r="1488">
          <cell r="A1488">
            <v>222311061243</v>
          </cell>
          <cell r="B1488" t="str">
            <v>diterima</v>
          </cell>
        </row>
        <row r="1489">
          <cell r="A1489">
            <v>222311061287</v>
          </cell>
          <cell r="B1489" t="str">
            <v>diterima</v>
          </cell>
        </row>
        <row r="1490">
          <cell r="A1490">
            <v>222311070013</v>
          </cell>
          <cell r="B1490" t="str">
            <v>diterima</v>
          </cell>
        </row>
        <row r="1491">
          <cell r="A1491">
            <v>222311070059</v>
          </cell>
          <cell r="B1491" t="str">
            <v>diterima</v>
          </cell>
        </row>
        <row r="1492">
          <cell r="A1492">
            <v>222311070066</v>
          </cell>
          <cell r="B1492" t="str">
            <v>diterima</v>
          </cell>
        </row>
        <row r="1493">
          <cell r="A1493">
            <v>222311070093</v>
          </cell>
          <cell r="B1493" t="str">
            <v>diterima</v>
          </cell>
        </row>
        <row r="1494">
          <cell r="A1494">
            <v>222311070128</v>
          </cell>
          <cell r="B1494" t="str">
            <v>diterima</v>
          </cell>
        </row>
        <row r="1495">
          <cell r="A1495">
            <v>222311070169</v>
          </cell>
          <cell r="B1495" t="str">
            <v>diterima</v>
          </cell>
        </row>
        <row r="1496">
          <cell r="A1496">
            <v>222311070189</v>
          </cell>
          <cell r="B1496" t="str">
            <v>diterima</v>
          </cell>
        </row>
        <row r="1497">
          <cell r="A1497">
            <v>222311070211</v>
          </cell>
          <cell r="B1497" t="str">
            <v>diterima</v>
          </cell>
        </row>
        <row r="1498">
          <cell r="A1498">
            <v>222311070234</v>
          </cell>
          <cell r="B1498" t="str">
            <v>diterima</v>
          </cell>
        </row>
        <row r="1499">
          <cell r="A1499">
            <v>222311070255</v>
          </cell>
          <cell r="B1499" t="str">
            <v>diterima</v>
          </cell>
        </row>
        <row r="1500">
          <cell r="A1500">
            <v>222311070266</v>
          </cell>
          <cell r="B1500" t="str">
            <v>diterima</v>
          </cell>
        </row>
        <row r="1501">
          <cell r="A1501">
            <v>222311070272</v>
          </cell>
          <cell r="B1501" t="str">
            <v>diterima</v>
          </cell>
        </row>
        <row r="1502">
          <cell r="A1502">
            <v>222311070299</v>
          </cell>
          <cell r="B1502" t="str">
            <v>diterima</v>
          </cell>
        </row>
        <row r="1503">
          <cell r="A1503">
            <v>222311070330</v>
          </cell>
          <cell r="B1503" t="str">
            <v>diterima</v>
          </cell>
        </row>
        <row r="1504">
          <cell r="A1504">
            <v>222311070402</v>
          </cell>
          <cell r="B1504" t="str">
            <v>diterima</v>
          </cell>
        </row>
        <row r="1505">
          <cell r="A1505">
            <v>222311070410</v>
          </cell>
          <cell r="B1505" t="str">
            <v>diterima</v>
          </cell>
        </row>
        <row r="1506">
          <cell r="A1506">
            <v>222311070447</v>
          </cell>
          <cell r="B1506" t="str">
            <v>diterima</v>
          </cell>
        </row>
        <row r="1507">
          <cell r="A1507">
            <v>222311070465</v>
          </cell>
          <cell r="B1507" t="str">
            <v>diterima</v>
          </cell>
        </row>
        <row r="1508">
          <cell r="A1508">
            <v>222311070472</v>
          </cell>
          <cell r="B1508" t="str">
            <v>diterima</v>
          </cell>
        </row>
        <row r="1509">
          <cell r="A1509">
            <v>222311070517</v>
          </cell>
          <cell r="B1509" t="str">
            <v>diterima</v>
          </cell>
        </row>
        <row r="1510">
          <cell r="A1510">
            <v>222311070533</v>
          </cell>
          <cell r="B1510" t="str">
            <v>diterima</v>
          </cell>
        </row>
        <row r="1511">
          <cell r="A1511">
            <v>222311070621</v>
          </cell>
          <cell r="B1511" t="str">
            <v>diterima</v>
          </cell>
        </row>
        <row r="1512">
          <cell r="A1512">
            <v>222311070682</v>
          </cell>
          <cell r="B1512" t="str">
            <v>diterima</v>
          </cell>
        </row>
        <row r="1513">
          <cell r="A1513">
            <v>222311070704</v>
          </cell>
          <cell r="B1513" t="str">
            <v>diterima</v>
          </cell>
        </row>
        <row r="1514">
          <cell r="A1514">
            <v>222311070708</v>
          </cell>
          <cell r="B1514" t="str">
            <v>diterima</v>
          </cell>
        </row>
        <row r="1515">
          <cell r="A1515">
            <v>222311070774</v>
          </cell>
          <cell r="B1515" t="str">
            <v>diterima</v>
          </cell>
        </row>
        <row r="1516">
          <cell r="A1516">
            <v>222311070793</v>
          </cell>
          <cell r="B1516" t="str">
            <v>diterima</v>
          </cell>
        </row>
        <row r="1517">
          <cell r="A1517">
            <v>222311070832</v>
          </cell>
          <cell r="B1517" t="str">
            <v>diterima</v>
          </cell>
        </row>
        <row r="1518">
          <cell r="A1518">
            <v>222311070878</v>
          </cell>
          <cell r="B1518" t="str">
            <v>diterima</v>
          </cell>
        </row>
        <row r="1519">
          <cell r="A1519">
            <v>222311070964</v>
          </cell>
          <cell r="B1519" t="str">
            <v>diterima</v>
          </cell>
        </row>
        <row r="1520">
          <cell r="A1520">
            <v>222311070966</v>
          </cell>
          <cell r="B1520" t="str">
            <v>diterima</v>
          </cell>
        </row>
        <row r="1521">
          <cell r="A1521">
            <v>222311070990</v>
          </cell>
          <cell r="B1521" t="str">
            <v>diterima</v>
          </cell>
        </row>
        <row r="1522">
          <cell r="A1522">
            <v>222311070991</v>
          </cell>
          <cell r="B1522" t="str">
            <v>diterima</v>
          </cell>
        </row>
        <row r="1523">
          <cell r="A1523">
            <v>222311071002</v>
          </cell>
          <cell r="B1523" t="str">
            <v>diterima</v>
          </cell>
        </row>
        <row r="1524">
          <cell r="A1524">
            <v>222311071012</v>
          </cell>
          <cell r="B1524" t="str">
            <v>diterima</v>
          </cell>
        </row>
        <row r="1525">
          <cell r="A1525">
            <v>222311071046</v>
          </cell>
          <cell r="B1525" t="str">
            <v>diterima</v>
          </cell>
        </row>
        <row r="1526">
          <cell r="A1526">
            <v>222311071047</v>
          </cell>
          <cell r="B1526" t="str">
            <v>diterima</v>
          </cell>
        </row>
        <row r="1527">
          <cell r="A1527">
            <v>222311071064</v>
          </cell>
          <cell r="B1527" t="str">
            <v>diterima</v>
          </cell>
        </row>
        <row r="1528">
          <cell r="A1528">
            <v>222311071105</v>
          </cell>
          <cell r="B1528" t="str">
            <v>diterima</v>
          </cell>
        </row>
        <row r="1529">
          <cell r="A1529">
            <v>222311071140</v>
          </cell>
          <cell r="B1529" t="str">
            <v>diterima</v>
          </cell>
        </row>
        <row r="1530">
          <cell r="A1530">
            <v>222311071168</v>
          </cell>
          <cell r="B1530" t="str">
            <v>diterima</v>
          </cell>
        </row>
        <row r="1531">
          <cell r="A1531">
            <v>222311071305</v>
          </cell>
          <cell r="B1531" t="str">
            <v>diterima</v>
          </cell>
        </row>
        <row r="1532">
          <cell r="A1532">
            <v>222311071315</v>
          </cell>
          <cell r="B1532" t="str">
            <v>diterima</v>
          </cell>
        </row>
        <row r="1533">
          <cell r="A1533">
            <v>222311071352</v>
          </cell>
          <cell r="B1533" t="str">
            <v>diterima</v>
          </cell>
        </row>
        <row r="1534">
          <cell r="A1534">
            <v>222311071363</v>
          </cell>
          <cell r="B1534" t="str">
            <v>diterima</v>
          </cell>
        </row>
        <row r="1535">
          <cell r="A1535">
            <v>222311071377</v>
          </cell>
          <cell r="B1535" t="str">
            <v>diterima</v>
          </cell>
        </row>
        <row r="1536">
          <cell r="A1536">
            <v>222311071458</v>
          </cell>
          <cell r="B1536" t="str">
            <v>diterima</v>
          </cell>
        </row>
        <row r="1537">
          <cell r="A1537">
            <v>222311071461</v>
          </cell>
          <cell r="B1537" t="str">
            <v>diterima</v>
          </cell>
        </row>
        <row r="1538">
          <cell r="A1538">
            <v>222311071484</v>
          </cell>
          <cell r="B1538" t="str">
            <v>diterima</v>
          </cell>
        </row>
        <row r="1539">
          <cell r="A1539">
            <v>222311071508</v>
          </cell>
          <cell r="B1539" t="str">
            <v>diterima</v>
          </cell>
        </row>
        <row r="1540">
          <cell r="A1540">
            <v>222311071526</v>
          </cell>
          <cell r="B1540" t="str">
            <v>diterima</v>
          </cell>
        </row>
        <row r="1541">
          <cell r="A1541">
            <v>222311080018</v>
          </cell>
          <cell r="B1541" t="str">
            <v>diterima</v>
          </cell>
        </row>
        <row r="1542">
          <cell r="A1542">
            <v>222311080024</v>
          </cell>
          <cell r="B1542" t="str">
            <v>diterima</v>
          </cell>
        </row>
        <row r="1543">
          <cell r="A1543">
            <v>222311080077</v>
          </cell>
          <cell r="B1543" t="str">
            <v>diterima</v>
          </cell>
        </row>
        <row r="1544">
          <cell r="A1544">
            <v>222311080160</v>
          </cell>
          <cell r="B1544" t="str">
            <v>diterima</v>
          </cell>
        </row>
        <row r="1545">
          <cell r="A1545">
            <v>222311080168</v>
          </cell>
          <cell r="B1545" t="str">
            <v>diterima</v>
          </cell>
        </row>
        <row r="1546">
          <cell r="A1546">
            <v>222311080191</v>
          </cell>
          <cell r="B1546" t="str">
            <v>diterima</v>
          </cell>
        </row>
        <row r="1547">
          <cell r="A1547">
            <v>222311080200</v>
          </cell>
          <cell r="B1547" t="str">
            <v>diterima</v>
          </cell>
        </row>
        <row r="1548">
          <cell r="A1548">
            <v>222311080219</v>
          </cell>
          <cell r="B1548" t="str">
            <v>diterima</v>
          </cell>
        </row>
        <row r="1549">
          <cell r="A1549">
            <v>222311080281</v>
          </cell>
          <cell r="B1549" t="str">
            <v>diterima</v>
          </cell>
        </row>
        <row r="1550">
          <cell r="A1550">
            <v>222311080303</v>
          </cell>
          <cell r="B1550" t="str">
            <v>diterima</v>
          </cell>
        </row>
        <row r="1551">
          <cell r="A1551">
            <v>222311080327</v>
          </cell>
          <cell r="B1551" t="str">
            <v>diterima</v>
          </cell>
        </row>
        <row r="1552">
          <cell r="A1552">
            <v>222311080346</v>
          </cell>
          <cell r="B1552" t="str">
            <v>diterima</v>
          </cell>
        </row>
        <row r="1553">
          <cell r="A1553">
            <v>222311080370</v>
          </cell>
          <cell r="B1553" t="str">
            <v>diterima</v>
          </cell>
        </row>
        <row r="1554">
          <cell r="A1554">
            <v>222311080412</v>
          </cell>
          <cell r="B1554" t="str">
            <v>diterima</v>
          </cell>
        </row>
        <row r="1555">
          <cell r="A1555">
            <v>222311080432</v>
          </cell>
          <cell r="B1555" t="str">
            <v>diterima</v>
          </cell>
        </row>
        <row r="1556">
          <cell r="A1556">
            <v>222311080435</v>
          </cell>
          <cell r="B1556" t="str">
            <v>diterima</v>
          </cell>
        </row>
        <row r="1557">
          <cell r="A1557">
            <v>222311080455</v>
          </cell>
          <cell r="B1557" t="str">
            <v>diterima</v>
          </cell>
        </row>
        <row r="1558">
          <cell r="A1558">
            <v>222311080479</v>
          </cell>
          <cell r="B1558" t="str">
            <v>diterima</v>
          </cell>
        </row>
        <row r="1559">
          <cell r="A1559">
            <v>222311080481</v>
          </cell>
          <cell r="B1559" t="str">
            <v>diterima</v>
          </cell>
        </row>
        <row r="1560">
          <cell r="A1560">
            <v>222311080570</v>
          </cell>
          <cell r="B1560" t="str">
            <v>diterima</v>
          </cell>
        </row>
        <row r="1561">
          <cell r="A1561">
            <v>222311080603</v>
          </cell>
          <cell r="B1561" t="str">
            <v>diterima</v>
          </cell>
        </row>
        <row r="1562">
          <cell r="A1562">
            <v>222311080653</v>
          </cell>
          <cell r="B1562" t="str">
            <v>diterima</v>
          </cell>
        </row>
        <row r="1563">
          <cell r="A1563">
            <v>222311080702</v>
          </cell>
          <cell r="B1563" t="str">
            <v>diterima</v>
          </cell>
        </row>
        <row r="1564">
          <cell r="A1564">
            <v>222311080830</v>
          </cell>
          <cell r="B1564" t="str">
            <v>diterima</v>
          </cell>
        </row>
        <row r="1565">
          <cell r="A1565">
            <v>222311080844</v>
          </cell>
          <cell r="B1565" t="str">
            <v>diterima</v>
          </cell>
        </row>
        <row r="1566">
          <cell r="A1566">
            <v>222311080948</v>
          </cell>
          <cell r="B1566" t="str">
            <v>diterima</v>
          </cell>
        </row>
        <row r="1567">
          <cell r="A1567">
            <v>222311080967</v>
          </cell>
          <cell r="B1567" t="str">
            <v>diterima</v>
          </cell>
        </row>
        <row r="1568">
          <cell r="A1568">
            <v>222311080994</v>
          </cell>
          <cell r="B1568" t="str">
            <v>diterima</v>
          </cell>
        </row>
        <row r="1569">
          <cell r="A1569">
            <v>222311081024</v>
          </cell>
          <cell r="B1569" t="str">
            <v>diterima</v>
          </cell>
        </row>
        <row r="1570">
          <cell r="A1570">
            <v>222311081093</v>
          </cell>
          <cell r="B1570" t="str">
            <v>diterima</v>
          </cell>
        </row>
        <row r="1571">
          <cell r="A1571">
            <v>222311081101</v>
          </cell>
          <cell r="B1571" t="str">
            <v>diterima</v>
          </cell>
        </row>
        <row r="1572">
          <cell r="A1572">
            <v>222311081148</v>
          </cell>
          <cell r="B1572" t="str">
            <v>diterima</v>
          </cell>
        </row>
        <row r="1573">
          <cell r="A1573">
            <v>222311081157</v>
          </cell>
          <cell r="B1573" t="str">
            <v>diterima</v>
          </cell>
        </row>
        <row r="1574">
          <cell r="A1574">
            <v>222311081158</v>
          </cell>
          <cell r="B1574" t="str">
            <v>diterima</v>
          </cell>
        </row>
        <row r="1575">
          <cell r="A1575">
            <v>222311081163</v>
          </cell>
          <cell r="B1575" t="str">
            <v>diterima</v>
          </cell>
        </row>
        <row r="1576">
          <cell r="A1576">
            <v>222311081218</v>
          </cell>
          <cell r="B1576" t="str">
            <v>diterima</v>
          </cell>
        </row>
        <row r="1577">
          <cell r="A1577">
            <v>222311081221</v>
          </cell>
          <cell r="B1577" t="str">
            <v>diterima</v>
          </cell>
        </row>
        <row r="1578">
          <cell r="A1578">
            <v>222311081225</v>
          </cell>
          <cell r="B1578" t="str">
            <v>diterima</v>
          </cell>
        </row>
        <row r="1579">
          <cell r="A1579">
            <v>222311081241</v>
          </cell>
          <cell r="B1579" t="str">
            <v>diterima</v>
          </cell>
        </row>
        <row r="1580">
          <cell r="A1580">
            <v>222311081243</v>
          </cell>
          <cell r="B1580" t="str">
            <v>diterima</v>
          </cell>
        </row>
        <row r="1581">
          <cell r="A1581">
            <v>222311081272</v>
          </cell>
          <cell r="B1581" t="str">
            <v>diterima</v>
          </cell>
        </row>
        <row r="1582">
          <cell r="A1582">
            <v>222311081275</v>
          </cell>
          <cell r="B1582" t="str">
            <v>diterima</v>
          </cell>
        </row>
        <row r="1583">
          <cell r="A1583">
            <v>222311081277</v>
          </cell>
          <cell r="B1583" t="str">
            <v>diterima</v>
          </cell>
        </row>
        <row r="1584">
          <cell r="A1584">
            <v>222311081287</v>
          </cell>
          <cell r="B1584" t="str">
            <v>diterima</v>
          </cell>
        </row>
        <row r="1585">
          <cell r="A1585">
            <v>222311081289</v>
          </cell>
          <cell r="B1585" t="str">
            <v>diterima</v>
          </cell>
        </row>
        <row r="1586">
          <cell r="A1586">
            <v>222311081306</v>
          </cell>
          <cell r="B1586" t="str">
            <v>diterima</v>
          </cell>
        </row>
        <row r="1587">
          <cell r="A1587">
            <v>222311081350</v>
          </cell>
          <cell r="B1587" t="str">
            <v>diterima</v>
          </cell>
        </row>
        <row r="1588">
          <cell r="A1588">
            <v>222311081395</v>
          </cell>
          <cell r="B1588" t="str">
            <v>diterima</v>
          </cell>
        </row>
        <row r="1589">
          <cell r="A1589">
            <v>222311081407</v>
          </cell>
          <cell r="B1589" t="str">
            <v>diterima</v>
          </cell>
        </row>
        <row r="1590">
          <cell r="A1590">
            <v>222311081506</v>
          </cell>
          <cell r="B1590" t="str">
            <v>diterima</v>
          </cell>
        </row>
        <row r="1591">
          <cell r="A1591">
            <v>222311090124</v>
          </cell>
          <cell r="B1591" t="str">
            <v>diterima</v>
          </cell>
        </row>
        <row r="1592">
          <cell r="A1592">
            <v>222311090126</v>
          </cell>
          <cell r="B1592" t="str">
            <v>diterima</v>
          </cell>
        </row>
        <row r="1593">
          <cell r="A1593">
            <v>222311090132</v>
          </cell>
          <cell r="B1593" t="str">
            <v>diterima</v>
          </cell>
        </row>
        <row r="1594">
          <cell r="A1594">
            <v>222311090140</v>
          </cell>
          <cell r="B1594" t="str">
            <v>diterima</v>
          </cell>
        </row>
        <row r="1595">
          <cell r="A1595">
            <v>222311090151</v>
          </cell>
          <cell r="B1595" t="str">
            <v>diterima</v>
          </cell>
        </row>
        <row r="1596">
          <cell r="A1596">
            <v>222311090158</v>
          </cell>
          <cell r="B1596" t="str">
            <v>diterima</v>
          </cell>
        </row>
        <row r="1597">
          <cell r="A1597">
            <v>222311090173</v>
          </cell>
          <cell r="B1597" t="str">
            <v>diterima</v>
          </cell>
        </row>
        <row r="1598">
          <cell r="A1598">
            <v>222311090192</v>
          </cell>
          <cell r="B1598" t="str">
            <v>diterima</v>
          </cell>
        </row>
        <row r="1599">
          <cell r="A1599">
            <v>222311090224</v>
          </cell>
          <cell r="B1599" t="str">
            <v>diterima</v>
          </cell>
        </row>
        <row r="1600">
          <cell r="A1600">
            <v>222311090235</v>
          </cell>
          <cell r="B1600" t="str">
            <v>diterima</v>
          </cell>
        </row>
        <row r="1601">
          <cell r="A1601">
            <v>222311090250</v>
          </cell>
          <cell r="B1601" t="str">
            <v>diterima</v>
          </cell>
        </row>
        <row r="1602">
          <cell r="A1602">
            <v>222311090277</v>
          </cell>
          <cell r="B1602" t="str">
            <v>diterima</v>
          </cell>
        </row>
        <row r="1603">
          <cell r="A1603">
            <v>222311090323</v>
          </cell>
          <cell r="B1603" t="str">
            <v>diterima</v>
          </cell>
        </row>
        <row r="1604">
          <cell r="A1604">
            <v>222311090336</v>
          </cell>
          <cell r="B1604" t="str">
            <v>diterima</v>
          </cell>
        </row>
        <row r="1605">
          <cell r="A1605">
            <v>222311090348</v>
          </cell>
          <cell r="B1605" t="str">
            <v>diterima</v>
          </cell>
        </row>
        <row r="1606">
          <cell r="A1606">
            <v>222311090369</v>
          </cell>
          <cell r="B1606" t="str">
            <v>diterima</v>
          </cell>
        </row>
        <row r="1607">
          <cell r="A1607">
            <v>222311090370</v>
          </cell>
          <cell r="B1607" t="str">
            <v>diterima</v>
          </cell>
        </row>
        <row r="1608">
          <cell r="A1608">
            <v>222311090392</v>
          </cell>
          <cell r="B1608" t="str">
            <v>diterima</v>
          </cell>
        </row>
        <row r="1609">
          <cell r="A1609">
            <v>222311090398</v>
          </cell>
          <cell r="B1609" t="str">
            <v>diterima</v>
          </cell>
        </row>
        <row r="1610">
          <cell r="A1610">
            <v>222311090428</v>
          </cell>
          <cell r="B1610" t="str">
            <v>diterima</v>
          </cell>
        </row>
        <row r="1611">
          <cell r="A1611">
            <v>222311090430</v>
          </cell>
          <cell r="B1611" t="str">
            <v>diterima</v>
          </cell>
        </row>
        <row r="1612">
          <cell r="A1612">
            <v>222311090452</v>
          </cell>
          <cell r="B1612" t="str">
            <v>diterima</v>
          </cell>
        </row>
        <row r="1613">
          <cell r="A1613">
            <v>222311090456</v>
          </cell>
          <cell r="B1613" t="str">
            <v>diterima</v>
          </cell>
        </row>
        <row r="1614">
          <cell r="A1614">
            <v>222311090459</v>
          </cell>
          <cell r="B1614" t="str">
            <v>diterima</v>
          </cell>
        </row>
        <row r="1615">
          <cell r="A1615">
            <v>222311090466</v>
          </cell>
          <cell r="B1615" t="str">
            <v>diterima</v>
          </cell>
        </row>
        <row r="1616">
          <cell r="A1616">
            <v>222311090491</v>
          </cell>
          <cell r="B1616" t="str">
            <v>diterima</v>
          </cell>
        </row>
        <row r="1617">
          <cell r="A1617">
            <v>222311090513</v>
          </cell>
          <cell r="B1617" t="str">
            <v>diterima</v>
          </cell>
        </row>
        <row r="1618">
          <cell r="A1618">
            <v>222311090649</v>
          </cell>
          <cell r="B1618" t="str">
            <v>diterima</v>
          </cell>
        </row>
        <row r="1619">
          <cell r="A1619">
            <v>222311090681</v>
          </cell>
          <cell r="B1619" t="str">
            <v>diterima</v>
          </cell>
        </row>
        <row r="1620">
          <cell r="A1620">
            <v>222311090747</v>
          </cell>
          <cell r="B1620" t="str">
            <v>diterima</v>
          </cell>
        </row>
        <row r="1621">
          <cell r="A1621">
            <v>222311090821</v>
          </cell>
          <cell r="B1621" t="str">
            <v>diterima</v>
          </cell>
        </row>
        <row r="1622">
          <cell r="A1622">
            <v>222311090845</v>
          </cell>
          <cell r="B1622" t="str">
            <v>diterima</v>
          </cell>
        </row>
        <row r="1623">
          <cell r="A1623">
            <v>222311090880</v>
          </cell>
          <cell r="B1623" t="str">
            <v>diterima</v>
          </cell>
        </row>
        <row r="1624">
          <cell r="A1624">
            <v>222311090917</v>
          </cell>
          <cell r="B1624" t="str">
            <v>diterima</v>
          </cell>
        </row>
        <row r="1625">
          <cell r="A1625">
            <v>222311100039</v>
          </cell>
          <cell r="B1625" t="str">
            <v>diterima</v>
          </cell>
        </row>
        <row r="1626">
          <cell r="A1626">
            <v>222311100048</v>
          </cell>
          <cell r="B1626" t="str">
            <v>diterima</v>
          </cell>
        </row>
        <row r="1627">
          <cell r="A1627">
            <v>222311100091</v>
          </cell>
          <cell r="B1627" t="str">
            <v>diterima</v>
          </cell>
        </row>
        <row r="1628">
          <cell r="A1628">
            <v>222311100097</v>
          </cell>
          <cell r="B1628" t="str">
            <v>diterima</v>
          </cell>
        </row>
        <row r="1629">
          <cell r="A1629">
            <v>222311100108</v>
          </cell>
          <cell r="B1629" t="str">
            <v>diterima</v>
          </cell>
        </row>
        <row r="1630">
          <cell r="A1630">
            <v>222311100141</v>
          </cell>
          <cell r="B1630" t="str">
            <v>diterima</v>
          </cell>
        </row>
        <row r="1631">
          <cell r="A1631">
            <v>222311100144</v>
          </cell>
          <cell r="B1631" t="str">
            <v>diterima</v>
          </cell>
        </row>
        <row r="1632">
          <cell r="A1632">
            <v>222311100180</v>
          </cell>
          <cell r="B1632" t="str">
            <v>diterima</v>
          </cell>
        </row>
        <row r="1633">
          <cell r="A1633">
            <v>222311100212</v>
          </cell>
          <cell r="B1633" t="str">
            <v>diterima</v>
          </cell>
        </row>
        <row r="1634">
          <cell r="A1634">
            <v>222311100213</v>
          </cell>
          <cell r="B1634" t="str">
            <v>diterima</v>
          </cell>
        </row>
        <row r="1635">
          <cell r="A1635">
            <v>222311100224</v>
          </cell>
          <cell r="B1635" t="str">
            <v>diterima</v>
          </cell>
        </row>
        <row r="1636">
          <cell r="A1636">
            <v>222311100227</v>
          </cell>
          <cell r="B1636" t="str">
            <v>diterima</v>
          </cell>
        </row>
        <row r="1637">
          <cell r="A1637">
            <v>222311100247</v>
          </cell>
          <cell r="B1637" t="str">
            <v>diterima</v>
          </cell>
        </row>
        <row r="1638">
          <cell r="A1638">
            <v>222311100285</v>
          </cell>
          <cell r="B1638" t="str">
            <v>diterima</v>
          </cell>
        </row>
        <row r="1639">
          <cell r="A1639">
            <v>222311100291</v>
          </cell>
          <cell r="B1639" t="str">
            <v>diterima</v>
          </cell>
        </row>
        <row r="1640">
          <cell r="A1640">
            <v>222311100337</v>
          </cell>
          <cell r="B1640" t="str">
            <v>diterima</v>
          </cell>
        </row>
        <row r="1641">
          <cell r="A1641">
            <v>222311100358</v>
          </cell>
          <cell r="B1641" t="str">
            <v>diterima</v>
          </cell>
        </row>
        <row r="1642">
          <cell r="A1642">
            <v>222311100378</v>
          </cell>
          <cell r="B1642" t="str">
            <v>diterima</v>
          </cell>
        </row>
        <row r="1643">
          <cell r="A1643">
            <v>222311100406</v>
          </cell>
          <cell r="B1643" t="str">
            <v>diterima</v>
          </cell>
        </row>
        <row r="1644">
          <cell r="A1644">
            <v>222311100416</v>
          </cell>
          <cell r="B1644" t="str">
            <v>diterima</v>
          </cell>
        </row>
        <row r="1645">
          <cell r="A1645">
            <v>222311100453</v>
          </cell>
          <cell r="B1645" t="str">
            <v>diterima</v>
          </cell>
        </row>
        <row r="1646">
          <cell r="A1646">
            <v>222311100462</v>
          </cell>
          <cell r="B1646" t="str">
            <v>diterima</v>
          </cell>
        </row>
        <row r="1647">
          <cell r="A1647">
            <v>222311100486</v>
          </cell>
          <cell r="B1647" t="str">
            <v>diterima</v>
          </cell>
        </row>
        <row r="1648">
          <cell r="A1648">
            <v>222311100513</v>
          </cell>
          <cell r="B1648" t="str">
            <v>diterima</v>
          </cell>
        </row>
        <row r="1649">
          <cell r="A1649">
            <v>222311100521</v>
          </cell>
          <cell r="B1649" t="str">
            <v>diterima</v>
          </cell>
        </row>
        <row r="1650">
          <cell r="A1650">
            <v>222311100560</v>
          </cell>
          <cell r="B1650" t="str">
            <v>diterima</v>
          </cell>
        </row>
        <row r="1651">
          <cell r="A1651">
            <v>222311100615</v>
          </cell>
          <cell r="B1651" t="str">
            <v>diterima</v>
          </cell>
        </row>
        <row r="1652">
          <cell r="A1652">
            <v>222311100624</v>
          </cell>
          <cell r="B1652" t="str">
            <v>diterima</v>
          </cell>
        </row>
        <row r="1653">
          <cell r="A1653">
            <v>222311100660</v>
          </cell>
          <cell r="B1653" t="str">
            <v>diterima</v>
          </cell>
        </row>
        <row r="1654">
          <cell r="A1654">
            <v>222311100715</v>
          </cell>
          <cell r="B1654" t="str">
            <v>diterima</v>
          </cell>
        </row>
        <row r="1655">
          <cell r="A1655">
            <v>222311110005</v>
          </cell>
          <cell r="B1655" t="str">
            <v>diterima</v>
          </cell>
        </row>
        <row r="1656">
          <cell r="A1656">
            <v>222311110014</v>
          </cell>
          <cell r="B1656" t="str">
            <v>diterima</v>
          </cell>
        </row>
        <row r="1657">
          <cell r="A1657">
            <v>222311110030</v>
          </cell>
          <cell r="B1657" t="str">
            <v>diterima</v>
          </cell>
        </row>
        <row r="1658">
          <cell r="A1658">
            <v>222311110032</v>
          </cell>
          <cell r="B1658" t="str">
            <v>diterima</v>
          </cell>
        </row>
        <row r="1659">
          <cell r="A1659">
            <v>222311110049</v>
          </cell>
          <cell r="B1659" t="str">
            <v>diterima</v>
          </cell>
        </row>
        <row r="1660">
          <cell r="A1660">
            <v>222311110069</v>
          </cell>
          <cell r="B1660" t="str">
            <v>diterima</v>
          </cell>
        </row>
        <row r="1661">
          <cell r="A1661">
            <v>222311110074</v>
          </cell>
          <cell r="B1661" t="str">
            <v>diterima</v>
          </cell>
        </row>
        <row r="1662">
          <cell r="A1662">
            <v>222311110092</v>
          </cell>
          <cell r="B1662" t="str">
            <v>diterima</v>
          </cell>
        </row>
        <row r="1663">
          <cell r="A1663">
            <v>222311110097</v>
          </cell>
          <cell r="B1663" t="str">
            <v>diterima</v>
          </cell>
        </row>
        <row r="1664">
          <cell r="A1664">
            <v>222311110140</v>
          </cell>
          <cell r="B1664" t="str">
            <v>diterima</v>
          </cell>
        </row>
        <row r="1665">
          <cell r="A1665">
            <v>222311110143</v>
          </cell>
          <cell r="B1665" t="str">
            <v>diterima</v>
          </cell>
        </row>
        <row r="1666">
          <cell r="A1666">
            <v>222311110145</v>
          </cell>
          <cell r="B1666" t="str">
            <v>diterima</v>
          </cell>
        </row>
        <row r="1667">
          <cell r="A1667">
            <v>222311110148</v>
          </cell>
          <cell r="B1667" t="str">
            <v>diterima</v>
          </cell>
        </row>
        <row r="1668">
          <cell r="A1668">
            <v>222311110150</v>
          </cell>
          <cell r="B1668" t="str">
            <v>diterima</v>
          </cell>
        </row>
        <row r="1669">
          <cell r="A1669">
            <v>222311110185</v>
          </cell>
          <cell r="B1669" t="str">
            <v>diterima</v>
          </cell>
        </row>
        <row r="1670">
          <cell r="A1670">
            <v>222311110188</v>
          </cell>
          <cell r="B1670" t="str">
            <v>diterima</v>
          </cell>
        </row>
        <row r="1671">
          <cell r="A1671">
            <v>222311110200</v>
          </cell>
          <cell r="B1671" t="str">
            <v>diterima</v>
          </cell>
        </row>
        <row r="1672">
          <cell r="A1672">
            <v>222311110216</v>
          </cell>
          <cell r="B1672" t="str">
            <v>diterima</v>
          </cell>
        </row>
        <row r="1673">
          <cell r="A1673">
            <v>222311110228</v>
          </cell>
          <cell r="B1673" t="str">
            <v>diterima</v>
          </cell>
        </row>
        <row r="1674">
          <cell r="A1674">
            <v>222311110230</v>
          </cell>
          <cell r="B1674" t="str">
            <v>diterima</v>
          </cell>
        </row>
        <row r="1675">
          <cell r="A1675">
            <v>222311110299</v>
          </cell>
          <cell r="B1675" t="str">
            <v>diterima</v>
          </cell>
        </row>
        <row r="1676">
          <cell r="A1676">
            <v>222311110301</v>
          </cell>
          <cell r="B1676" t="str">
            <v>diterima</v>
          </cell>
        </row>
        <row r="1677">
          <cell r="A1677">
            <v>222311110325</v>
          </cell>
          <cell r="B1677" t="str">
            <v>diterima</v>
          </cell>
        </row>
        <row r="1678">
          <cell r="A1678">
            <v>222311110330</v>
          </cell>
          <cell r="B1678" t="str">
            <v>diterima</v>
          </cell>
        </row>
        <row r="1679">
          <cell r="A1679">
            <v>222311110335</v>
          </cell>
          <cell r="B1679" t="str">
            <v>diterima</v>
          </cell>
        </row>
        <row r="1680">
          <cell r="A1680">
            <v>222311110373</v>
          </cell>
          <cell r="B1680" t="str">
            <v>diterima</v>
          </cell>
        </row>
        <row r="1681">
          <cell r="A1681">
            <v>222311110375</v>
          </cell>
          <cell r="B1681" t="str">
            <v>diterima</v>
          </cell>
        </row>
        <row r="1682">
          <cell r="A1682">
            <v>222311110396</v>
          </cell>
          <cell r="B1682" t="str">
            <v>diterima</v>
          </cell>
        </row>
        <row r="1683">
          <cell r="A1683">
            <v>222311110399</v>
          </cell>
          <cell r="B1683" t="str">
            <v>diterima</v>
          </cell>
        </row>
        <row r="1684">
          <cell r="A1684">
            <v>222311110452</v>
          </cell>
          <cell r="B1684" t="str">
            <v>diterima</v>
          </cell>
        </row>
        <row r="1685">
          <cell r="A1685">
            <v>222311110467</v>
          </cell>
          <cell r="B1685" t="str">
            <v>diterima</v>
          </cell>
        </row>
        <row r="1686">
          <cell r="A1686">
            <v>222311110534</v>
          </cell>
          <cell r="B1686" t="str">
            <v>diterima</v>
          </cell>
        </row>
        <row r="1687">
          <cell r="A1687">
            <v>222311110582</v>
          </cell>
          <cell r="B1687" t="str">
            <v>diterima</v>
          </cell>
        </row>
        <row r="1688">
          <cell r="A1688">
            <v>222311110801</v>
          </cell>
          <cell r="B1688" t="str">
            <v>diterima</v>
          </cell>
        </row>
        <row r="1689">
          <cell r="A1689">
            <v>222311110833</v>
          </cell>
          <cell r="B1689" t="str">
            <v>diterima</v>
          </cell>
        </row>
        <row r="1690">
          <cell r="A1690">
            <v>222311110847</v>
          </cell>
          <cell r="B1690" t="str">
            <v>diterima</v>
          </cell>
        </row>
        <row r="1691">
          <cell r="A1691">
            <v>222311120117</v>
          </cell>
          <cell r="B1691" t="str">
            <v>diterima</v>
          </cell>
        </row>
        <row r="1692">
          <cell r="A1692">
            <v>222311120147</v>
          </cell>
          <cell r="B1692" t="str">
            <v>diterima</v>
          </cell>
        </row>
        <row r="1693">
          <cell r="A1693">
            <v>222311120149</v>
          </cell>
          <cell r="B1693" t="str">
            <v>diterima</v>
          </cell>
        </row>
        <row r="1694">
          <cell r="A1694">
            <v>222311120173</v>
          </cell>
          <cell r="B1694" t="str">
            <v>diterima</v>
          </cell>
        </row>
        <row r="1695">
          <cell r="A1695">
            <v>222311120175</v>
          </cell>
          <cell r="B1695" t="str">
            <v>diterima</v>
          </cell>
        </row>
        <row r="1696">
          <cell r="A1696">
            <v>222311120223</v>
          </cell>
          <cell r="B1696" t="str">
            <v>diterima</v>
          </cell>
        </row>
        <row r="1697">
          <cell r="A1697">
            <v>222311120249</v>
          </cell>
          <cell r="B1697" t="str">
            <v>diterima</v>
          </cell>
        </row>
        <row r="1698">
          <cell r="A1698">
            <v>222311120271</v>
          </cell>
          <cell r="B1698" t="str">
            <v>diterima</v>
          </cell>
        </row>
        <row r="1699">
          <cell r="A1699">
            <v>222311120312</v>
          </cell>
          <cell r="B1699" t="str">
            <v>diterima</v>
          </cell>
        </row>
        <row r="1700">
          <cell r="A1700">
            <v>222311120426</v>
          </cell>
          <cell r="B1700" t="str">
            <v>diterima</v>
          </cell>
        </row>
        <row r="1701">
          <cell r="A1701">
            <v>222311120438</v>
          </cell>
          <cell r="B1701" t="str">
            <v>diterima</v>
          </cell>
        </row>
        <row r="1702">
          <cell r="A1702">
            <v>222311120520</v>
          </cell>
          <cell r="B1702" t="str">
            <v>diterima</v>
          </cell>
        </row>
        <row r="1703">
          <cell r="A1703">
            <v>222311120533</v>
          </cell>
          <cell r="B1703" t="str">
            <v>diterima</v>
          </cell>
        </row>
        <row r="1704">
          <cell r="A1704">
            <v>222311120570</v>
          </cell>
          <cell r="B1704" t="str">
            <v>diterima</v>
          </cell>
        </row>
        <row r="1705">
          <cell r="A1705">
            <v>222311120577</v>
          </cell>
          <cell r="B1705" t="str">
            <v>diterima</v>
          </cell>
        </row>
        <row r="1706">
          <cell r="A1706">
            <v>222311120674</v>
          </cell>
          <cell r="B1706" t="str">
            <v>diterima</v>
          </cell>
        </row>
        <row r="1707">
          <cell r="A1707">
            <v>222311120770</v>
          </cell>
          <cell r="B1707" t="str">
            <v>diterima</v>
          </cell>
        </row>
        <row r="1708">
          <cell r="A1708">
            <v>222311120914</v>
          </cell>
          <cell r="B1708" t="str">
            <v>diterima</v>
          </cell>
        </row>
        <row r="1709">
          <cell r="A1709">
            <v>222311130208</v>
          </cell>
          <cell r="B1709" t="str">
            <v>diterima</v>
          </cell>
        </row>
        <row r="1710">
          <cell r="A1710">
            <v>222311130211</v>
          </cell>
          <cell r="B1710" t="str">
            <v>diterima</v>
          </cell>
        </row>
        <row r="1711">
          <cell r="A1711">
            <v>222311130242</v>
          </cell>
          <cell r="B1711" t="str">
            <v>diterima</v>
          </cell>
        </row>
        <row r="1712">
          <cell r="A1712">
            <v>222311130282</v>
          </cell>
          <cell r="B1712" t="str">
            <v>diterima</v>
          </cell>
        </row>
        <row r="1713">
          <cell r="A1713">
            <v>222311130295</v>
          </cell>
          <cell r="B1713" t="str">
            <v>diterima</v>
          </cell>
        </row>
        <row r="1714">
          <cell r="A1714">
            <v>222311130309</v>
          </cell>
          <cell r="B1714" t="str">
            <v>diterima</v>
          </cell>
        </row>
        <row r="1715">
          <cell r="A1715">
            <v>222311130312</v>
          </cell>
          <cell r="B1715" t="str">
            <v>diterima</v>
          </cell>
        </row>
        <row r="1716">
          <cell r="A1716">
            <v>222311130321</v>
          </cell>
          <cell r="B1716" t="str">
            <v>diterima</v>
          </cell>
        </row>
        <row r="1717">
          <cell r="A1717">
            <v>222311130325</v>
          </cell>
          <cell r="B1717" t="str">
            <v>diterima</v>
          </cell>
        </row>
        <row r="1718">
          <cell r="A1718">
            <v>222311130339</v>
          </cell>
          <cell r="B1718" t="str">
            <v>diterima</v>
          </cell>
        </row>
        <row r="1719">
          <cell r="A1719">
            <v>222311130354</v>
          </cell>
          <cell r="B1719" t="str">
            <v>diterima</v>
          </cell>
        </row>
        <row r="1720">
          <cell r="A1720">
            <v>222311130356</v>
          </cell>
          <cell r="B1720" t="str">
            <v>diterima</v>
          </cell>
        </row>
        <row r="1721">
          <cell r="A1721">
            <v>222311130375</v>
          </cell>
          <cell r="B1721" t="str">
            <v>diterima</v>
          </cell>
        </row>
        <row r="1722">
          <cell r="A1722">
            <v>222311130380</v>
          </cell>
          <cell r="B1722" t="str">
            <v>diterima</v>
          </cell>
        </row>
        <row r="1723">
          <cell r="A1723">
            <v>222311130400</v>
          </cell>
          <cell r="B1723" t="str">
            <v>diterima</v>
          </cell>
        </row>
        <row r="1724">
          <cell r="A1724">
            <v>222311130402</v>
          </cell>
          <cell r="B1724" t="str">
            <v>diterima</v>
          </cell>
        </row>
        <row r="1725">
          <cell r="A1725">
            <v>222311130412</v>
          </cell>
          <cell r="B1725" t="str">
            <v>diterima</v>
          </cell>
        </row>
        <row r="1726">
          <cell r="A1726">
            <v>222311130437</v>
          </cell>
          <cell r="B1726" t="str">
            <v>diterima</v>
          </cell>
        </row>
        <row r="1727">
          <cell r="A1727">
            <v>222311130457</v>
          </cell>
          <cell r="B1727" t="str">
            <v>diterima</v>
          </cell>
        </row>
        <row r="1728">
          <cell r="A1728">
            <v>222311130485</v>
          </cell>
          <cell r="B1728" t="str">
            <v>diterima</v>
          </cell>
        </row>
        <row r="1729">
          <cell r="A1729">
            <v>222311130495</v>
          </cell>
          <cell r="B1729" t="str">
            <v>diterima</v>
          </cell>
        </row>
        <row r="1730">
          <cell r="A1730">
            <v>222311130498</v>
          </cell>
          <cell r="B1730" t="str">
            <v>diterima</v>
          </cell>
        </row>
        <row r="1731">
          <cell r="A1731">
            <v>222311130511</v>
          </cell>
          <cell r="B1731" t="str">
            <v>diterima</v>
          </cell>
        </row>
        <row r="1732">
          <cell r="A1732">
            <v>222311130535</v>
          </cell>
          <cell r="B1732" t="str">
            <v>diterima</v>
          </cell>
        </row>
        <row r="1733">
          <cell r="A1733">
            <v>222311130545</v>
          </cell>
          <cell r="B1733" t="str">
            <v>diterima</v>
          </cell>
        </row>
        <row r="1734">
          <cell r="A1734">
            <v>222311130548</v>
          </cell>
          <cell r="B1734" t="str">
            <v>diterima</v>
          </cell>
        </row>
        <row r="1735">
          <cell r="A1735">
            <v>222311130577</v>
          </cell>
          <cell r="B1735" t="str">
            <v>diterima</v>
          </cell>
        </row>
        <row r="1736">
          <cell r="A1736">
            <v>222311130595</v>
          </cell>
          <cell r="B1736" t="str">
            <v>diterima</v>
          </cell>
        </row>
        <row r="1737">
          <cell r="A1737">
            <v>222311130634</v>
          </cell>
          <cell r="B1737" t="str">
            <v>diterima</v>
          </cell>
        </row>
        <row r="1738">
          <cell r="A1738">
            <v>222311131219</v>
          </cell>
          <cell r="B1738" t="str">
            <v>diterima</v>
          </cell>
        </row>
        <row r="1739">
          <cell r="A1739">
            <v>222311131242</v>
          </cell>
          <cell r="B1739" t="str">
            <v>diterima</v>
          </cell>
        </row>
        <row r="1740">
          <cell r="A1740">
            <v>222311131246</v>
          </cell>
          <cell r="B1740" t="str">
            <v>diterima</v>
          </cell>
        </row>
        <row r="1741">
          <cell r="A1741">
            <v>222311131280</v>
          </cell>
          <cell r="B1741" t="str">
            <v>diterima</v>
          </cell>
        </row>
        <row r="1742">
          <cell r="A1742">
            <v>222311131396</v>
          </cell>
          <cell r="B1742" t="str">
            <v>diterima</v>
          </cell>
        </row>
        <row r="1743">
          <cell r="A1743">
            <v>222311140030</v>
          </cell>
          <cell r="B1743" t="str">
            <v>diterima</v>
          </cell>
        </row>
        <row r="1744">
          <cell r="A1744">
            <v>222311140041</v>
          </cell>
          <cell r="B1744" t="str">
            <v>diterima</v>
          </cell>
        </row>
        <row r="1745">
          <cell r="A1745">
            <v>222311140055</v>
          </cell>
          <cell r="B1745" t="str">
            <v>diterima</v>
          </cell>
        </row>
        <row r="1746">
          <cell r="A1746">
            <v>222311140117</v>
          </cell>
          <cell r="B1746" t="str">
            <v>diterima</v>
          </cell>
        </row>
        <row r="1747">
          <cell r="A1747">
            <v>222311140126</v>
          </cell>
          <cell r="B1747" t="str">
            <v>diterima</v>
          </cell>
        </row>
        <row r="1748">
          <cell r="A1748">
            <v>222311140145</v>
          </cell>
          <cell r="B1748" t="str">
            <v>diterima</v>
          </cell>
        </row>
        <row r="1749">
          <cell r="A1749">
            <v>222311140167</v>
          </cell>
          <cell r="B1749" t="str">
            <v>diterima</v>
          </cell>
        </row>
        <row r="1750">
          <cell r="A1750">
            <v>222311140182</v>
          </cell>
          <cell r="B1750" t="str">
            <v>diterima</v>
          </cell>
        </row>
        <row r="1751">
          <cell r="A1751">
            <v>222311140204</v>
          </cell>
          <cell r="B1751" t="str">
            <v>diterima</v>
          </cell>
        </row>
        <row r="1752">
          <cell r="A1752">
            <v>222311140219</v>
          </cell>
          <cell r="B1752" t="str">
            <v>diterima</v>
          </cell>
        </row>
        <row r="1753">
          <cell r="A1753">
            <v>222311140224</v>
          </cell>
          <cell r="B1753" t="str">
            <v>diterima</v>
          </cell>
        </row>
        <row r="1754">
          <cell r="A1754">
            <v>222311140311</v>
          </cell>
          <cell r="B1754" t="str">
            <v>diterima</v>
          </cell>
        </row>
        <row r="1755">
          <cell r="A1755">
            <v>222311140328</v>
          </cell>
          <cell r="B1755" t="str">
            <v>diterima</v>
          </cell>
        </row>
        <row r="1756">
          <cell r="A1756">
            <v>222311140331</v>
          </cell>
          <cell r="B1756" t="str">
            <v>diterima</v>
          </cell>
        </row>
        <row r="1757">
          <cell r="A1757">
            <v>222311140409</v>
          </cell>
          <cell r="B1757" t="str">
            <v>diterima</v>
          </cell>
        </row>
        <row r="1758">
          <cell r="A1758">
            <v>222311140435</v>
          </cell>
          <cell r="B1758" t="str">
            <v>diterima</v>
          </cell>
        </row>
        <row r="1759">
          <cell r="A1759">
            <v>222311140452</v>
          </cell>
          <cell r="B1759" t="str">
            <v>diterima</v>
          </cell>
        </row>
        <row r="1760">
          <cell r="A1760">
            <v>222311140499</v>
          </cell>
          <cell r="B1760" t="str">
            <v>diterima</v>
          </cell>
        </row>
        <row r="1761">
          <cell r="A1761">
            <v>222311150022</v>
          </cell>
          <cell r="B1761" t="str">
            <v>diterima</v>
          </cell>
        </row>
        <row r="1762">
          <cell r="A1762">
            <v>222311150143</v>
          </cell>
          <cell r="B1762" t="str">
            <v>diterima</v>
          </cell>
        </row>
        <row r="1763">
          <cell r="A1763">
            <v>222311150151</v>
          </cell>
          <cell r="B1763" t="str">
            <v>diterima</v>
          </cell>
        </row>
        <row r="1764">
          <cell r="A1764">
            <v>222311150194</v>
          </cell>
          <cell r="B1764" t="str">
            <v>diterima</v>
          </cell>
        </row>
        <row r="1765">
          <cell r="A1765">
            <v>222311150220</v>
          </cell>
          <cell r="B1765" t="str">
            <v>diterima</v>
          </cell>
        </row>
        <row r="1766">
          <cell r="A1766">
            <v>222311150228</v>
          </cell>
          <cell r="B1766" t="str">
            <v>diterima</v>
          </cell>
        </row>
        <row r="1767">
          <cell r="A1767">
            <v>222311150244</v>
          </cell>
          <cell r="B1767" t="str">
            <v>diterima</v>
          </cell>
        </row>
        <row r="1768">
          <cell r="A1768">
            <v>222311150378</v>
          </cell>
          <cell r="B1768" t="str">
            <v>diterima</v>
          </cell>
        </row>
        <row r="1769">
          <cell r="A1769">
            <v>222311150416</v>
          </cell>
          <cell r="B1769" t="str">
            <v>diterima</v>
          </cell>
        </row>
        <row r="1770">
          <cell r="A1770">
            <v>222311150433</v>
          </cell>
          <cell r="B1770" t="str">
            <v>diterima</v>
          </cell>
        </row>
        <row r="1771">
          <cell r="A1771">
            <v>222311160011</v>
          </cell>
          <cell r="B1771" t="str">
            <v>diterima</v>
          </cell>
        </row>
        <row r="1772">
          <cell r="A1772">
            <v>222311160038</v>
          </cell>
          <cell r="B1772" t="str">
            <v>diterima</v>
          </cell>
        </row>
        <row r="1773">
          <cell r="A1773">
            <v>222311160066</v>
          </cell>
          <cell r="B1773" t="str">
            <v>diterima</v>
          </cell>
        </row>
        <row r="1774">
          <cell r="A1774">
            <v>222311160181</v>
          </cell>
          <cell r="B1774" t="str">
            <v>diterima</v>
          </cell>
        </row>
        <row r="1775">
          <cell r="A1775">
            <v>222311160273</v>
          </cell>
          <cell r="B1775" t="str">
            <v>diterima</v>
          </cell>
        </row>
        <row r="1776">
          <cell r="A1776">
            <v>222311160315</v>
          </cell>
          <cell r="B1776" t="str">
            <v>diterima</v>
          </cell>
        </row>
        <row r="1777">
          <cell r="A1777">
            <v>222311160371</v>
          </cell>
          <cell r="B1777" t="str">
            <v>diterima</v>
          </cell>
        </row>
        <row r="1778">
          <cell r="A1778">
            <v>222311160372</v>
          </cell>
          <cell r="B1778" t="str">
            <v>diterima</v>
          </cell>
        </row>
        <row r="1779">
          <cell r="A1779">
            <v>222311160476</v>
          </cell>
          <cell r="B1779" t="str">
            <v>diterima</v>
          </cell>
        </row>
        <row r="1780">
          <cell r="A1780">
            <v>222311170008</v>
          </cell>
          <cell r="B1780" t="str">
            <v>diterima</v>
          </cell>
        </row>
        <row r="1781">
          <cell r="A1781">
            <v>222311170072</v>
          </cell>
          <cell r="B1781" t="str">
            <v>diterima</v>
          </cell>
        </row>
        <row r="1782">
          <cell r="A1782">
            <v>222311170078</v>
          </cell>
          <cell r="B1782" t="str">
            <v>diterima</v>
          </cell>
        </row>
        <row r="1783">
          <cell r="A1783">
            <v>222311170197</v>
          </cell>
          <cell r="B1783" t="str">
            <v>diterima</v>
          </cell>
        </row>
        <row r="1784">
          <cell r="A1784">
            <v>222311170237</v>
          </cell>
          <cell r="B1784" t="str">
            <v>diterima</v>
          </cell>
        </row>
        <row r="1785">
          <cell r="A1785">
            <v>222311170251</v>
          </cell>
          <cell r="B1785" t="str">
            <v>diterima</v>
          </cell>
        </row>
        <row r="1786">
          <cell r="A1786">
            <v>222311170305</v>
          </cell>
          <cell r="B1786" t="str">
            <v>diterima</v>
          </cell>
        </row>
        <row r="1787">
          <cell r="A1787">
            <v>222311170312</v>
          </cell>
          <cell r="B1787" t="str">
            <v>diterima</v>
          </cell>
        </row>
        <row r="1788">
          <cell r="A1788">
            <v>222311170325</v>
          </cell>
          <cell r="B1788" t="str">
            <v>diterima</v>
          </cell>
        </row>
        <row r="1789">
          <cell r="A1789">
            <v>222311170369</v>
          </cell>
          <cell r="B1789" t="str">
            <v>diterima</v>
          </cell>
        </row>
        <row r="1790">
          <cell r="A1790">
            <v>222311170379</v>
          </cell>
          <cell r="B1790" t="str">
            <v>diterima</v>
          </cell>
        </row>
        <row r="1791">
          <cell r="A1791">
            <v>222311170419</v>
          </cell>
          <cell r="B1791" t="str">
            <v>diterima</v>
          </cell>
        </row>
        <row r="1792">
          <cell r="A1792">
            <v>222311170430</v>
          </cell>
          <cell r="B1792" t="str">
            <v>diterima</v>
          </cell>
        </row>
        <row r="1793">
          <cell r="A1793">
            <v>222311170440</v>
          </cell>
          <cell r="B1793" t="str">
            <v>diterima</v>
          </cell>
        </row>
        <row r="1794">
          <cell r="A1794">
            <v>222311170442</v>
          </cell>
          <cell r="B1794" t="str">
            <v>diterima</v>
          </cell>
        </row>
        <row r="1795">
          <cell r="A1795">
            <v>222311170478</v>
          </cell>
          <cell r="B1795" t="str">
            <v>diterima</v>
          </cell>
        </row>
        <row r="1796">
          <cell r="A1796">
            <v>222311180067</v>
          </cell>
          <cell r="B1796" t="str">
            <v>diterima</v>
          </cell>
        </row>
        <row r="1797">
          <cell r="A1797">
            <v>222311180170</v>
          </cell>
          <cell r="B1797" t="str">
            <v>diterima</v>
          </cell>
        </row>
        <row r="1798">
          <cell r="A1798">
            <v>222311180349</v>
          </cell>
          <cell r="B1798" t="str">
            <v>diterima</v>
          </cell>
        </row>
        <row r="1799">
          <cell r="A1799">
            <v>222311180377</v>
          </cell>
          <cell r="B1799" t="str">
            <v>diterima</v>
          </cell>
        </row>
        <row r="1800">
          <cell r="A1800">
            <v>222311190039</v>
          </cell>
          <cell r="B1800" t="str">
            <v>diterima</v>
          </cell>
        </row>
        <row r="1801">
          <cell r="A1801">
            <v>222311190099</v>
          </cell>
          <cell r="B1801" t="str">
            <v>diterima</v>
          </cell>
        </row>
        <row r="1802">
          <cell r="A1802">
            <v>222311190143</v>
          </cell>
          <cell r="B1802" t="str">
            <v>diterima</v>
          </cell>
        </row>
        <row r="1803">
          <cell r="A1803">
            <v>222311190158</v>
          </cell>
          <cell r="B1803" t="str">
            <v>diterima</v>
          </cell>
        </row>
        <row r="1804">
          <cell r="A1804">
            <v>222311190170</v>
          </cell>
          <cell r="B1804" t="str">
            <v>diterima</v>
          </cell>
        </row>
        <row r="1805">
          <cell r="A1805">
            <v>222311190219</v>
          </cell>
          <cell r="B1805" t="str">
            <v>diterima</v>
          </cell>
        </row>
        <row r="1806">
          <cell r="A1806">
            <v>222311190253</v>
          </cell>
          <cell r="B1806" t="str">
            <v>diterima</v>
          </cell>
        </row>
        <row r="1807">
          <cell r="A1807">
            <v>222311190296</v>
          </cell>
          <cell r="B1807" t="str">
            <v>diterima</v>
          </cell>
        </row>
        <row r="1808">
          <cell r="A1808">
            <v>222311190298</v>
          </cell>
          <cell r="B1808" t="str">
            <v>diterima</v>
          </cell>
        </row>
        <row r="1809">
          <cell r="A1809">
            <v>222311190299</v>
          </cell>
          <cell r="B1809" t="str">
            <v>diterima</v>
          </cell>
        </row>
        <row r="1810">
          <cell r="A1810">
            <v>222311190346</v>
          </cell>
          <cell r="B1810" t="str">
            <v>diterima</v>
          </cell>
        </row>
        <row r="1811">
          <cell r="A1811">
            <v>222311190382</v>
          </cell>
          <cell r="B1811" t="str">
            <v>diterima</v>
          </cell>
        </row>
        <row r="1812">
          <cell r="A1812">
            <v>222311190414</v>
          </cell>
          <cell r="B1812" t="str">
            <v>diterima</v>
          </cell>
        </row>
        <row r="1813">
          <cell r="A1813">
            <v>222311190427</v>
          </cell>
          <cell r="B1813" t="str">
            <v>diterima</v>
          </cell>
        </row>
        <row r="1814">
          <cell r="A1814">
            <v>222311200247</v>
          </cell>
          <cell r="B1814" t="str">
            <v>diterima</v>
          </cell>
        </row>
        <row r="1815">
          <cell r="A1815">
            <v>222311200272</v>
          </cell>
          <cell r="B1815" t="str">
            <v>diterima</v>
          </cell>
        </row>
        <row r="1816">
          <cell r="A1816">
            <v>222311200304</v>
          </cell>
          <cell r="B1816" t="str">
            <v>diterima</v>
          </cell>
        </row>
        <row r="1817">
          <cell r="A1817">
            <v>222311200311</v>
          </cell>
          <cell r="B1817" t="str">
            <v>diterima</v>
          </cell>
        </row>
        <row r="1818">
          <cell r="A1818">
            <v>222311200313</v>
          </cell>
          <cell r="B1818" t="str">
            <v>diterima</v>
          </cell>
        </row>
        <row r="1819">
          <cell r="A1819">
            <v>222311200324</v>
          </cell>
          <cell r="B1819" t="str">
            <v>diterima</v>
          </cell>
        </row>
        <row r="1820">
          <cell r="A1820">
            <v>222311200401</v>
          </cell>
          <cell r="B1820" t="str">
            <v>diterima</v>
          </cell>
        </row>
        <row r="1821">
          <cell r="A1821">
            <v>222311210140</v>
          </cell>
          <cell r="B1821" t="str">
            <v>diterima</v>
          </cell>
        </row>
        <row r="1822">
          <cell r="A1822">
            <v>222311210228</v>
          </cell>
          <cell r="B1822" t="str">
            <v>diterima</v>
          </cell>
        </row>
        <row r="1823">
          <cell r="A1823">
            <v>222311210263</v>
          </cell>
          <cell r="B1823" t="str">
            <v>diterima</v>
          </cell>
        </row>
        <row r="1824">
          <cell r="A1824">
            <v>222311210265</v>
          </cell>
          <cell r="B1824" t="str">
            <v>diterima</v>
          </cell>
        </row>
        <row r="1825">
          <cell r="A1825">
            <v>222311210413</v>
          </cell>
          <cell r="B1825" t="str">
            <v>diterima</v>
          </cell>
        </row>
        <row r="1826">
          <cell r="A1826">
            <v>222311210460</v>
          </cell>
          <cell r="B1826" t="str">
            <v>diterima</v>
          </cell>
        </row>
        <row r="1827">
          <cell r="A1827">
            <v>222311220002</v>
          </cell>
          <cell r="B1827" t="str">
            <v>diterima</v>
          </cell>
        </row>
        <row r="1828">
          <cell r="A1828">
            <v>222311220076</v>
          </cell>
          <cell r="B1828" t="str">
            <v>diterima</v>
          </cell>
        </row>
        <row r="1829">
          <cell r="A1829">
            <v>222311220150</v>
          </cell>
          <cell r="B1829" t="str">
            <v>diterima</v>
          </cell>
        </row>
        <row r="1830">
          <cell r="A1830">
            <v>222311220199</v>
          </cell>
          <cell r="B1830" t="str">
            <v>diterima</v>
          </cell>
        </row>
        <row r="1831">
          <cell r="A1831">
            <v>222311220227</v>
          </cell>
          <cell r="B1831" t="str">
            <v>diterima</v>
          </cell>
        </row>
        <row r="1832">
          <cell r="A1832">
            <v>222311220275</v>
          </cell>
          <cell r="B1832" t="str">
            <v>diterima</v>
          </cell>
        </row>
        <row r="1833">
          <cell r="A1833">
            <v>222311220442</v>
          </cell>
          <cell r="B1833" t="str">
            <v>diterima</v>
          </cell>
        </row>
        <row r="1834">
          <cell r="A1834">
            <v>222311230029</v>
          </cell>
          <cell r="B1834" t="str">
            <v>diterima</v>
          </cell>
        </row>
        <row r="1835">
          <cell r="A1835">
            <v>222311230099</v>
          </cell>
          <cell r="B1835" t="str">
            <v>diterima</v>
          </cell>
        </row>
        <row r="1836">
          <cell r="A1836">
            <v>222311230161</v>
          </cell>
          <cell r="B1836" t="str">
            <v>diterima</v>
          </cell>
        </row>
        <row r="1837">
          <cell r="A1837">
            <v>222311230313</v>
          </cell>
          <cell r="B1837" t="str">
            <v>diterima</v>
          </cell>
        </row>
        <row r="1838">
          <cell r="A1838">
            <v>222311230314</v>
          </cell>
          <cell r="B1838" t="str">
            <v>diterima</v>
          </cell>
        </row>
        <row r="1839">
          <cell r="A1839">
            <v>222311230364</v>
          </cell>
          <cell r="B1839" t="str">
            <v>diterima</v>
          </cell>
        </row>
        <row r="1840">
          <cell r="A1840">
            <v>222311230375</v>
          </cell>
          <cell r="B1840" t="str">
            <v>diterima</v>
          </cell>
        </row>
        <row r="1841">
          <cell r="A1841">
            <v>222311240009</v>
          </cell>
          <cell r="B1841" t="str">
            <v>diterima</v>
          </cell>
        </row>
        <row r="1842">
          <cell r="A1842">
            <v>222311240090</v>
          </cell>
          <cell r="B1842" t="str">
            <v>diterima</v>
          </cell>
        </row>
        <row r="1843">
          <cell r="A1843">
            <v>222311240114</v>
          </cell>
          <cell r="B1843" t="str">
            <v>diterima</v>
          </cell>
        </row>
        <row r="1844">
          <cell r="A1844">
            <v>222311240213</v>
          </cell>
          <cell r="B1844" t="str">
            <v>diterima</v>
          </cell>
        </row>
        <row r="1845">
          <cell r="A1845">
            <v>222311240310</v>
          </cell>
          <cell r="B1845" t="str">
            <v>diterima</v>
          </cell>
        </row>
        <row r="1846">
          <cell r="A1846">
            <v>222311240410</v>
          </cell>
          <cell r="B1846" t="str">
            <v>diterima</v>
          </cell>
        </row>
        <row r="1847">
          <cell r="A1847">
            <v>222311240442</v>
          </cell>
          <cell r="B1847" t="str">
            <v>diterima</v>
          </cell>
        </row>
        <row r="1848">
          <cell r="A1848">
            <v>222311250035</v>
          </cell>
          <cell r="B1848" t="str">
            <v>diterima</v>
          </cell>
        </row>
        <row r="1849">
          <cell r="A1849">
            <v>222311250099</v>
          </cell>
          <cell r="B1849" t="str">
            <v>diterima</v>
          </cell>
        </row>
        <row r="1850">
          <cell r="A1850">
            <v>222311260032</v>
          </cell>
          <cell r="B1850" t="str">
            <v>diterima</v>
          </cell>
        </row>
        <row r="1851">
          <cell r="A1851">
            <v>222311260294</v>
          </cell>
          <cell r="B1851" t="str">
            <v>diterima</v>
          </cell>
        </row>
        <row r="1852">
          <cell r="A1852">
            <v>222311270227</v>
          </cell>
          <cell r="B1852" t="str">
            <v>diterima</v>
          </cell>
        </row>
        <row r="1853">
          <cell r="A1853">
            <v>222311270388</v>
          </cell>
          <cell r="B1853" t="str">
            <v>diterima</v>
          </cell>
        </row>
        <row r="1854">
          <cell r="A1854">
            <v>222311270415</v>
          </cell>
          <cell r="B1854" t="str">
            <v>diterima</v>
          </cell>
        </row>
        <row r="1855">
          <cell r="A1855">
            <v>222311280165</v>
          </cell>
          <cell r="B1855" t="str">
            <v>diterima</v>
          </cell>
        </row>
        <row r="1856">
          <cell r="A1856">
            <v>222311280169</v>
          </cell>
          <cell r="B1856" t="str">
            <v>diterima</v>
          </cell>
        </row>
        <row r="1857">
          <cell r="A1857">
            <v>222311280175</v>
          </cell>
          <cell r="B1857" t="str">
            <v>diterima</v>
          </cell>
        </row>
        <row r="1858">
          <cell r="A1858">
            <v>222311280276</v>
          </cell>
          <cell r="B1858" t="str">
            <v>diterima</v>
          </cell>
        </row>
        <row r="1859">
          <cell r="A1859">
            <v>222321010238</v>
          </cell>
          <cell r="B1859" t="str">
            <v>diterima</v>
          </cell>
        </row>
        <row r="1860">
          <cell r="A1860">
            <v>222321010793</v>
          </cell>
          <cell r="B1860" t="str">
            <v>diterima</v>
          </cell>
        </row>
        <row r="1861">
          <cell r="A1861">
            <v>222321010886</v>
          </cell>
          <cell r="B1861" t="str">
            <v>diterima</v>
          </cell>
        </row>
        <row r="1862">
          <cell r="A1862">
            <v>222321020471</v>
          </cell>
          <cell r="B1862" t="str">
            <v>diterima</v>
          </cell>
        </row>
        <row r="1863">
          <cell r="A1863">
            <v>222321020987</v>
          </cell>
          <cell r="B1863" t="str">
            <v>diterima</v>
          </cell>
        </row>
        <row r="1864">
          <cell r="A1864">
            <v>222321021242</v>
          </cell>
          <cell r="B1864" t="str">
            <v>diterima</v>
          </cell>
        </row>
        <row r="1865">
          <cell r="A1865">
            <v>222321041165</v>
          </cell>
          <cell r="B1865" t="str">
            <v>diterima</v>
          </cell>
        </row>
        <row r="1866">
          <cell r="A1866">
            <v>222321041231</v>
          </cell>
          <cell r="B1866" t="str">
            <v>diterima</v>
          </cell>
        </row>
        <row r="1867">
          <cell r="A1867">
            <v>222321041266</v>
          </cell>
          <cell r="B1867" t="str">
            <v>diterima</v>
          </cell>
        </row>
        <row r="1868">
          <cell r="A1868">
            <v>222321050300</v>
          </cell>
          <cell r="B1868" t="str">
            <v>diterima</v>
          </cell>
        </row>
        <row r="1869">
          <cell r="A1869">
            <v>222321060079</v>
          </cell>
          <cell r="B1869" t="str">
            <v>diterima</v>
          </cell>
        </row>
        <row r="1870">
          <cell r="A1870">
            <v>222321060151</v>
          </cell>
          <cell r="B1870" t="str">
            <v>diterima</v>
          </cell>
        </row>
        <row r="1871">
          <cell r="A1871">
            <v>222321060485</v>
          </cell>
          <cell r="B1871" t="str">
            <v>diterima</v>
          </cell>
        </row>
        <row r="1872">
          <cell r="A1872">
            <v>222321060566</v>
          </cell>
          <cell r="B1872" t="str">
            <v>diterima</v>
          </cell>
        </row>
        <row r="1873">
          <cell r="A1873">
            <v>222321070705</v>
          </cell>
          <cell r="B1873" t="str">
            <v>diterima</v>
          </cell>
        </row>
        <row r="1874">
          <cell r="A1874">
            <v>222321070776</v>
          </cell>
          <cell r="B1874" t="str">
            <v>diterima</v>
          </cell>
        </row>
        <row r="1875">
          <cell r="A1875">
            <v>222321080013</v>
          </cell>
          <cell r="B1875" t="str">
            <v>diterima</v>
          </cell>
        </row>
        <row r="1876">
          <cell r="A1876">
            <v>222321080149</v>
          </cell>
          <cell r="B1876" t="str">
            <v>diterima</v>
          </cell>
        </row>
        <row r="1877">
          <cell r="A1877">
            <v>222321081196</v>
          </cell>
          <cell r="B1877" t="str">
            <v>diterima</v>
          </cell>
        </row>
        <row r="1878">
          <cell r="A1878">
            <v>222321130468</v>
          </cell>
          <cell r="B1878" t="str">
            <v>diterima</v>
          </cell>
        </row>
        <row r="1879">
          <cell r="A1879">
            <v>222321131087</v>
          </cell>
          <cell r="B1879" t="str">
            <v>diterima</v>
          </cell>
        </row>
        <row r="1880">
          <cell r="A1880">
            <v>222321140701</v>
          </cell>
          <cell r="B1880" t="str">
            <v>diterima</v>
          </cell>
        </row>
        <row r="1881">
          <cell r="A1881">
            <v>222321150161</v>
          </cell>
          <cell r="B1881" t="str">
            <v>diterima</v>
          </cell>
        </row>
        <row r="1882">
          <cell r="A1882">
            <v>222321150687</v>
          </cell>
          <cell r="B1882" t="str">
            <v>diterima</v>
          </cell>
        </row>
        <row r="1883">
          <cell r="A1883">
            <v>222321151054</v>
          </cell>
          <cell r="B1883" t="str">
            <v>diterima</v>
          </cell>
        </row>
        <row r="1884">
          <cell r="A1884">
            <v>222321160505</v>
          </cell>
          <cell r="B1884" t="str">
            <v>diterima</v>
          </cell>
        </row>
        <row r="1885">
          <cell r="A1885">
            <v>222321160546</v>
          </cell>
          <cell r="B1885" t="str">
            <v>diterima</v>
          </cell>
        </row>
        <row r="1886">
          <cell r="A1886">
            <v>222321180525</v>
          </cell>
          <cell r="B1886" t="str">
            <v>diterima</v>
          </cell>
        </row>
        <row r="1887">
          <cell r="A1887">
            <v>222321181174</v>
          </cell>
          <cell r="B1887" t="str">
            <v>diterima</v>
          </cell>
        </row>
        <row r="1888">
          <cell r="A1888">
            <v>222321181208</v>
          </cell>
          <cell r="B1888" t="str">
            <v>diterima</v>
          </cell>
        </row>
        <row r="1889">
          <cell r="A1889">
            <v>222321190701</v>
          </cell>
          <cell r="B1889" t="str">
            <v>diterima</v>
          </cell>
        </row>
        <row r="1890">
          <cell r="A1890">
            <v>222321190990</v>
          </cell>
          <cell r="B1890" t="str">
            <v>diterima</v>
          </cell>
        </row>
        <row r="1891">
          <cell r="A1891">
            <v>222321200053</v>
          </cell>
          <cell r="B1891" t="str">
            <v>diterima</v>
          </cell>
        </row>
        <row r="1892">
          <cell r="A1892">
            <v>222321200560</v>
          </cell>
          <cell r="B1892" t="str">
            <v>diterima</v>
          </cell>
        </row>
        <row r="1893">
          <cell r="A1893">
            <v>222321200871</v>
          </cell>
          <cell r="B1893" t="str">
            <v>diterima</v>
          </cell>
        </row>
        <row r="1894">
          <cell r="A1894">
            <v>222321201067</v>
          </cell>
          <cell r="B1894" t="str">
            <v>diterima</v>
          </cell>
        </row>
        <row r="1895">
          <cell r="A1895">
            <v>222321210006</v>
          </cell>
          <cell r="B1895" t="str">
            <v>diterima</v>
          </cell>
        </row>
        <row r="1896">
          <cell r="A1896">
            <v>222321210353</v>
          </cell>
          <cell r="B1896" t="str">
            <v>diterima</v>
          </cell>
        </row>
        <row r="1897">
          <cell r="A1897">
            <v>222321210510</v>
          </cell>
          <cell r="B1897" t="str">
            <v>diterima</v>
          </cell>
        </row>
        <row r="1898">
          <cell r="A1898">
            <v>222321220090</v>
          </cell>
          <cell r="B1898" t="str">
            <v>diterima</v>
          </cell>
        </row>
        <row r="1899">
          <cell r="A1899">
            <v>222321220249</v>
          </cell>
          <cell r="B1899" t="str">
            <v>diterima</v>
          </cell>
        </row>
        <row r="1900">
          <cell r="A1900">
            <v>222321220639</v>
          </cell>
          <cell r="B1900" t="str">
            <v>diterima</v>
          </cell>
        </row>
        <row r="1901">
          <cell r="A1901">
            <v>222321221308</v>
          </cell>
          <cell r="B1901" t="str">
            <v>diterima</v>
          </cell>
        </row>
        <row r="1902">
          <cell r="A1902">
            <v>222321230398</v>
          </cell>
          <cell r="B1902" t="str">
            <v>diterima</v>
          </cell>
        </row>
        <row r="1903">
          <cell r="A1903">
            <v>222321230684</v>
          </cell>
          <cell r="B1903" t="str">
            <v>diterima</v>
          </cell>
        </row>
        <row r="1904">
          <cell r="A1904">
            <v>222321231066</v>
          </cell>
          <cell r="B1904" t="str">
            <v>diterima</v>
          </cell>
        </row>
        <row r="1905">
          <cell r="A1905">
            <v>222321240206</v>
          </cell>
          <cell r="B1905" t="str">
            <v>diterima</v>
          </cell>
        </row>
        <row r="1906">
          <cell r="A1906">
            <v>222321240601</v>
          </cell>
          <cell r="B1906" t="str">
            <v>diterima</v>
          </cell>
        </row>
        <row r="1907">
          <cell r="A1907">
            <v>222321240603</v>
          </cell>
          <cell r="B1907" t="str">
            <v>diterima</v>
          </cell>
        </row>
        <row r="1908">
          <cell r="A1908">
            <v>222321250376</v>
          </cell>
          <cell r="B1908" t="str">
            <v>diterima</v>
          </cell>
        </row>
        <row r="1909">
          <cell r="A1909">
            <v>222321250846</v>
          </cell>
          <cell r="B1909" t="str">
            <v>diterima</v>
          </cell>
        </row>
        <row r="1910">
          <cell r="A1910">
            <v>222321260168</v>
          </cell>
          <cell r="B1910" t="str">
            <v>diterima</v>
          </cell>
        </row>
        <row r="1911">
          <cell r="A1911">
            <v>222321260316</v>
          </cell>
          <cell r="B1911" t="str">
            <v>diterima</v>
          </cell>
        </row>
        <row r="1912">
          <cell r="A1912">
            <v>222321260375</v>
          </cell>
          <cell r="B1912" t="str">
            <v>diterima</v>
          </cell>
        </row>
        <row r="1913">
          <cell r="A1913">
            <v>222321260394</v>
          </cell>
          <cell r="B1913" t="str">
            <v>diterima</v>
          </cell>
        </row>
        <row r="1914">
          <cell r="A1914">
            <v>222321260559</v>
          </cell>
          <cell r="B1914" t="str">
            <v>diterima</v>
          </cell>
        </row>
        <row r="1915">
          <cell r="A1915">
            <v>222321260566</v>
          </cell>
          <cell r="B1915" t="str">
            <v>diterima</v>
          </cell>
        </row>
        <row r="1916">
          <cell r="A1916">
            <v>222321260807</v>
          </cell>
          <cell r="B1916" t="str">
            <v>diterima</v>
          </cell>
        </row>
        <row r="1917">
          <cell r="A1917">
            <v>222321270267</v>
          </cell>
          <cell r="B1917" t="str">
            <v>diterima</v>
          </cell>
        </row>
        <row r="1918">
          <cell r="A1918">
            <v>222321271252</v>
          </cell>
          <cell r="B1918" t="str">
            <v>diterima</v>
          </cell>
        </row>
        <row r="1919">
          <cell r="A1919">
            <v>222321280308</v>
          </cell>
          <cell r="B1919" t="str">
            <v>diterima</v>
          </cell>
        </row>
        <row r="1920">
          <cell r="A1920">
            <v>222321281258</v>
          </cell>
          <cell r="B1920" t="str">
            <v>diterima</v>
          </cell>
        </row>
        <row r="1921">
          <cell r="A1921">
            <v>222323010462</v>
          </cell>
          <cell r="B1921" t="str">
            <v>diterima</v>
          </cell>
        </row>
        <row r="1922">
          <cell r="A1922">
            <v>222323020021</v>
          </cell>
          <cell r="B1922" t="str">
            <v>diterima</v>
          </cell>
        </row>
        <row r="1923">
          <cell r="A1923">
            <v>222323020076</v>
          </cell>
          <cell r="B1923" t="str">
            <v>diterima</v>
          </cell>
        </row>
        <row r="1924">
          <cell r="A1924">
            <v>222323020093</v>
          </cell>
          <cell r="B1924" t="str">
            <v>diterima</v>
          </cell>
        </row>
        <row r="1925">
          <cell r="A1925">
            <v>222323020266</v>
          </cell>
          <cell r="B1925" t="str">
            <v>diterima</v>
          </cell>
        </row>
        <row r="1926">
          <cell r="A1926">
            <v>222323020484</v>
          </cell>
          <cell r="B1926" t="str">
            <v>diterima</v>
          </cell>
        </row>
        <row r="1927">
          <cell r="A1927">
            <v>222323020876</v>
          </cell>
          <cell r="B1927" t="str">
            <v>diterima</v>
          </cell>
        </row>
        <row r="1928">
          <cell r="A1928">
            <v>222323030036</v>
          </cell>
          <cell r="B1928" t="str">
            <v>diterima</v>
          </cell>
        </row>
        <row r="1929">
          <cell r="A1929">
            <v>222323030445</v>
          </cell>
          <cell r="B1929" t="str">
            <v>diterima</v>
          </cell>
        </row>
        <row r="1930">
          <cell r="A1930">
            <v>222323030662</v>
          </cell>
          <cell r="B1930" t="str">
            <v>diterima</v>
          </cell>
        </row>
        <row r="1931">
          <cell r="A1931">
            <v>222323030676</v>
          </cell>
          <cell r="B1931" t="str">
            <v>diterima</v>
          </cell>
        </row>
        <row r="1932">
          <cell r="A1932">
            <v>222323030830</v>
          </cell>
          <cell r="B1932" t="str">
            <v>diterima</v>
          </cell>
        </row>
        <row r="1933">
          <cell r="A1933">
            <v>222323030996</v>
          </cell>
          <cell r="B1933" t="str">
            <v>diterima</v>
          </cell>
        </row>
        <row r="1934">
          <cell r="A1934">
            <v>222323040153</v>
          </cell>
          <cell r="B1934" t="str">
            <v>diterima</v>
          </cell>
        </row>
        <row r="1935">
          <cell r="A1935">
            <v>222323040291</v>
          </cell>
          <cell r="B1935" t="str">
            <v>diterima</v>
          </cell>
        </row>
        <row r="1936">
          <cell r="A1936">
            <v>222323040305</v>
          </cell>
          <cell r="B1936" t="str">
            <v>diterima</v>
          </cell>
        </row>
        <row r="1937">
          <cell r="A1937">
            <v>222323040541</v>
          </cell>
          <cell r="B1937" t="str">
            <v>diterima</v>
          </cell>
        </row>
        <row r="1938">
          <cell r="A1938">
            <v>222323040654</v>
          </cell>
          <cell r="B1938" t="str">
            <v>diterima</v>
          </cell>
        </row>
        <row r="1939">
          <cell r="A1939">
            <v>222323040695</v>
          </cell>
          <cell r="B1939" t="str">
            <v>diterima</v>
          </cell>
        </row>
        <row r="1940">
          <cell r="A1940">
            <v>222323050636</v>
          </cell>
          <cell r="B1940" t="str">
            <v>diterima</v>
          </cell>
        </row>
        <row r="1941">
          <cell r="A1941">
            <v>222323050645</v>
          </cell>
          <cell r="B1941" t="str">
            <v>diterima</v>
          </cell>
        </row>
        <row r="1942">
          <cell r="A1942">
            <v>222323050752</v>
          </cell>
          <cell r="B1942" t="str">
            <v>diterima</v>
          </cell>
        </row>
        <row r="1943">
          <cell r="A1943">
            <v>222323050764</v>
          </cell>
          <cell r="B1943" t="str">
            <v>diterima</v>
          </cell>
        </row>
        <row r="1944">
          <cell r="A1944">
            <v>222323050837</v>
          </cell>
          <cell r="B1944" t="str">
            <v>diterima</v>
          </cell>
        </row>
        <row r="1945">
          <cell r="A1945">
            <v>222323050957</v>
          </cell>
          <cell r="B1945" t="str">
            <v>diterima</v>
          </cell>
        </row>
        <row r="1946">
          <cell r="A1946">
            <v>222323050960</v>
          </cell>
          <cell r="B1946" t="str">
            <v>diterima</v>
          </cell>
        </row>
        <row r="1947">
          <cell r="A1947">
            <v>222323051010</v>
          </cell>
          <cell r="B1947" t="str">
            <v>diterima</v>
          </cell>
        </row>
        <row r="1948">
          <cell r="A1948">
            <v>222323060612</v>
          </cell>
          <cell r="B1948" t="str">
            <v>diterima</v>
          </cell>
        </row>
        <row r="1949">
          <cell r="A1949">
            <v>222323080119</v>
          </cell>
          <cell r="B1949" t="str">
            <v>diterima</v>
          </cell>
        </row>
        <row r="1950">
          <cell r="A1950">
            <v>222323080308</v>
          </cell>
          <cell r="B1950" t="str">
            <v>diterima</v>
          </cell>
        </row>
        <row r="1951">
          <cell r="A1951">
            <v>222323080334</v>
          </cell>
          <cell r="B1951" t="str">
            <v>diterima</v>
          </cell>
        </row>
        <row r="1952">
          <cell r="A1952">
            <v>222323080669</v>
          </cell>
          <cell r="B1952" t="str">
            <v>diterima</v>
          </cell>
        </row>
        <row r="1953">
          <cell r="A1953">
            <v>222323080691</v>
          </cell>
          <cell r="B1953" t="str">
            <v>diterima</v>
          </cell>
        </row>
        <row r="1954">
          <cell r="A1954">
            <v>222323100858</v>
          </cell>
          <cell r="B1954" t="str">
            <v>diterima</v>
          </cell>
        </row>
        <row r="1955">
          <cell r="A1955">
            <v>222323110889</v>
          </cell>
          <cell r="B1955" t="str">
            <v>diterima</v>
          </cell>
        </row>
        <row r="1956">
          <cell r="A1956">
            <v>222323110995</v>
          </cell>
          <cell r="B1956" t="str">
            <v>diterima</v>
          </cell>
        </row>
        <row r="1957">
          <cell r="A1957">
            <v>222323121017</v>
          </cell>
          <cell r="B1957" t="str">
            <v>diterima</v>
          </cell>
        </row>
        <row r="1958">
          <cell r="A1958">
            <v>222323130808</v>
          </cell>
          <cell r="B1958" t="str">
            <v>diterima</v>
          </cell>
        </row>
        <row r="1959">
          <cell r="A1959">
            <v>222323140094</v>
          </cell>
          <cell r="B1959" t="str">
            <v>diterima</v>
          </cell>
        </row>
        <row r="1960">
          <cell r="A1960">
            <v>222323140127</v>
          </cell>
          <cell r="B1960" t="str">
            <v>diterima</v>
          </cell>
        </row>
        <row r="1961">
          <cell r="A1961">
            <v>222323150435</v>
          </cell>
          <cell r="B1961" t="str">
            <v>diterima</v>
          </cell>
        </row>
        <row r="1962">
          <cell r="A1962">
            <v>222323150521</v>
          </cell>
          <cell r="B1962" t="str">
            <v>diterima</v>
          </cell>
        </row>
        <row r="1963">
          <cell r="A1963">
            <v>222323150813</v>
          </cell>
          <cell r="B1963" t="str">
            <v>diterima</v>
          </cell>
        </row>
        <row r="1964">
          <cell r="A1964">
            <v>222323160175</v>
          </cell>
          <cell r="B1964" t="str">
            <v>diterima</v>
          </cell>
        </row>
        <row r="1965">
          <cell r="A1965">
            <v>222323160235</v>
          </cell>
          <cell r="B1965" t="str">
            <v>diterima</v>
          </cell>
        </row>
        <row r="1966">
          <cell r="A1966">
            <v>222323160403</v>
          </cell>
          <cell r="B1966" t="str">
            <v>diterima</v>
          </cell>
        </row>
        <row r="1967">
          <cell r="A1967">
            <v>222323160634</v>
          </cell>
          <cell r="B1967" t="str">
            <v>diterima</v>
          </cell>
        </row>
        <row r="1968">
          <cell r="A1968">
            <v>222323160663</v>
          </cell>
          <cell r="B1968" t="str">
            <v>diterima</v>
          </cell>
        </row>
        <row r="1969">
          <cell r="A1969">
            <v>222323160734</v>
          </cell>
          <cell r="B1969" t="str">
            <v>diterima</v>
          </cell>
        </row>
        <row r="1970">
          <cell r="A1970">
            <v>222323170051</v>
          </cell>
          <cell r="B1970" t="str">
            <v>diterima</v>
          </cell>
        </row>
        <row r="1971">
          <cell r="A1971">
            <v>222323170348</v>
          </cell>
          <cell r="B1971" t="str">
            <v>diterima</v>
          </cell>
        </row>
        <row r="1972">
          <cell r="A1972">
            <v>222323170709</v>
          </cell>
          <cell r="B1972" t="str">
            <v>diterima</v>
          </cell>
        </row>
        <row r="1973">
          <cell r="A1973">
            <v>222323180826</v>
          </cell>
          <cell r="B1973" t="str">
            <v>diterima</v>
          </cell>
        </row>
        <row r="1974">
          <cell r="A1974">
            <v>222323180918</v>
          </cell>
          <cell r="B1974" t="str">
            <v>diterima</v>
          </cell>
        </row>
        <row r="1975">
          <cell r="A1975">
            <v>222323190543</v>
          </cell>
          <cell r="B1975" t="str">
            <v>diterima</v>
          </cell>
        </row>
        <row r="1976">
          <cell r="A1976">
            <v>222323200252</v>
          </cell>
          <cell r="B1976" t="str">
            <v>diterima</v>
          </cell>
        </row>
        <row r="1977">
          <cell r="A1977">
            <v>222323200385</v>
          </cell>
          <cell r="B1977" t="str">
            <v>diterima</v>
          </cell>
        </row>
        <row r="1978">
          <cell r="A1978">
            <v>222323200619</v>
          </cell>
          <cell r="B1978" t="str">
            <v>diterima</v>
          </cell>
        </row>
        <row r="1979">
          <cell r="A1979">
            <v>222323200945</v>
          </cell>
          <cell r="B1979" t="str">
            <v>diterima</v>
          </cell>
        </row>
        <row r="1980">
          <cell r="A1980">
            <v>222323210280</v>
          </cell>
          <cell r="B1980" t="str">
            <v>diterima</v>
          </cell>
        </row>
        <row r="1981">
          <cell r="A1981">
            <v>222323220859</v>
          </cell>
          <cell r="B1981" t="str">
            <v>diterima</v>
          </cell>
        </row>
        <row r="1982">
          <cell r="A1982">
            <v>222323230492</v>
          </cell>
          <cell r="B1982" t="str">
            <v>diterima</v>
          </cell>
        </row>
        <row r="1983">
          <cell r="A1983">
            <v>222323230516</v>
          </cell>
          <cell r="B1983" t="str">
            <v>diterima</v>
          </cell>
        </row>
        <row r="1984">
          <cell r="A1984">
            <v>222323230673</v>
          </cell>
          <cell r="B1984" t="str">
            <v>diterima</v>
          </cell>
        </row>
        <row r="1985">
          <cell r="A1985">
            <v>222323240029</v>
          </cell>
          <cell r="B1985" t="str">
            <v>diterima</v>
          </cell>
        </row>
        <row r="1986">
          <cell r="A1986">
            <v>222323240130</v>
          </cell>
          <cell r="B1986" t="str">
            <v>diterima</v>
          </cell>
        </row>
        <row r="1987">
          <cell r="A1987">
            <v>222323240323</v>
          </cell>
          <cell r="B1987" t="str">
            <v>diterima</v>
          </cell>
        </row>
        <row r="1988">
          <cell r="A1988">
            <v>222323240947</v>
          </cell>
          <cell r="B1988" t="str">
            <v>diterima</v>
          </cell>
        </row>
        <row r="1989">
          <cell r="A1989">
            <v>222323250016</v>
          </cell>
          <cell r="B1989" t="str">
            <v>diterima</v>
          </cell>
        </row>
        <row r="1990">
          <cell r="A1990">
            <v>222323250165</v>
          </cell>
          <cell r="B1990" t="str">
            <v>diterima</v>
          </cell>
        </row>
        <row r="1991">
          <cell r="A1991">
            <v>222323250177</v>
          </cell>
          <cell r="B1991" t="str">
            <v>diterima</v>
          </cell>
        </row>
        <row r="1992">
          <cell r="A1992">
            <v>222323260747</v>
          </cell>
          <cell r="B1992" t="str">
            <v>diterima</v>
          </cell>
        </row>
        <row r="1993">
          <cell r="A1993">
            <v>222323270362</v>
          </cell>
          <cell r="B1993" t="str">
            <v>diterima</v>
          </cell>
        </row>
        <row r="1994">
          <cell r="A1994">
            <v>222323270524</v>
          </cell>
          <cell r="B1994" t="str">
            <v>diterima</v>
          </cell>
        </row>
        <row r="1995">
          <cell r="A1995">
            <v>222323270683</v>
          </cell>
          <cell r="B1995" t="str">
            <v>diterima</v>
          </cell>
        </row>
        <row r="1996">
          <cell r="A1996">
            <v>222323270734</v>
          </cell>
          <cell r="B1996" t="str">
            <v>diterima</v>
          </cell>
        </row>
        <row r="1997">
          <cell r="A1997">
            <v>222323280341</v>
          </cell>
          <cell r="B1997" t="str">
            <v>diterima</v>
          </cell>
        </row>
        <row r="1998">
          <cell r="A1998">
            <v>222323280414</v>
          </cell>
          <cell r="B1998" t="str">
            <v>diterima</v>
          </cell>
        </row>
        <row r="1999">
          <cell r="A1999">
            <v>222323280540</v>
          </cell>
          <cell r="B1999" t="str">
            <v>diterima</v>
          </cell>
        </row>
        <row r="2000">
          <cell r="A2000">
            <v>222323280908</v>
          </cell>
          <cell r="B2000" t="str">
            <v>diterima</v>
          </cell>
        </row>
        <row r="2001">
          <cell r="A2001">
            <v>222324010126</v>
          </cell>
          <cell r="B2001" t="str">
            <v>diterima</v>
          </cell>
        </row>
        <row r="2002">
          <cell r="A2002">
            <v>222324010270</v>
          </cell>
          <cell r="B2002" t="str">
            <v>diterima</v>
          </cell>
        </row>
        <row r="2003">
          <cell r="A2003">
            <v>222324010430</v>
          </cell>
          <cell r="B2003" t="str">
            <v>diterima</v>
          </cell>
        </row>
        <row r="2004">
          <cell r="A2004">
            <v>222324020143</v>
          </cell>
          <cell r="B2004" t="str">
            <v>diterima</v>
          </cell>
        </row>
        <row r="2005">
          <cell r="A2005">
            <v>222324020455</v>
          </cell>
          <cell r="B2005" t="str">
            <v>diterima</v>
          </cell>
        </row>
        <row r="2006">
          <cell r="A2006">
            <v>222324030025</v>
          </cell>
          <cell r="B2006" t="str">
            <v>diterima</v>
          </cell>
        </row>
        <row r="2007">
          <cell r="A2007">
            <v>222324040326</v>
          </cell>
          <cell r="B2007" t="str">
            <v>diterima</v>
          </cell>
        </row>
        <row r="2008">
          <cell r="A2008">
            <v>222324040539</v>
          </cell>
          <cell r="B2008" t="str">
            <v>diterima</v>
          </cell>
        </row>
        <row r="2009">
          <cell r="A2009">
            <v>222324060418</v>
          </cell>
          <cell r="B2009" t="str">
            <v>diterima</v>
          </cell>
        </row>
        <row r="2010">
          <cell r="A2010">
            <v>222324070062</v>
          </cell>
          <cell r="B2010" t="str">
            <v>diterima</v>
          </cell>
        </row>
        <row r="2011">
          <cell r="A2011">
            <v>222324070123</v>
          </cell>
          <cell r="B2011" t="str">
            <v>diterima</v>
          </cell>
        </row>
        <row r="2012">
          <cell r="A2012">
            <v>222324070254</v>
          </cell>
          <cell r="B2012" t="str">
            <v>diterima</v>
          </cell>
        </row>
        <row r="2013">
          <cell r="A2013">
            <v>222324080042</v>
          </cell>
          <cell r="B2013" t="str">
            <v>diterima</v>
          </cell>
        </row>
        <row r="2014">
          <cell r="A2014">
            <v>222324080048</v>
          </cell>
          <cell r="B2014" t="str">
            <v>diterima</v>
          </cell>
        </row>
        <row r="2015">
          <cell r="A2015">
            <v>222324080641</v>
          </cell>
          <cell r="B2015" t="str">
            <v>diterima</v>
          </cell>
        </row>
        <row r="2016">
          <cell r="A2016">
            <v>222324080667</v>
          </cell>
          <cell r="B2016" t="str">
            <v>diterima</v>
          </cell>
        </row>
        <row r="2017">
          <cell r="A2017">
            <v>222324090099</v>
          </cell>
          <cell r="B2017" t="str">
            <v>diterima</v>
          </cell>
        </row>
        <row r="2018">
          <cell r="A2018">
            <v>222324090171</v>
          </cell>
          <cell r="B2018" t="str">
            <v>diterima</v>
          </cell>
        </row>
        <row r="2019">
          <cell r="A2019">
            <v>222324090401</v>
          </cell>
          <cell r="B2019" t="str">
            <v>diterima</v>
          </cell>
        </row>
        <row r="2020">
          <cell r="A2020">
            <v>222324090489</v>
          </cell>
          <cell r="B2020" t="str">
            <v>diterima</v>
          </cell>
        </row>
        <row r="2021">
          <cell r="A2021">
            <v>222324090632</v>
          </cell>
          <cell r="B2021" t="str">
            <v>diterima</v>
          </cell>
        </row>
        <row r="2022">
          <cell r="A2022">
            <v>222324120543</v>
          </cell>
          <cell r="B2022" t="str">
            <v>diterima</v>
          </cell>
        </row>
        <row r="2023">
          <cell r="A2023">
            <v>222324130229</v>
          </cell>
          <cell r="B2023" t="str">
            <v>diterima</v>
          </cell>
        </row>
        <row r="2024">
          <cell r="A2024">
            <v>222324150219</v>
          </cell>
          <cell r="B2024" t="str">
            <v>diterima</v>
          </cell>
        </row>
        <row r="2025">
          <cell r="A2025">
            <v>222324150478</v>
          </cell>
          <cell r="B2025" t="str">
            <v>diterima</v>
          </cell>
        </row>
        <row r="2026">
          <cell r="A2026">
            <v>222324150529</v>
          </cell>
          <cell r="B2026" t="str">
            <v>diterima</v>
          </cell>
        </row>
        <row r="2027">
          <cell r="A2027">
            <v>222324160607</v>
          </cell>
          <cell r="B2027" t="str">
            <v>diterima</v>
          </cell>
        </row>
        <row r="2028">
          <cell r="A2028">
            <v>222324170340</v>
          </cell>
          <cell r="B2028" t="str">
            <v>diterima</v>
          </cell>
        </row>
        <row r="2029">
          <cell r="A2029">
            <v>222324190152</v>
          </cell>
          <cell r="B2029" t="str">
            <v>diterima</v>
          </cell>
        </row>
        <row r="2030">
          <cell r="A2030">
            <v>222324210687</v>
          </cell>
          <cell r="B2030" t="str">
            <v>diterima</v>
          </cell>
        </row>
        <row r="2031">
          <cell r="A2031">
            <v>222324220174</v>
          </cell>
          <cell r="B2031" t="str">
            <v>diterima</v>
          </cell>
        </row>
        <row r="2032">
          <cell r="A2032">
            <v>222324220282</v>
          </cell>
          <cell r="B2032" t="str">
            <v>diterima</v>
          </cell>
        </row>
        <row r="2033">
          <cell r="A2033">
            <v>222324230034</v>
          </cell>
          <cell r="B2033" t="str">
            <v>diterima</v>
          </cell>
        </row>
        <row r="2034">
          <cell r="A2034">
            <v>222324230335</v>
          </cell>
          <cell r="B2034" t="str">
            <v>diterima</v>
          </cell>
        </row>
        <row r="2035">
          <cell r="A2035">
            <v>222324230417</v>
          </cell>
          <cell r="B2035" t="str">
            <v>diterima</v>
          </cell>
        </row>
        <row r="2036">
          <cell r="A2036">
            <v>222324250425</v>
          </cell>
          <cell r="B2036" t="str">
            <v>diterima</v>
          </cell>
        </row>
        <row r="2037">
          <cell r="A2037">
            <v>222324250480</v>
          </cell>
          <cell r="B2037" t="str">
            <v>diterima</v>
          </cell>
        </row>
        <row r="2038">
          <cell r="A2038">
            <v>222324260248</v>
          </cell>
          <cell r="B2038" t="str">
            <v>diterima</v>
          </cell>
        </row>
        <row r="2039">
          <cell r="A2039">
            <v>222324260337</v>
          </cell>
          <cell r="B2039" t="str">
            <v>diterima</v>
          </cell>
        </row>
        <row r="2040">
          <cell r="A2040">
            <v>222324270133</v>
          </cell>
          <cell r="B2040" t="str">
            <v>diterima</v>
          </cell>
        </row>
        <row r="2041">
          <cell r="A2041">
            <v>222324270258</v>
          </cell>
          <cell r="B2041" t="str">
            <v>diterima</v>
          </cell>
        </row>
        <row r="2042">
          <cell r="A2042">
            <v>222331010067</v>
          </cell>
          <cell r="B2042" t="str">
            <v>diterima</v>
          </cell>
        </row>
        <row r="2043">
          <cell r="A2043">
            <v>222331060025</v>
          </cell>
          <cell r="B2043" t="str">
            <v>diterima</v>
          </cell>
        </row>
        <row r="2044">
          <cell r="A2044">
            <v>222331230010</v>
          </cell>
          <cell r="B2044" t="str">
            <v>diterima</v>
          </cell>
        </row>
        <row r="2045">
          <cell r="A2045">
            <v>222331280141</v>
          </cell>
          <cell r="B2045" t="str">
            <v>diterima</v>
          </cell>
        </row>
        <row r="2046">
          <cell r="A2046">
            <v>222332030892</v>
          </cell>
          <cell r="B2046" t="str">
            <v>diterima</v>
          </cell>
        </row>
        <row r="2047">
          <cell r="A2047">
            <v>222332061057</v>
          </cell>
          <cell r="B2047" t="str">
            <v>diterima</v>
          </cell>
        </row>
        <row r="2048">
          <cell r="A2048">
            <v>222332130854</v>
          </cell>
          <cell r="B2048" t="str">
            <v>diterima</v>
          </cell>
        </row>
        <row r="2049">
          <cell r="A2049">
            <v>222332130889</v>
          </cell>
          <cell r="B2049" t="str">
            <v>diterima</v>
          </cell>
        </row>
        <row r="2050">
          <cell r="A2050">
            <v>222332130903</v>
          </cell>
          <cell r="B2050" t="str">
            <v>diterima</v>
          </cell>
        </row>
        <row r="2051">
          <cell r="A2051">
            <v>222332130927</v>
          </cell>
          <cell r="B2051" t="str">
            <v>diterima</v>
          </cell>
        </row>
        <row r="2052">
          <cell r="A2052">
            <v>222332191006</v>
          </cell>
          <cell r="B2052" t="str">
            <v>diterima</v>
          </cell>
        </row>
        <row r="2053">
          <cell r="A2053">
            <v>222332200398</v>
          </cell>
          <cell r="B2053" t="str">
            <v>diterima</v>
          </cell>
        </row>
        <row r="2054">
          <cell r="A2054">
            <v>222332201065</v>
          </cell>
          <cell r="B2054" t="str">
            <v>diterima</v>
          </cell>
        </row>
        <row r="2055">
          <cell r="A2055">
            <v>222332250976</v>
          </cell>
          <cell r="B2055" t="str">
            <v>diterima</v>
          </cell>
        </row>
        <row r="2056">
          <cell r="A2056">
            <v>222332260253</v>
          </cell>
          <cell r="B2056" t="str">
            <v>diterima</v>
          </cell>
        </row>
        <row r="2057">
          <cell r="A2057">
            <v>222332270318</v>
          </cell>
          <cell r="B2057" t="str">
            <v>diterima</v>
          </cell>
        </row>
        <row r="2058">
          <cell r="A2058">
            <v>222333020401</v>
          </cell>
          <cell r="B2058" t="str">
            <v>diterima</v>
          </cell>
        </row>
        <row r="2059">
          <cell r="A2059">
            <v>222333100164</v>
          </cell>
          <cell r="B2059" t="str">
            <v>diterima</v>
          </cell>
        </row>
        <row r="2060">
          <cell r="A2060">
            <v>222334020548</v>
          </cell>
          <cell r="B2060" t="str">
            <v>diterima</v>
          </cell>
        </row>
        <row r="2061">
          <cell r="A2061">
            <v>222334060568</v>
          </cell>
          <cell r="B2061" t="str">
            <v>diterima</v>
          </cell>
        </row>
        <row r="2062">
          <cell r="A2062">
            <v>222334090247</v>
          </cell>
          <cell r="B2062" t="str">
            <v>diterima</v>
          </cell>
        </row>
        <row r="2063">
          <cell r="A2063">
            <v>222334090922</v>
          </cell>
          <cell r="B2063" t="str">
            <v>diterima</v>
          </cell>
        </row>
        <row r="2064">
          <cell r="A2064">
            <v>222334100667</v>
          </cell>
          <cell r="B2064" t="str">
            <v>diterima</v>
          </cell>
        </row>
        <row r="2065">
          <cell r="A2065">
            <v>222334130909</v>
          </cell>
          <cell r="B2065" t="str">
            <v>diterima</v>
          </cell>
        </row>
        <row r="2066">
          <cell r="A2066">
            <v>222334160377</v>
          </cell>
          <cell r="B2066" t="str">
            <v>diterima</v>
          </cell>
        </row>
        <row r="2067">
          <cell r="A2067">
            <v>222334230583</v>
          </cell>
          <cell r="B2067" t="str">
            <v>diterima</v>
          </cell>
        </row>
        <row r="2068">
          <cell r="A2068">
            <v>222335050862</v>
          </cell>
          <cell r="B2068" t="str">
            <v>diterima</v>
          </cell>
        </row>
        <row r="2069">
          <cell r="A2069">
            <v>222335070044</v>
          </cell>
          <cell r="B2069" t="str">
            <v>diterima</v>
          </cell>
        </row>
        <row r="2070">
          <cell r="A2070">
            <v>222341010132</v>
          </cell>
          <cell r="B2070" t="str">
            <v>diterima</v>
          </cell>
        </row>
        <row r="2071">
          <cell r="A2071">
            <v>222341020348</v>
          </cell>
          <cell r="B2071" t="str">
            <v>diterima</v>
          </cell>
        </row>
        <row r="2072">
          <cell r="A2072">
            <v>222341020394</v>
          </cell>
          <cell r="B2072" t="str">
            <v>diterima</v>
          </cell>
        </row>
        <row r="2073">
          <cell r="A2073">
            <v>222341020548</v>
          </cell>
          <cell r="B2073" t="str">
            <v>diterima</v>
          </cell>
        </row>
        <row r="2074">
          <cell r="A2074">
            <v>222341020697</v>
          </cell>
          <cell r="B2074" t="str">
            <v>diterima</v>
          </cell>
        </row>
        <row r="2075">
          <cell r="A2075">
            <v>222341030476</v>
          </cell>
          <cell r="B2075" t="str">
            <v>diterima</v>
          </cell>
        </row>
        <row r="2076">
          <cell r="A2076">
            <v>222341060039</v>
          </cell>
          <cell r="B2076" t="str">
            <v>diterima</v>
          </cell>
        </row>
        <row r="2077">
          <cell r="A2077">
            <v>222341070013</v>
          </cell>
          <cell r="B2077" t="str">
            <v>diterima</v>
          </cell>
        </row>
        <row r="2078">
          <cell r="A2078">
            <v>222341070194</v>
          </cell>
          <cell r="B2078" t="str">
            <v>diterima</v>
          </cell>
        </row>
        <row r="2079">
          <cell r="A2079">
            <v>222341070419</v>
          </cell>
          <cell r="B2079" t="str">
            <v>diterima</v>
          </cell>
        </row>
        <row r="2080">
          <cell r="A2080">
            <v>222341080008</v>
          </cell>
          <cell r="B2080" t="str">
            <v>diterima</v>
          </cell>
        </row>
        <row r="2081">
          <cell r="A2081">
            <v>222341080173</v>
          </cell>
          <cell r="B2081" t="str">
            <v>diterima</v>
          </cell>
        </row>
        <row r="2082">
          <cell r="A2082">
            <v>222341080473</v>
          </cell>
          <cell r="B2082" t="str">
            <v>diterima</v>
          </cell>
        </row>
        <row r="2083">
          <cell r="A2083">
            <v>222341100164</v>
          </cell>
          <cell r="B2083" t="str">
            <v>diterima</v>
          </cell>
        </row>
        <row r="2084">
          <cell r="A2084">
            <v>222341100262</v>
          </cell>
          <cell r="B2084" t="str">
            <v>diterima</v>
          </cell>
        </row>
        <row r="2085">
          <cell r="A2085">
            <v>222341130066</v>
          </cell>
          <cell r="B2085" t="str">
            <v>diterima</v>
          </cell>
        </row>
        <row r="2086">
          <cell r="A2086">
            <v>222341140183</v>
          </cell>
          <cell r="B2086" t="str">
            <v>diterima</v>
          </cell>
        </row>
        <row r="2087">
          <cell r="A2087">
            <v>222341150547</v>
          </cell>
          <cell r="B2087" t="str">
            <v>diterima</v>
          </cell>
        </row>
        <row r="2088">
          <cell r="A2088">
            <v>222341160232</v>
          </cell>
          <cell r="B2088" t="str">
            <v>diterima</v>
          </cell>
        </row>
        <row r="2089">
          <cell r="A2089">
            <v>222341160469</v>
          </cell>
          <cell r="B2089" t="str">
            <v>diterima</v>
          </cell>
        </row>
        <row r="2090">
          <cell r="A2090">
            <v>222341180046</v>
          </cell>
          <cell r="B2090" t="str">
            <v>diterima</v>
          </cell>
        </row>
        <row r="2091">
          <cell r="A2091">
            <v>222341190288</v>
          </cell>
          <cell r="B2091" t="str">
            <v>diterima</v>
          </cell>
        </row>
        <row r="2092">
          <cell r="A2092">
            <v>222341190413</v>
          </cell>
          <cell r="B2092" t="str">
            <v>diterima</v>
          </cell>
        </row>
        <row r="2093">
          <cell r="A2093">
            <v>222341200585</v>
          </cell>
          <cell r="B2093" t="str">
            <v>diterima</v>
          </cell>
        </row>
        <row r="2094">
          <cell r="A2094">
            <v>222341210529</v>
          </cell>
          <cell r="B2094" t="str">
            <v>diterima</v>
          </cell>
        </row>
        <row r="2095">
          <cell r="A2095">
            <v>222341220190</v>
          </cell>
          <cell r="B2095" t="str">
            <v>diterima</v>
          </cell>
        </row>
        <row r="2096">
          <cell r="A2096">
            <v>222341230608</v>
          </cell>
          <cell r="B2096" t="str">
            <v>diterima</v>
          </cell>
        </row>
        <row r="2097">
          <cell r="A2097">
            <v>222341240174</v>
          </cell>
          <cell r="B2097" t="str">
            <v>diterima</v>
          </cell>
        </row>
        <row r="2098">
          <cell r="A2098">
            <v>222341240396</v>
          </cell>
          <cell r="B2098" t="str">
            <v>diterima</v>
          </cell>
        </row>
        <row r="2099">
          <cell r="A2099">
            <v>222341240632</v>
          </cell>
          <cell r="B2099" t="str">
            <v>diterima</v>
          </cell>
        </row>
        <row r="2100">
          <cell r="A2100">
            <v>222341250168</v>
          </cell>
          <cell r="B2100" t="str">
            <v>diterima</v>
          </cell>
        </row>
        <row r="2101">
          <cell r="A2101">
            <v>222341260276</v>
          </cell>
          <cell r="B2101" t="str">
            <v>diterima</v>
          </cell>
        </row>
        <row r="2102">
          <cell r="A2102">
            <v>222341260441</v>
          </cell>
          <cell r="B2102" t="str">
            <v>diterima</v>
          </cell>
        </row>
        <row r="2103">
          <cell r="A2103">
            <v>222341270255</v>
          </cell>
          <cell r="B2103" t="str">
            <v>diterima</v>
          </cell>
        </row>
        <row r="2104">
          <cell r="A2104">
            <v>222342020267</v>
          </cell>
          <cell r="B2104" t="str">
            <v>diterima</v>
          </cell>
        </row>
        <row r="2105">
          <cell r="A2105">
            <v>222342190041</v>
          </cell>
          <cell r="B2105" t="str">
            <v>diterima</v>
          </cell>
        </row>
        <row r="2106">
          <cell r="A2106">
            <v>222351140304</v>
          </cell>
          <cell r="B2106" t="str">
            <v>diterima</v>
          </cell>
        </row>
        <row r="2107">
          <cell r="A2107">
            <v>222351200615</v>
          </cell>
          <cell r="B2107" t="str">
            <v>diterima</v>
          </cell>
        </row>
        <row r="2108">
          <cell r="A2108">
            <v>222352240479</v>
          </cell>
          <cell r="B2108" t="str">
            <v>diterima</v>
          </cell>
        </row>
        <row r="2109">
          <cell r="A2109">
            <v>222353050749</v>
          </cell>
          <cell r="B2109" t="str">
            <v>diterima</v>
          </cell>
        </row>
        <row r="2110">
          <cell r="A2110">
            <v>222354100112</v>
          </cell>
          <cell r="B2110" t="str">
            <v>diterima</v>
          </cell>
        </row>
        <row r="2111">
          <cell r="A2111">
            <v>222355040214</v>
          </cell>
          <cell r="B2111" t="str">
            <v>diterima</v>
          </cell>
        </row>
        <row r="2112">
          <cell r="A2112">
            <v>222355110750</v>
          </cell>
          <cell r="B2112" t="str">
            <v>diterima</v>
          </cell>
        </row>
        <row r="2113">
          <cell r="A2113">
            <v>222355200544</v>
          </cell>
          <cell r="B2113" t="str">
            <v>diterima</v>
          </cell>
        </row>
        <row r="2114">
          <cell r="A2114">
            <v>222356040340</v>
          </cell>
          <cell r="B2114" t="str">
            <v>diterima</v>
          </cell>
        </row>
        <row r="2115">
          <cell r="A2115">
            <v>222383031019</v>
          </cell>
          <cell r="B2115" t="str">
            <v>diterima</v>
          </cell>
        </row>
        <row r="2116">
          <cell r="A2116">
            <v>322122110475</v>
          </cell>
          <cell r="B2116" t="str">
            <v>diterima</v>
          </cell>
        </row>
        <row r="2117">
          <cell r="A2117">
            <v>322311050029</v>
          </cell>
          <cell r="B2117" t="str">
            <v>diterima</v>
          </cell>
        </row>
        <row r="2118">
          <cell r="A2118">
            <v>322311050041</v>
          </cell>
          <cell r="B2118" t="str">
            <v>diterima</v>
          </cell>
        </row>
        <row r="2119">
          <cell r="A2119">
            <v>322311050048</v>
          </cell>
          <cell r="B2119" t="str">
            <v>diterima</v>
          </cell>
        </row>
        <row r="2120">
          <cell r="A2120">
            <v>322311050056</v>
          </cell>
          <cell r="B2120" t="str">
            <v>diterima</v>
          </cell>
        </row>
        <row r="2121">
          <cell r="A2121">
            <v>322311050085</v>
          </cell>
          <cell r="B2121" t="str">
            <v>diterima</v>
          </cell>
        </row>
        <row r="2122">
          <cell r="A2122">
            <v>322311050103</v>
          </cell>
          <cell r="B2122" t="str">
            <v>diterima</v>
          </cell>
        </row>
        <row r="2123">
          <cell r="A2123">
            <v>322311050110</v>
          </cell>
          <cell r="B2123" t="str">
            <v>diterima</v>
          </cell>
        </row>
        <row r="2124">
          <cell r="A2124">
            <v>322311051336</v>
          </cell>
          <cell r="B2124" t="str">
            <v>diterima</v>
          </cell>
        </row>
        <row r="2125">
          <cell r="A2125">
            <v>322311051348</v>
          </cell>
          <cell r="B2125" t="str">
            <v>diterima</v>
          </cell>
        </row>
        <row r="2126">
          <cell r="A2126">
            <v>322311051355</v>
          </cell>
          <cell r="B2126" t="str">
            <v>diterima</v>
          </cell>
        </row>
        <row r="2127">
          <cell r="A2127">
            <v>322311051486</v>
          </cell>
          <cell r="B2127" t="str">
            <v>diterima</v>
          </cell>
        </row>
        <row r="2128">
          <cell r="A2128">
            <v>322311051508</v>
          </cell>
          <cell r="B2128" t="str">
            <v>diterima</v>
          </cell>
        </row>
        <row r="2129">
          <cell r="A2129">
            <v>322311051510</v>
          </cell>
          <cell r="B2129" t="str">
            <v>diterima</v>
          </cell>
        </row>
        <row r="2130">
          <cell r="A2130">
            <v>322311090009</v>
          </cell>
          <cell r="B2130" t="str">
            <v>diterima</v>
          </cell>
        </row>
        <row r="2131">
          <cell r="A2131">
            <v>322311090017</v>
          </cell>
          <cell r="B2131" t="str">
            <v>diterima</v>
          </cell>
        </row>
        <row r="2132">
          <cell r="A2132">
            <v>322311090077</v>
          </cell>
          <cell r="B2132" t="str">
            <v>diterima</v>
          </cell>
        </row>
        <row r="2133">
          <cell r="A2133">
            <v>322311090102</v>
          </cell>
          <cell r="B2133" t="str">
            <v>diterima</v>
          </cell>
        </row>
        <row r="2134">
          <cell r="A2134">
            <v>322311090955</v>
          </cell>
          <cell r="B2134" t="str">
            <v>diterima</v>
          </cell>
        </row>
        <row r="2135">
          <cell r="A2135">
            <v>322311090982</v>
          </cell>
          <cell r="B2135" t="str">
            <v>diterima</v>
          </cell>
        </row>
        <row r="2136">
          <cell r="A2136">
            <v>322311091005</v>
          </cell>
          <cell r="B2136" t="str">
            <v>diterima</v>
          </cell>
        </row>
        <row r="2137">
          <cell r="A2137">
            <v>322311111001</v>
          </cell>
          <cell r="B2137" t="str">
            <v>diterima</v>
          </cell>
        </row>
        <row r="2138">
          <cell r="A2138">
            <v>322311111021</v>
          </cell>
          <cell r="B2138" t="str">
            <v>diterima</v>
          </cell>
        </row>
        <row r="2139">
          <cell r="A2139">
            <v>322311130031</v>
          </cell>
          <cell r="B2139" t="str">
            <v>diterima</v>
          </cell>
        </row>
        <row r="2140">
          <cell r="A2140">
            <v>322311130040</v>
          </cell>
          <cell r="B2140" t="str">
            <v>diterima</v>
          </cell>
        </row>
        <row r="2141">
          <cell r="A2141">
            <v>322311130064</v>
          </cell>
          <cell r="B2141" t="str">
            <v>diterima</v>
          </cell>
        </row>
        <row r="2142">
          <cell r="A2142">
            <v>322311130115</v>
          </cell>
          <cell r="B2142" t="str">
            <v>diterima</v>
          </cell>
        </row>
        <row r="2143">
          <cell r="A2143">
            <v>322311130153</v>
          </cell>
          <cell r="B2143" t="str">
            <v>diterima</v>
          </cell>
        </row>
        <row r="2144">
          <cell r="A2144">
            <v>322311130168</v>
          </cell>
          <cell r="B2144" t="str">
            <v>diterima</v>
          </cell>
        </row>
        <row r="2145">
          <cell r="A2145">
            <v>322311130173</v>
          </cell>
          <cell r="B2145" t="str">
            <v>diterima</v>
          </cell>
        </row>
        <row r="2146">
          <cell r="A2146">
            <v>322311130675</v>
          </cell>
          <cell r="B2146" t="str">
            <v>diterima</v>
          </cell>
        </row>
        <row r="2147">
          <cell r="A2147">
            <v>322311130698</v>
          </cell>
          <cell r="B2147" t="str">
            <v>diterima</v>
          </cell>
        </row>
        <row r="2148">
          <cell r="A2148">
            <v>322311130722</v>
          </cell>
          <cell r="B2148" t="str">
            <v>diterima</v>
          </cell>
        </row>
        <row r="2149">
          <cell r="A2149">
            <v>322311130738</v>
          </cell>
          <cell r="B2149" t="str">
            <v>diterima</v>
          </cell>
        </row>
        <row r="2150">
          <cell r="A2150">
            <v>322311130752</v>
          </cell>
          <cell r="B2150" t="str">
            <v>diterima</v>
          </cell>
        </row>
        <row r="2151">
          <cell r="A2151">
            <v>322311130763</v>
          </cell>
          <cell r="B2151" t="str">
            <v>diterima</v>
          </cell>
        </row>
        <row r="2152">
          <cell r="A2152">
            <v>322311130793</v>
          </cell>
          <cell r="B2152" t="str">
            <v>diterima</v>
          </cell>
        </row>
        <row r="2153">
          <cell r="A2153">
            <v>322311130800</v>
          </cell>
          <cell r="B2153" t="str">
            <v>diterima</v>
          </cell>
        </row>
        <row r="2154">
          <cell r="A2154">
            <v>322311130811</v>
          </cell>
          <cell r="B2154" t="str">
            <v>diterima</v>
          </cell>
        </row>
        <row r="2155">
          <cell r="A2155">
            <v>322311130836</v>
          </cell>
          <cell r="B2155" t="str">
            <v>diterima</v>
          </cell>
        </row>
        <row r="2156">
          <cell r="A2156">
            <v>322311130853</v>
          </cell>
          <cell r="B2156" t="str">
            <v>diterima</v>
          </cell>
        </row>
        <row r="2157">
          <cell r="A2157">
            <v>322311130858</v>
          </cell>
          <cell r="B2157" t="str">
            <v>diterima</v>
          </cell>
        </row>
        <row r="2158">
          <cell r="A2158">
            <v>322311130878</v>
          </cell>
          <cell r="B2158" t="str">
            <v>diterima</v>
          </cell>
        </row>
        <row r="2159">
          <cell r="A2159">
            <v>322311130929</v>
          </cell>
          <cell r="B2159" t="str">
            <v>diterima</v>
          </cell>
        </row>
        <row r="2160">
          <cell r="A2160">
            <v>322311130939</v>
          </cell>
          <cell r="B2160" t="str">
            <v>diterima</v>
          </cell>
        </row>
        <row r="2161">
          <cell r="A2161">
            <v>322311130997</v>
          </cell>
          <cell r="B2161" t="str">
            <v>diterima</v>
          </cell>
        </row>
        <row r="2162">
          <cell r="A2162">
            <v>322311131029</v>
          </cell>
          <cell r="B2162" t="str">
            <v>diterima</v>
          </cell>
        </row>
        <row r="2163">
          <cell r="A2163">
            <v>322311131040</v>
          </cell>
          <cell r="B2163" t="str">
            <v>diterima</v>
          </cell>
        </row>
        <row r="2164">
          <cell r="A2164">
            <v>322311131098</v>
          </cell>
          <cell r="B2164" t="str">
            <v>diterima</v>
          </cell>
        </row>
        <row r="2165">
          <cell r="A2165">
            <v>322311131111</v>
          </cell>
          <cell r="B2165" t="str">
            <v>diterima</v>
          </cell>
        </row>
        <row r="2166">
          <cell r="A2166">
            <v>322311131115</v>
          </cell>
          <cell r="B2166" t="str">
            <v>diterima</v>
          </cell>
        </row>
        <row r="2167">
          <cell r="A2167">
            <v>322311131132</v>
          </cell>
          <cell r="B2167" t="str">
            <v>diterima</v>
          </cell>
        </row>
        <row r="2168">
          <cell r="A2168">
            <v>322311131134</v>
          </cell>
          <cell r="B2168" t="str">
            <v>diterima</v>
          </cell>
        </row>
        <row r="2169">
          <cell r="A2169">
            <v>322311131145</v>
          </cell>
          <cell r="B2169" t="str">
            <v>diterima</v>
          </cell>
        </row>
        <row r="2170">
          <cell r="A2170">
            <v>322311131341</v>
          </cell>
          <cell r="B2170" t="str">
            <v>diterima</v>
          </cell>
        </row>
        <row r="2171">
          <cell r="A2171">
            <v>322311131381</v>
          </cell>
          <cell r="B2171" t="str">
            <v>diterima</v>
          </cell>
        </row>
        <row r="2172">
          <cell r="A2172">
            <v>322311131418</v>
          </cell>
          <cell r="B2172" t="str">
            <v>diterima</v>
          </cell>
        </row>
        <row r="2173">
          <cell r="A2173">
            <v>322311131426</v>
          </cell>
          <cell r="B2173" t="str">
            <v>diterima</v>
          </cell>
        </row>
        <row r="2174">
          <cell r="A2174">
            <v>322311250486</v>
          </cell>
          <cell r="B2174" t="str">
            <v>diterima</v>
          </cell>
        </row>
        <row r="2175">
          <cell r="A2175">
            <v>322321090140</v>
          </cell>
          <cell r="B2175" t="str">
            <v>diterima</v>
          </cell>
        </row>
        <row r="2176">
          <cell r="A2176">
            <v>322321110268</v>
          </cell>
          <cell r="B2176" t="str">
            <v>diterima</v>
          </cell>
        </row>
        <row r="2177">
          <cell r="A2177">
            <v>322321110695</v>
          </cell>
          <cell r="B2177" t="str">
            <v>diterima</v>
          </cell>
        </row>
        <row r="2178">
          <cell r="A2178">
            <v>322321110970</v>
          </cell>
          <cell r="B2178" t="str">
            <v>diterima</v>
          </cell>
        </row>
        <row r="2179">
          <cell r="A2179">
            <v>322321111173</v>
          </cell>
          <cell r="B2179" t="str">
            <v>diterima</v>
          </cell>
        </row>
        <row r="2180">
          <cell r="A2180">
            <v>322324130049</v>
          </cell>
          <cell r="B2180" t="str">
            <v>diterima</v>
          </cell>
        </row>
        <row r="2181">
          <cell r="A2181">
            <v>322332110511</v>
          </cell>
          <cell r="B2181" t="str">
            <v>diterima</v>
          </cell>
        </row>
        <row r="2182">
          <cell r="A2182">
            <v>322341170137</v>
          </cell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3111207</v>
          </cell>
          <cell r="C2" t="str">
            <v>KEDOKTERAN</v>
          </cell>
          <cell r="D2">
            <v>958</v>
          </cell>
        </row>
        <row r="3">
          <cell r="B3">
            <v>3111223</v>
          </cell>
          <cell r="C3" t="str">
            <v>KEPERAWATAN</v>
          </cell>
          <cell r="D3">
            <v>710</v>
          </cell>
        </row>
        <row r="4">
          <cell r="B4">
            <v>3111196</v>
          </cell>
          <cell r="C4" t="str">
            <v>GIZI</v>
          </cell>
          <cell r="D4">
            <v>541</v>
          </cell>
        </row>
        <row r="5">
          <cell r="B5">
            <v>3112025</v>
          </cell>
          <cell r="C5" t="str">
            <v>MANAJEMEN</v>
          </cell>
          <cell r="D5">
            <v>1473</v>
          </cell>
        </row>
        <row r="6">
          <cell r="B6">
            <v>3112176</v>
          </cell>
          <cell r="C6" t="str">
            <v>BIMBINGAN DAN KONSELING</v>
          </cell>
          <cell r="D6">
            <v>603</v>
          </cell>
        </row>
        <row r="7">
          <cell r="B7">
            <v>3111215</v>
          </cell>
          <cell r="C7" t="str">
            <v>INFORMATIKA</v>
          </cell>
          <cell r="D7">
            <v>871</v>
          </cell>
        </row>
        <row r="8">
          <cell r="B8">
            <v>3111037</v>
          </cell>
          <cell r="C8" t="str">
            <v>TEKNIK INDUSTRI</v>
          </cell>
          <cell r="D8">
            <v>809</v>
          </cell>
        </row>
        <row r="9">
          <cell r="B9">
            <v>3112064</v>
          </cell>
          <cell r="C9" t="str">
            <v>ILMU KOMUNIKASI</v>
          </cell>
          <cell r="D9">
            <v>1608</v>
          </cell>
        </row>
        <row r="10">
          <cell r="B10">
            <v>3112106</v>
          </cell>
          <cell r="C10" t="str">
            <v>PENDIDIKAN GURU SEKOLAH DASAR</v>
          </cell>
          <cell r="D10">
            <v>673</v>
          </cell>
        </row>
        <row r="11">
          <cell r="B11">
            <v>3112033</v>
          </cell>
          <cell r="C11" t="str">
            <v>AKUNTANSI</v>
          </cell>
          <cell r="D11">
            <v>757</v>
          </cell>
        </row>
        <row r="12">
          <cell r="B12">
            <v>3112122</v>
          </cell>
          <cell r="C12" t="str">
            <v>EKONOMI SYARIAH</v>
          </cell>
          <cell r="D12">
            <v>324</v>
          </cell>
        </row>
        <row r="13">
          <cell r="B13">
            <v>3112041</v>
          </cell>
          <cell r="C13" t="str">
            <v>EKONOMI PEMBANGUNAN</v>
          </cell>
          <cell r="D13">
            <v>424</v>
          </cell>
        </row>
        <row r="14">
          <cell r="B14">
            <v>3111061</v>
          </cell>
          <cell r="C14" t="str">
            <v>TEKNIK SIPIL</v>
          </cell>
          <cell r="D14">
            <v>540</v>
          </cell>
        </row>
        <row r="15">
          <cell r="B15">
            <v>3111173</v>
          </cell>
          <cell r="C15" t="str">
            <v>TEKNOLOGI PANGAN</v>
          </cell>
          <cell r="D15">
            <v>540</v>
          </cell>
        </row>
        <row r="16">
          <cell r="B16">
            <v>3112192</v>
          </cell>
          <cell r="C16" t="str">
            <v>ILMU PEMERINTAHAN</v>
          </cell>
          <cell r="D16">
            <v>693</v>
          </cell>
        </row>
        <row r="17">
          <cell r="B17">
            <v>3112137</v>
          </cell>
          <cell r="C17" t="str">
            <v>PENDIDIKAN SOSIOLOGI</v>
          </cell>
          <cell r="D17">
            <v>326</v>
          </cell>
        </row>
        <row r="18">
          <cell r="B18">
            <v>3112056</v>
          </cell>
          <cell r="C18" t="str">
            <v>ADMINISTRASI PUBLIK</v>
          </cell>
          <cell r="D18">
            <v>817</v>
          </cell>
        </row>
        <row r="19">
          <cell r="B19">
            <v>3112095</v>
          </cell>
          <cell r="C19" t="str">
            <v>PENDIDIKAN BAHASA INGGRIS</v>
          </cell>
          <cell r="D19">
            <v>438</v>
          </cell>
        </row>
        <row r="20">
          <cell r="B20">
            <v>3111045</v>
          </cell>
          <cell r="C20" t="str">
            <v>TEKNIK METALURGI</v>
          </cell>
          <cell r="D20">
            <v>363</v>
          </cell>
        </row>
        <row r="21">
          <cell r="B21">
            <v>3111231</v>
          </cell>
          <cell r="C21" t="str">
            <v>ILMU KELAUTAN</v>
          </cell>
          <cell r="D21">
            <v>125</v>
          </cell>
        </row>
        <row r="22">
          <cell r="B22">
            <v>3112087</v>
          </cell>
          <cell r="C22" t="str">
            <v>PENDIDIKAN BAHASA INDONESIA</v>
          </cell>
          <cell r="D22">
            <v>356</v>
          </cell>
        </row>
        <row r="23">
          <cell r="B23">
            <v>3111103</v>
          </cell>
          <cell r="C23" t="str">
            <v>PENDIDIKAN BIOLOGI</v>
          </cell>
          <cell r="D23">
            <v>332</v>
          </cell>
        </row>
        <row r="24">
          <cell r="B24">
            <v>3111022</v>
          </cell>
          <cell r="C24" t="str">
            <v>TEKNIK ELEKTRO</v>
          </cell>
          <cell r="D24">
            <v>323</v>
          </cell>
        </row>
        <row r="25">
          <cell r="B25">
            <v>3111076</v>
          </cell>
          <cell r="C25" t="str">
            <v>AGRIBISNIS</v>
          </cell>
          <cell r="D25">
            <v>633</v>
          </cell>
        </row>
        <row r="26">
          <cell r="B26">
            <v>3112017</v>
          </cell>
          <cell r="C26" t="str">
            <v>HUKUM</v>
          </cell>
          <cell r="D26">
            <v>1173</v>
          </cell>
        </row>
        <row r="27">
          <cell r="B27">
            <v>3111053</v>
          </cell>
          <cell r="C27" t="str">
            <v>TEKNIK KIMIA</v>
          </cell>
          <cell r="D27">
            <v>314</v>
          </cell>
        </row>
        <row r="28">
          <cell r="B28">
            <v>3112145</v>
          </cell>
          <cell r="C28" t="str">
            <v>PENDIDIKAN SEJARAH</v>
          </cell>
          <cell r="D28">
            <v>205</v>
          </cell>
        </row>
        <row r="29">
          <cell r="B29">
            <v>3111014</v>
          </cell>
          <cell r="C29" t="str">
            <v>TEKNIK MESIN</v>
          </cell>
          <cell r="D29">
            <v>311</v>
          </cell>
        </row>
        <row r="30">
          <cell r="B30">
            <v>3111165</v>
          </cell>
          <cell r="C30" t="str">
            <v>PENDIDIKAN IPA</v>
          </cell>
          <cell r="D30">
            <v>179</v>
          </cell>
        </row>
        <row r="31">
          <cell r="B31">
            <v>3111111</v>
          </cell>
          <cell r="C31" t="str">
            <v>PENDIDIKAN MATEMATIKA</v>
          </cell>
          <cell r="D31">
            <v>249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163</v>
          </cell>
        </row>
        <row r="33">
          <cell r="B33">
            <v>3111181</v>
          </cell>
          <cell r="C33" t="str">
            <v>ILMU KEOLAHRAGAAN</v>
          </cell>
          <cell r="D33">
            <v>70</v>
          </cell>
        </row>
        <row r="34">
          <cell r="B34">
            <v>3111084</v>
          </cell>
          <cell r="C34" t="str">
            <v>AGROEKOTEKNOLOGI</v>
          </cell>
          <cell r="D34">
            <v>346</v>
          </cell>
        </row>
        <row r="35">
          <cell r="B35">
            <v>3111157</v>
          </cell>
          <cell r="C35" t="str">
            <v>PENDIDIKAN KIMIA</v>
          </cell>
          <cell r="D35">
            <v>117</v>
          </cell>
        </row>
        <row r="36">
          <cell r="B36">
            <v>3112114</v>
          </cell>
          <cell r="C36" t="str">
            <v>PENDIDIKAN GURU PENDIDIKAN ANAK USIA DINI</v>
          </cell>
          <cell r="D36">
            <v>174</v>
          </cell>
        </row>
        <row r="37">
          <cell r="B37">
            <v>3111092</v>
          </cell>
          <cell r="C37" t="str">
            <v>ILMU PERIKANAN</v>
          </cell>
          <cell r="D37">
            <v>195</v>
          </cell>
        </row>
        <row r="38">
          <cell r="B38">
            <v>3112184</v>
          </cell>
          <cell r="C38" t="str">
            <v>PENDIDIKAN KHUSUS</v>
          </cell>
          <cell r="D38">
            <v>85</v>
          </cell>
        </row>
        <row r="39">
          <cell r="B39">
            <v>3111142</v>
          </cell>
          <cell r="C39" t="str">
            <v>PENDIDIKAN FISIKA</v>
          </cell>
          <cell r="D39">
            <v>79</v>
          </cell>
        </row>
        <row r="40">
          <cell r="B40">
            <v>3111126</v>
          </cell>
          <cell r="C40" t="str">
            <v>PENDIDIKAN VOKASIONAL TEKNIK ELEKTRO</v>
          </cell>
          <cell r="D40">
            <v>68</v>
          </cell>
        </row>
        <row r="41">
          <cell r="B41">
            <v>3112072</v>
          </cell>
          <cell r="C41" t="str">
            <v>PENDIDIKAN NON FORMAL</v>
          </cell>
          <cell r="D41">
            <v>100</v>
          </cell>
        </row>
        <row r="42">
          <cell r="B42">
            <v>3111134</v>
          </cell>
          <cell r="C42" t="str">
            <v>PENDIDIKAN VOKASIONAL TEKNIK MESIN</v>
          </cell>
          <cell r="D42">
            <v>45</v>
          </cell>
        </row>
        <row r="43">
          <cell r="B43">
            <v>3112161</v>
          </cell>
          <cell r="C43" t="str">
            <v>PENDIDIKAN SENI PERTUNJUKAN</v>
          </cell>
          <cell r="D43">
            <v>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1"/>
  <sheetViews>
    <sheetView tabSelected="1" topLeftCell="L2471" workbookViewId="0">
      <selection activeCell="X2480" sqref="X2480"/>
    </sheetView>
  </sheetViews>
  <sheetFormatPr defaultRowHeight="14.4" x14ac:dyDescent="0.3"/>
  <cols>
    <col min="1" max="1" width="13.21875" style="2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s="2" t="s">
        <v>0</v>
      </c>
      <c r="B1" t="s">
        <v>1</v>
      </c>
      <c r="C1" t="s">
        <v>581</v>
      </c>
      <c r="D1" t="s">
        <v>2</v>
      </c>
      <c r="E1" t="s">
        <v>3</v>
      </c>
      <c r="F1" t="s">
        <v>268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158</v>
      </c>
    </row>
    <row r="2" spans="1:28" x14ac:dyDescent="0.3">
      <c r="A2" s="2">
        <v>222122080211</v>
      </c>
      <c r="B2">
        <v>2</v>
      </c>
      <c r="C2">
        <v>2022</v>
      </c>
      <c r="D2" s="3">
        <v>3112056</v>
      </c>
      <c r="E2" t="str">
        <f>UPPER(VLOOKUP(D2,[1]PRODI_2019!$D$2:$L$72,3,FALSE))</f>
        <v>ADMINISTRASI PUBLIK</v>
      </c>
      <c r="F2" t="str">
        <f>VLOOKUP(D2,[1]PRODI_2019!$D$2:$L$72,9,FALSE)</f>
        <v>FISIP</v>
      </c>
      <c r="G2" t="str">
        <f>VLOOKUP(F2,Sheet1!$H$4:$I$11,2,FALSE)</f>
        <v>6_FISIP</v>
      </c>
      <c r="H2" t="s">
        <v>614</v>
      </c>
      <c r="I2" t="s">
        <v>33</v>
      </c>
      <c r="K2" s="1"/>
      <c r="L2" t="s">
        <v>199</v>
      </c>
      <c r="O2" t="s">
        <v>3099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568</v>
      </c>
      <c r="T2" t="s">
        <v>3482</v>
      </c>
      <c r="U2" t="s">
        <v>29</v>
      </c>
      <c r="V2" t="s">
        <v>30</v>
      </c>
      <c r="W2" t="s">
        <v>31</v>
      </c>
      <c r="X2" t="s">
        <v>32</v>
      </c>
      <c r="Z2" t="e">
        <f>VLOOKUP(A2,[2]registrasi!$B$2:$C$3000,2,FALSE)</f>
        <v>#N/A</v>
      </c>
      <c r="AA2">
        <f>VLOOKUP(D2,[3]Sheet1!$B$2:$D$43,3,FALSE)</f>
        <v>817</v>
      </c>
      <c r="AB2" t="e">
        <f>VLOOKUP(A2,[2]nim!$A$2:$B$3000,2,FALSE)</f>
        <v>#N/A</v>
      </c>
    </row>
    <row r="3" spans="1:28" x14ac:dyDescent="0.3">
      <c r="A3" s="2">
        <v>222181020322</v>
      </c>
      <c r="B3">
        <v>2</v>
      </c>
      <c r="C3">
        <v>2021</v>
      </c>
      <c r="D3" s="3">
        <v>3112056</v>
      </c>
      <c r="E3" t="str">
        <f>UPPER(VLOOKUP(D3,[1]PRODI_2019!$D$2:$L$72,3,FALSE))</f>
        <v>ADMINISTRASI PUBLIK</v>
      </c>
      <c r="F3" t="str">
        <f>VLOOKUP(D3,[1]PRODI_2019!$D$2:$L$72,9,FALSE)</f>
        <v>FISIP</v>
      </c>
      <c r="G3" t="str">
        <f>VLOOKUP(F3,Sheet1!$H$4:$I$11,2,FALSE)</f>
        <v>6_FISIP</v>
      </c>
      <c r="H3" t="s">
        <v>615</v>
      </c>
      <c r="I3" t="s">
        <v>33</v>
      </c>
      <c r="K3" s="1"/>
      <c r="L3" t="s">
        <v>27</v>
      </c>
      <c r="O3" t="s">
        <v>286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530</v>
      </c>
      <c r="T3" t="s">
        <v>3483</v>
      </c>
      <c r="U3" t="s">
        <v>29</v>
      </c>
      <c r="V3" t="s">
        <v>36</v>
      </c>
      <c r="W3" t="s">
        <v>32</v>
      </c>
      <c r="X3" t="s">
        <v>32</v>
      </c>
      <c r="Z3" t="str">
        <f>VLOOKUP(A3,[2]registrasi!$B$2:$C$3000,2,FALSE)</f>
        <v>registrasi</v>
      </c>
      <c r="AA3">
        <f>VLOOKUP(D3,[3]Sheet1!$B$2:$D$43,3,FALSE)</f>
        <v>817</v>
      </c>
      <c r="AB3" t="str">
        <f>VLOOKUP(A3,[2]nim!$A$2:$B$3000,2,FALSE)</f>
        <v>diterima</v>
      </c>
    </row>
    <row r="4" spans="1:28" x14ac:dyDescent="0.3">
      <c r="A4" s="2">
        <v>222191050411</v>
      </c>
      <c r="B4">
        <v>2</v>
      </c>
      <c r="C4">
        <v>2022</v>
      </c>
      <c r="D4" s="3">
        <v>3112056</v>
      </c>
      <c r="E4" t="str">
        <f>UPPER(VLOOKUP(D4,[1]PRODI_2019!$D$2:$L$72,3,FALSE))</f>
        <v>ADMINISTRASI PUBLIK</v>
      </c>
      <c r="F4" t="str">
        <f>VLOOKUP(D4,[1]PRODI_2019!$D$2:$L$72,9,FALSE)</f>
        <v>FISIP</v>
      </c>
      <c r="G4" t="str">
        <f>VLOOKUP(F4,Sheet1!$H$4:$I$11,2,FALSE)</f>
        <v>6_FISIP</v>
      </c>
      <c r="H4" t="s">
        <v>616</v>
      </c>
      <c r="I4" t="s">
        <v>33</v>
      </c>
      <c r="K4" s="1"/>
      <c r="L4" t="s">
        <v>27</v>
      </c>
      <c r="O4" t="s">
        <v>3100</v>
      </c>
      <c r="P4" t="str">
        <f t="shared" si="1"/>
        <v>SMAN</v>
      </c>
      <c r="Q4" t="str">
        <f t="shared" si="2"/>
        <v>Negeri</v>
      </c>
      <c r="R4" t="str">
        <f>IF(Q4="Negeri",LEFT(P4,LEN(P4)-1),IF(RIGHT(P4,1)="S",LEFT(P4,LEN(P4)-1),P4))</f>
        <v>SMA</v>
      </c>
      <c r="S4" t="s">
        <v>3484</v>
      </c>
      <c r="T4" t="s">
        <v>3485</v>
      </c>
      <c r="U4" t="s">
        <v>29</v>
      </c>
      <c r="V4" t="s">
        <v>38</v>
      </c>
      <c r="W4" t="s">
        <v>39</v>
      </c>
      <c r="X4" t="s">
        <v>39</v>
      </c>
      <c r="Z4" t="str">
        <f>VLOOKUP(A4,[2]registrasi!$B$2:$C$3000,2,FALSE)</f>
        <v>registrasi</v>
      </c>
      <c r="AA4">
        <f>VLOOKUP(D4,[3]Sheet1!$B$2:$D$43,3,FALSE)</f>
        <v>817</v>
      </c>
      <c r="AB4" t="str">
        <f>VLOOKUP(A4,[2]nim!$A$2:$B$3000,2,FALSE)</f>
        <v>diterima</v>
      </c>
    </row>
    <row r="5" spans="1:28" x14ac:dyDescent="0.3">
      <c r="A5" s="2">
        <v>222311010394</v>
      </c>
      <c r="B5">
        <v>2</v>
      </c>
      <c r="C5">
        <v>2020</v>
      </c>
      <c r="D5" s="3">
        <v>3112056</v>
      </c>
      <c r="E5" t="str">
        <f>UPPER(VLOOKUP(D5,[1]PRODI_2019!$D$2:$L$72,3,FALSE))</f>
        <v>ADMINISTRASI PUBLIK</v>
      </c>
      <c r="F5" t="str">
        <f>VLOOKUP(D5,[1]PRODI_2019!$D$2:$L$72,9,FALSE)</f>
        <v>FISIP</v>
      </c>
      <c r="G5" t="str">
        <f>VLOOKUP(F5,Sheet1!$H$4:$I$11,2,FALSE)</f>
        <v>6_FISIP</v>
      </c>
      <c r="H5" t="s">
        <v>617</v>
      </c>
      <c r="I5" t="s">
        <v>33</v>
      </c>
      <c r="K5" s="1"/>
      <c r="L5" t="s">
        <v>27</v>
      </c>
      <c r="O5" t="s">
        <v>71</v>
      </c>
      <c r="P5" t="str">
        <f t="shared" si="1"/>
        <v>SMAN</v>
      </c>
      <c r="Q5" t="str">
        <f t="shared" si="2"/>
        <v>Negeri</v>
      </c>
      <c r="R5" t="str">
        <f t="shared" ref="R5:R68" si="3">IF(Q5="Negeri",LEFT(P5,LEN(P5)-1),IF(RIGHT(P5,1)="S",LEFT(P5,LEN(P5)-1),P5))</f>
        <v>SMA</v>
      </c>
      <c r="S5" t="s">
        <v>40</v>
      </c>
      <c r="T5" t="s">
        <v>3486</v>
      </c>
      <c r="U5" t="s">
        <v>29</v>
      </c>
      <c r="V5" t="s">
        <v>30</v>
      </c>
      <c r="W5" t="s">
        <v>39</v>
      </c>
      <c r="X5" t="s">
        <v>42</v>
      </c>
      <c r="Z5" t="str">
        <f>VLOOKUP(A5,[2]registrasi!$B$2:$C$3000,2,FALSE)</f>
        <v>registrasi</v>
      </c>
      <c r="AA5">
        <f>VLOOKUP(D5,[3]Sheet1!$B$2:$D$43,3,FALSE)</f>
        <v>817</v>
      </c>
      <c r="AB5" t="str">
        <f>VLOOKUP(A5,[2]nim!$A$2:$B$3000,2,FALSE)</f>
        <v>diterima</v>
      </c>
    </row>
    <row r="6" spans="1:28" x14ac:dyDescent="0.3">
      <c r="A6" s="2">
        <v>222311010806</v>
      </c>
      <c r="B6">
        <v>2</v>
      </c>
      <c r="C6">
        <v>2021</v>
      </c>
      <c r="D6" s="3">
        <v>3112056</v>
      </c>
      <c r="E6" t="str">
        <f>UPPER(VLOOKUP(D6,[1]PRODI_2019!$D$2:$L$72,3,FALSE))</f>
        <v>ADMINISTRASI PUBLIK</v>
      </c>
      <c r="F6" t="str">
        <f>VLOOKUP(D6,[1]PRODI_2019!$D$2:$L$72,9,FALSE)</f>
        <v>FISIP</v>
      </c>
      <c r="G6" t="str">
        <f>VLOOKUP(F6,Sheet1!$H$4:$I$11,2,FALSE)</f>
        <v>6_FISIP</v>
      </c>
      <c r="H6" t="s">
        <v>618</v>
      </c>
      <c r="I6" t="s">
        <v>33</v>
      </c>
      <c r="K6" s="1"/>
      <c r="L6" t="s">
        <v>27</v>
      </c>
      <c r="O6" t="s">
        <v>103</v>
      </c>
      <c r="P6" t="str">
        <f t="shared" si="1"/>
        <v>MAN</v>
      </c>
      <c r="Q6" t="str">
        <f t="shared" si="2"/>
        <v>Negeri</v>
      </c>
      <c r="R6" t="str">
        <f t="shared" si="3"/>
        <v>MA</v>
      </c>
      <c r="S6" t="s">
        <v>37</v>
      </c>
      <c r="T6" t="s">
        <v>3486</v>
      </c>
      <c r="U6" t="s">
        <v>29</v>
      </c>
      <c r="V6" t="s">
        <v>36</v>
      </c>
      <c r="W6" t="s">
        <v>32</v>
      </c>
      <c r="X6" t="s">
        <v>43</v>
      </c>
      <c r="Z6" t="e">
        <f>VLOOKUP(A6,[2]registrasi!$B$2:$C$3000,2,FALSE)</f>
        <v>#N/A</v>
      </c>
      <c r="AA6">
        <f>VLOOKUP(D6,[3]Sheet1!$B$2:$D$43,3,FALSE)</f>
        <v>817</v>
      </c>
      <c r="AB6" t="e">
        <f>VLOOKUP(A6,[2]nim!$A$2:$B$3000,2,FALSE)</f>
        <v>#N/A</v>
      </c>
    </row>
    <row r="7" spans="1:28" x14ac:dyDescent="0.3">
      <c r="A7" s="2">
        <v>222311010985</v>
      </c>
      <c r="B7">
        <v>2</v>
      </c>
      <c r="C7">
        <v>2022</v>
      </c>
      <c r="D7" s="3">
        <v>3112056</v>
      </c>
      <c r="E7" t="str">
        <f>UPPER(VLOOKUP(D7,[1]PRODI_2019!$D$2:$L$72,3,FALSE))</f>
        <v>ADMINISTRASI PUBLIK</v>
      </c>
      <c r="F7" t="str">
        <f>VLOOKUP(D7,[1]PRODI_2019!$D$2:$L$72,9,FALSE)</f>
        <v>FISIP</v>
      </c>
      <c r="G7" t="str">
        <f>VLOOKUP(F7,Sheet1!$H$4:$I$11,2,FALSE)</f>
        <v>6_FISIP</v>
      </c>
      <c r="H7" t="s">
        <v>619</v>
      </c>
      <c r="I7" t="s">
        <v>33</v>
      </c>
      <c r="K7" s="1"/>
      <c r="L7" t="s">
        <v>27</v>
      </c>
      <c r="O7" t="s">
        <v>331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41</v>
      </c>
      <c r="T7" t="s">
        <v>3486</v>
      </c>
      <c r="U7" t="s">
        <v>29</v>
      </c>
      <c r="V7" t="s">
        <v>44</v>
      </c>
      <c r="W7" t="s">
        <v>42</v>
      </c>
      <c r="X7" t="s">
        <v>45</v>
      </c>
      <c r="Z7" t="str">
        <f>VLOOKUP(A7,[2]registrasi!$B$2:$C$3000,2,FALSE)</f>
        <v>registrasi</v>
      </c>
      <c r="AA7">
        <f>VLOOKUP(D7,[3]Sheet1!$B$2:$D$43,3,FALSE)</f>
        <v>817</v>
      </c>
      <c r="AB7" t="str">
        <f>VLOOKUP(A7,[2]nim!$A$2:$B$3000,2,FALSE)</f>
        <v>diterima</v>
      </c>
    </row>
    <row r="8" spans="1:28" x14ac:dyDescent="0.3">
      <c r="A8" s="2">
        <v>222311011016</v>
      </c>
      <c r="B8">
        <v>1</v>
      </c>
      <c r="C8">
        <v>2022</v>
      </c>
      <c r="D8" s="3">
        <v>3112056</v>
      </c>
      <c r="E8" t="str">
        <f>UPPER(VLOOKUP(D8,[1]PRODI_2019!$D$2:$L$72,3,FALSE))</f>
        <v>ADMINISTRASI PUBLIK</v>
      </c>
      <c r="F8" t="str">
        <f>VLOOKUP(D8,[1]PRODI_2019!$D$2:$L$72,9,FALSE)</f>
        <v>FISIP</v>
      </c>
      <c r="G8" t="str">
        <f>VLOOKUP(F8,Sheet1!$H$4:$I$11,2,FALSE)</f>
        <v>6_FISIP</v>
      </c>
      <c r="H8" t="s">
        <v>620</v>
      </c>
      <c r="I8" t="s">
        <v>33</v>
      </c>
      <c r="K8" s="1"/>
      <c r="L8" t="s">
        <v>27</v>
      </c>
      <c r="O8" t="s">
        <v>62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41</v>
      </c>
      <c r="T8" t="s">
        <v>3486</v>
      </c>
      <c r="U8" t="s">
        <v>29</v>
      </c>
      <c r="V8" t="s">
        <v>36</v>
      </c>
      <c r="W8" t="s">
        <v>45</v>
      </c>
      <c r="X8" t="s">
        <v>32</v>
      </c>
      <c r="Z8" t="str">
        <f>VLOOKUP(A8,[2]registrasi!$B$2:$C$3000,2,FALSE)</f>
        <v>registrasi</v>
      </c>
      <c r="AA8">
        <f>VLOOKUP(D8,[3]Sheet1!$B$2:$D$43,3,FALSE)</f>
        <v>817</v>
      </c>
      <c r="AB8" t="str">
        <f>VLOOKUP(A8,[2]nim!$A$2:$B$3000,2,FALSE)</f>
        <v>diterima</v>
      </c>
    </row>
    <row r="9" spans="1:28" x14ac:dyDescent="0.3">
      <c r="A9" s="2">
        <v>222311011135</v>
      </c>
      <c r="B9">
        <v>1</v>
      </c>
      <c r="C9">
        <v>2021</v>
      </c>
      <c r="D9" s="3">
        <v>3112056</v>
      </c>
      <c r="E9" t="str">
        <f>UPPER(VLOOKUP(D9,[1]PRODI_2019!$D$2:$L$72,3,FALSE))</f>
        <v>ADMINISTRASI PUBLIK</v>
      </c>
      <c r="F9" t="str">
        <f>VLOOKUP(D9,[1]PRODI_2019!$D$2:$L$72,9,FALSE)</f>
        <v>FISIP</v>
      </c>
      <c r="G9" t="str">
        <f>VLOOKUP(F9,Sheet1!$H$4:$I$11,2,FALSE)</f>
        <v>6_FISIP</v>
      </c>
      <c r="H9" t="s">
        <v>621</v>
      </c>
      <c r="I9" t="s">
        <v>33</v>
      </c>
      <c r="K9" s="1"/>
      <c r="L9" t="s">
        <v>27</v>
      </c>
      <c r="O9" t="s">
        <v>62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41</v>
      </c>
      <c r="T9" t="s">
        <v>3486</v>
      </c>
      <c r="U9" t="s">
        <v>29</v>
      </c>
      <c r="V9" t="s">
        <v>48</v>
      </c>
      <c r="W9" t="s">
        <v>43</v>
      </c>
      <c r="X9" t="s">
        <v>49</v>
      </c>
      <c r="Z9" t="str">
        <f>VLOOKUP(A9,[2]registrasi!$B$2:$C$3000,2,FALSE)</f>
        <v>registrasi</v>
      </c>
      <c r="AA9">
        <f>VLOOKUP(D9,[3]Sheet1!$B$2:$D$43,3,FALSE)</f>
        <v>817</v>
      </c>
      <c r="AB9" t="str">
        <f>VLOOKUP(A9,[2]nim!$A$2:$B$3000,2,FALSE)</f>
        <v>diterima</v>
      </c>
    </row>
    <row r="10" spans="1:28" x14ac:dyDescent="0.3">
      <c r="A10" s="2">
        <v>222311020288</v>
      </c>
      <c r="B10">
        <v>1</v>
      </c>
      <c r="C10">
        <v>2021</v>
      </c>
      <c r="D10" s="3">
        <v>3112056</v>
      </c>
      <c r="E10" t="str">
        <f>UPPER(VLOOKUP(D10,[1]PRODI_2019!$D$2:$L$72,3,FALSE))</f>
        <v>ADMINISTRASI PUBLIK</v>
      </c>
      <c r="F10" t="str">
        <f>VLOOKUP(D10,[1]PRODI_2019!$D$2:$L$72,9,FALSE)</f>
        <v>FISIP</v>
      </c>
      <c r="G10" t="str">
        <f>VLOOKUP(F10,Sheet1!$H$4:$I$11,2,FALSE)</f>
        <v>6_FISIP</v>
      </c>
      <c r="H10" t="s">
        <v>622</v>
      </c>
      <c r="I10" t="s">
        <v>25</v>
      </c>
      <c r="K10" s="1"/>
      <c r="L10" t="s">
        <v>27</v>
      </c>
      <c r="O10" t="s">
        <v>76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52</v>
      </c>
      <c r="T10" t="s">
        <v>3486</v>
      </c>
      <c r="U10" t="s">
        <v>29</v>
      </c>
      <c r="V10" t="s">
        <v>30</v>
      </c>
      <c r="W10" t="s">
        <v>49</v>
      </c>
      <c r="X10" t="s">
        <v>49</v>
      </c>
      <c r="Z10" t="str">
        <f>VLOOKUP(A10,[2]registrasi!$B$2:$C$3000,2,FALSE)</f>
        <v>registrasi</v>
      </c>
      <c r="AA10">
        <f>VLOOKUP(D10,[3]Sheet1!$B$2:$D$43,3,FALSE)</f>
        <v>817</v>
      </c>
      <c r="AB10" t="str">
        <f>VLOOKUP(A10,[2]nim!$A$2:$B$3000,2,FALSE)</f>
        <v>diterima</v>
      </c>
    </row>
    <row r="11" spans="1:28" x14ac:dyDescent="0.3">
      <c r="A11" s="2">
        <v>222311020381</v>
      </c>
      <c r="B11">
        <v>1</v>
      </c>
      <c r="C11">
        <v>2021</v>
      </c>
      <c r="D11" s="3">
        <v>3112056</v>
      </c>
      <c r="E11" t="str">
        <f>UPPER(VLOOKUP(D11,[1]PRODI_2019!$D$2:$L$72,3,FALSE))</f>
        <v>ADMINISTRASI PUBLIK</v>
      </c>
      <c r="F11" t="str">
        <f>VLOOKUP(D11,[1]PRODI_2019!$D$2:$L$72,9,FALSE)</f>
        <v>FISIP</v>
      </c>
      <c r="G11" t="str">
        <f>VLOOKUP(F11,Sheet1!$H$4:$I$11,2,FALSE)</f>
        <v>6_FISIP</v>
      </c>
      <c r="H11" t="s">
        <v>623</v>
      </c>
      <c r="I11" t="s">
        <v>33</v>
      </c>
      <c r="K11" s="1"/>
      <c r="L11" t="s">
        <v>27</v>
      </c>
      <c r="O11" t="s">
        <v>130</v>
      </c>
      <c r="P11" t="str">
        <f t="shared" si="1"/>
        <v>SMKN</v>
      </c>
      <c r="Q11" t="str">
        <f t="shared" si="2"/>
        <v>Negeri</v>
      </c>
      <c r="R11" t="str">
        <f t="shared" si="3"/>
        <v>SMK</v>
      </c>
      <c r="S11" t="s">
        <v>34</v>
      </c>
      <c r="T11" t="s">
        <v>3486</v>
      </c>
      <c r="U11" t="s">
        <v>35</v>
      </c>
      <c r="V11" t="s">
        <v>30</v>
      </c>
      <c r="W11" t="s">
        <v>49</v>
      </c>
      <c r="X11" t="s">
        <v>49</v>
      </c>
      <c r="Z11" t="str">
        <f>VLOOKUP(A11,[2]registrasi!$B$2:$C$3000,2,FALSE)</f>
        <v>registrasi</v>
      </c>
      <c r="AA11">
        <f>VLOOKUP(D11,[3]Sheet1!$B$2:$D$43,3,FALSE)</f>
        <v>817</v>
      </c>
      <c r="AB11" t="str">
        <f>VLOOKUP(A11,[2]nim!$A$2:$B$3000,2,FALSE)</f>
        <v>diterima</v>
      </c>
    </row>
    <row r="12" spans="1:28" x14ac:dyDescent="0.3">
      <c r="A12" s="2">
        <v>222311020382</v>
      </c>
      <c r="B12">
        <v>1</v>
      </c>
      <c r="C12">
        <v>2020</v>
      </c>
      <c r="D12" s="3">
        <v>3112056</v>
      </c>
      <c r="E12" t="str">
        <f>UPPER(VLOOKUP(D12,[1]PRODI_2019!$D$2:$L$72,3,FALSE))</f>
        <v>ADMINISTRASI PUBLIK</v>
      </c>
      <c r="F12" t="str">
        <f>VLOOKUP(D12,[1]PRODI_2019!$D$2:$L$72,9,FALSE)</f>
        <v>FISIP</v>
      </c>
      <c r="G12" t="str">
        <f>VLOOKUP(F12,Sheet1!$H$4:$I$11,2,FALSE)</f>
        <v>6_FISIP</v>
      </c>
      <c r="H12" t="s">
        <v>624</v>
      </c>
      <c r="I12" t="s">
        <v>33</v>
      </c>
      <c r="K12" s="1"/>
      <c r="L12" t="s">
        <v>27</v>
      </c>
      <c r="O12" t="s">
        <v>96</v>
      </c>
      <c r="P12" t="str">
        <f t="shared" si="1"/>
        <v>SMAN</v>
      </c>
      <c r="Q12" t="str">
        <f t="shared" si="2"/>
        <v>Negeri</v>
      </c>
      <c r="R12" t="str">
        <f t="shared" si="3"/>
        <v>SMA</v>
      </c>
      <c r="S12" t="s">
        <v>41</v>
      </c>
      <c r="T12" t="s">
        <v>3486</v>
      </c>
      <c r="U12" t="s">
        <v>29</v>
      </c>
      <c r="V12" t="s">
        <v>53</v>
      </c>
      <c r="W12" t="s">
        <v>43</v>
      </c>
      <c r="X12" t="s">
        <v>32</v>
      </c>
      <c r="Z12" t="str">
        <f>VLOOKUP(A12,[2]registrasi!$B$2:$C$3000,2,FALSE)</f>
        <v>registrasi</v>
      </c>
      <c r="AA12">
        <f>VLOOKUP(D12,[3]Sheet1!$B$2:$D$43,3,FALSE)</f>
        <v>817</v>
      </c>
      <c r="AB12" t="str">
        <f>VLOOKUP(A12,[2]nim!$A$2:$B$3000,2,FALSE)</f>
        <v>diterima</v>
      </c>
    </row>
    <row r="13" spans="1:28" x14ac:dyDescent="0.3">
      <c r="A13" s="2">
        <v>222311020928</v>
      </c>
      <c r="B13">
        <v>1</v>
      </c>
      <c r="C13">
        <v>2022</v>
      </c>
      <c r="D13" s="3">
        <v>3112056</v>
      </c>
      <c r="E13" t="str">
        <f>UPPER(VLOOKUP(D13,[1]PRODI_2019!$D$2:$L$72,3,FALSE))</f>
        <v>ADMINISTRASI PUBLIK</v>
      </c>
      <c r="F13" t="str">
        <f>VLOOKUP(D13,[1]PRODI_2019!$D$2:$L$72,9,FALSE)</f>
        <v>FISIP</v>
      </c>
      <c r="G13" t="str">
        <f>VLOOKUP(F13,Sheet1!$H$4:$I$11,2,FALSE)</f>
        <v>6_FISIP</v>
      </c>
      <c r="H13" t="s">
        <v>625</v>
      </c>
      <c r="I13" t="s">
        <v>33</v>
      </c>
      <c r="K13" s="1"/>
      <c r="L13" t="s">
        <v>27</v>
      </c>
      <c r="O13" t="s">
        <v>506</v>
      </c>
      <c r="P13" t="str">
        <f t="shared" si="1"/>
        <v>MAS</v>
      </c>
      <c r="Q13" t="str">
        <f t="shared" si="2"/>
        <v>Swasta</v>
      </c>
      <c r="R13" t="str">
        <f t="shared" si="3"/>
        <v>MA</v>
      </c>
      <c r="S13" t="s">
        <v>545</v>
      </c>
      <c r="T13" t="s">
        <v>3487</v>
      </c>
      <c r="U13" t="s">
        <v>29</v>
      </c>
      <c r="V13" t="s">
        <v>53</v>
      </c>
      <c r="W13" t="s">
        <v>43</v>
      </c>
      <c r="X13" t="s">
        <v>32</v>
      </c>
      <c r="Z13" t="str">
        <f>VLOOKUP(A13,[2]registrasi!$B$2:$C$3000,2,FALSE)</f>
        <v>registrasi</v>
      </c>
      <c r="AA13">
        <f>VLOOKUP(D13,[3]Sheet1!$B$2:$D$43,3,FALSE)</f>
        <v>817</v>
      </c>
      <c r="AB13" t="str">
        <f>VLOOKUP(A13,[2]nim!$A$2:$B$3000,2,FALSE)</f>
        <v>diterima</v>
      </c>
    </row>
    <row r="14" spans="1:28" x14ac:dyDescent="0.3">
      <c r="A14" s="2">
        <v>222311021015</v>
      </c>
      <c r="B14">
        <v>2</v>
      </c>
      <c r="C14">
        <v>2021</v>
      </c>
      <c r="D14" s="3">
        <v>3112056</v>
      </c>
      <c r="E14" t="str">
        <f>UPPER(VLOOKUP(D14,[1]PRODI_2019!$D$2:$L$72,3,FALSE))</f>
        <v>ADMINISTRASI PUBLIK</v>
      </c>
      <c r="F14" t="str">
        <f>VLOOKUP(D14,[1]PRODI_2019!$D$2:$L$72,9,FALSE)</f>
        <v>FISIP</v>
      </c>
      <c r="G14" t="str">
        <f>VLOOKUP(F14,Sheet1!$H$4:$I$11,2,FALSE)</f>
        <v>6_FISIP</v>
      </c>
      <c r="H14" t="s">
        <v>626</v>
      </c>
      <c r="I14" t="s">
        <v>33</v>
      </c>
      <c r="K14" s="1"/>
      <c r="L14" t="s">
        <v>27</v>
      </c>
      <c r="O14" t="s">
        <v>111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52</v>
      </c>
      <c r="T14" t="s">
        <v>3486</v>
      </c>
      <c r="U14" t="s">
        <v>29</v>
      </c>
      <c r="V14" t="s">
        <v>44</v>
      </c>
      <c r="W14" t="s">
        <v>43</v>
      </c>
      <c r="X14" t="s">
        <v>32</v>
      </c>
      <c r="Z14" t="str">
        <f>VLOOKUP(A14,[2]registrasi!$B$2:$C$3000,2,FALSE)</f>
        <v>registrasi</v>
      </c>
      <c r="AA14">
        <f>VLOOKUP(D14,[3]Sheet1!$B$2:$D$43,3,FALSE)</f>
        <v>817</v>
      </c>
      <c r="AB14" t="str">
        <f>VLOOKUP(A14,[2]nim!$A$2:$B$3000,2,FALSE)</f>
        <v>diterima</v>
      </c>
    </row>
    <row r="15" spans="1:28" x14ac:dyDescent="0.3">
      <c r="A15" s="2">
        <v>222311021127</v>
      </c>
      <c r="B15">
        <v>1</v>
      </c>
      <c r="C15">
        <v>2020</v>
      </c>
      <c r="D15" s="3">
        <v>3112056</v>
      </c>
      <c r="E15" t="str">
        <f>UPPER(VLOOKUP(D15,[1]PRODI_2019!$D$2:$L$72,3,FALSE))</f>
        <v>ADMINISTRASI PUBLIK</v>
      </c>
      <c r="F15" t="str">
        <f>VLOOKUP(D15,[1]PRODI_2019!$D$2:$L$72,9,FALSE)</f>
        <v>FISIP</v>
      </c>
      <c r="G15" t="str">
        <f>VLOOKUP(F15,Sheet1!$H$4:$I$11,2,FALSE)</f>
        <v>6_FISIP</v>
      </c>
      <c r="H15" t="s">
        <v>627</v>
      </c>
      <c r="I15" t="s">
        <v>25</v>
      </c>
      <c r="K15" s="1"/>
      <c r="L15" t="s">
        <v>27</v>
      </c>
      <c r="O15" t="s">
        <v>3101</v>
      </c>
      <c r="P15" t="str">
        <f t="shared" si="1"/>
        <v>MAS</v>
      </c>
      <c r="Q15" t="str">
        <f t="shared" si="2"/>
        <v>Swasta</v>
      </c>
      <c r="R15" t="str">
        <f t="shared" si="3"/>
        <v>MA</v>
      </c>
      <c r="S15" t="s">
        <v>34</v>
      </c>
      <c r="T15" t="s">
        <v>3486</v>
      </c>
      <c r="U15" t="s">
        <v>29</v>
      </c>
      <c r="V15" t="s">
        <v>36</v>
      </c>
      <c r="W15" t="s">
        <v>45</v>
      </c>
      <c r="X15" t="s">
        <v>32</v>
      </c>
      <c r="Z15" t="str">
        <f>VLOOKUP(A15,[2]registrasi!$B$2:$C$3000,2,FALSE)</f>
        <v>registrasi</v>
      </c>
      <c r="AA15">
        <f>VLOOKUP(D15,[3]Sheet1!$B$2:$D$43,3,FALSE)</f>
        <v>817</v>
      </c>
      <c r="AB15" t="str">
        <f>VLOOKUP(A15,[2]nim!$A$2:$B$3000,2,FALSE)</f>
        <v>diterima</v>
      </c>
    </row>
    <row r="16" spans="1:28" x14ac:dyDescent="0.3">
      <c r="A16" s="2">
        <v>222311021333</v>
      </c>
      <c r="B16">
        <v>1</v>
      </c>
      <c r="C16">
        <v>2022</v>
      </c>
      <c r="D16" s="3">
        <v>3112056</v>
      </c>
      <c r="E16" t="str">
        <f>UPPER(VLOOKUP(D16,[1]PRODI_2019!$D$2:$L$72,3,FALSE))</f>
        <v>ADMINISTRASI PUBLIK</v>
      </c>
      <c r="F16" t="str">
        <f>VLOOKUP(D16,[1]PRODI_2019!$D$2:$L$72,9,FALSE)</f>
        <v>FISIP</v>
      </c>
      <c r="G16" t="str">
        <f>VLOOKUP(F16,Sheet1!$H$4:$I$11,2,FALSE)</f>
        <v>6_FISIP</v>
      </c>
      <c r="H16" t="s">
        <v>628</v>
      </c>
      <c r="I16" t="s">
        <v>33</v>
      </c>
      <c r="K16" s="1"/>
      <c r="L16" t="s">
        <v>27</v>
      </c>
      <c r="O16" t="s">
        <v>55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41</v>
      </c>
      <c r="T16" t="s">
        <v>3486</v>
      </c>
      <c r="U16" t="s">
        <v>29</v>
      </c>
      <c r="V16" t="s">
        <v>44</v>
      </c>
      <c r="W16" t="s">
        <v>32</v>
      </c>
      <c r="X16" t="s">
        <v>45</v>
      </c>
      <c r="Z16" t="str">
        <f>VLOOKUP(A16,[2]registrasi!$B$2:$C$3000,2,FALSE)</f>
        <v>registrasi</v>
      </c>
      <c r="AA16">
        <f>VLOOKUP(D16,[3]Sheet1!$B$2:$D$43,3,FALSE)</f>
        <v>817</v>
      </c>
      <c r="AB16" t="str">
        <f>VLOOKUP(A16,[2]nim!$A$2:$B$3000,2,FALSE)</f>
        <v>diterima</v>
      </c>
    </row>
    <row r="17" spans="1:28" x14ac:dyDescent="0.3">
      <c r="A17" s="2">
        <v>222311021445</v>
      </c>
      <c r="B17">
        <v>1</v>
      </c>
      <c r="C17">
        <v>2021</v>
      </c>
      <c r="D17" s="3">
        <v>3112056</v>
      </c>
      <c r="E17" t="str">
        <f>UPPER(VLOOKUP(D17,[1]PRODI_2019!$D$2:$L$72,3,FALSE))</f>
        <v>ADMINISTRASI PUBLIK</v>
      </c>
      <c r="F17" t="str">
        <f>VLOOKUP(D17,[1]PRODI_2019!$D$2:$L$72,9,FALSE)</f>
        <v>FISIP</v>
      </c>
      <c r="G17" t="str">
        <f>VLOOKUP(F17,Sheet1!$H$4:$I$11,2,FALSE)</f>
        <v>6_FISIP</v>
      </c>
      <c r="H17" t="s">
        <v>629</v>
      </c>
      <c r="I17" t="s">
        <v>33</v>
      </c>
      <c r="K17" s="1"/>
      <c r="L17" t="s">
        <v>27</v>
      </c>
      <c r="O17" t="s">
        <v>91</v>
      </c>
      <c r="P17" t="str">
        <f t="shared" si="1"/>
        <v>SMAN</v>
      </c>
      <c r="Q17" t="str">
        <f t="shared" si="2"/>
        <v>Negeri</v>
      </c>
      <c r="R17" t="str">
        <f t="shared" si="3"/>
        <v>SMA</v>
      </c>
      <c r="S17" t="s">
        <v>46</v>
      </c>
      <c r="T17" t="s">
        <v>3486</v>
      </c>
      <c r="U17" t="s">
        <v>29</v>
      </c>
      <c r="V17" t="s">
        <v>30</v>
      </c>
      <c r="W17" t="s">
        <v>57</v>
      </c>
      <c r="X17" t="s">
        <v>32</v>
      </c>
      <c r="Z17" t="str">
        <f>VLOOKUP(A17,[2]registrasi!$B$2:$C$3000,2,FALSE)</f>
        <v>registrasi</v>
      </c>
      <c r="AA17">
        <f>VLOOKUP(D17,[3]Sheet1!$B$2:$D$43,3,FALSE)</f>
        <v>817</v>
      </c>
      <c r="AB17" t="str">
        <f>VLOOKUP(A17,[2]nim!$A$2:$B$3000,2,FALSE)</f>
        <v>diterima</v>
      </c>
    </row>
    <row r="18" spans="1:28" x14ac:dyDescent="0.3">
      <c r="A18" s="2">
        <v>222311021480</v>
      </c>
      <c r="B18">
        <v>2</v>
      </c>
      <c r="C18">
        <v>2022</v>
      </c>
      <c r="D18" s="3">
        <v>3112056</v>
      </c>
      <c r="E18" t="str">
        <f>UPPER(VLOOKUP(D18,[1]PRODI_2019!$D$2:$L$72,3,FALSE))</f>
        <v>ADMINISTRASI PUBLIK</v>
      </c>
      <c r="F18" t="str">
        <f>VLOOKUP(D18,[1]PRODI_2019!$D$2:$L$72,9,FALSE)</f>
        <v>FISIP</v>
      </c>
      <c r="G18" t="str">
        <f>VLOOKUP(F18,Sheet1!$H$4:$I$11,2,FALSE)</f>
        <v>6_FISIP</v>
      </c>
      <c r="H18" t="s">
        <v>630</v>
      </c>
      <c r="I18" t="s">
        <v>33</v>
      </c>
      <c r="K18" s="1"/>
      <c r="L18" t="s">
        <v>27</v>
      </c>
      <c r="O18" t="s">
        <v>74</v>
      </c>
      <c r="P18" t="str">
        <f t="shared" si="1"/>
        <v>SMKN</v>
      </c>
      <c r="Q18" t="str">
        <f t="shared" si="2"/>
        <v>Negeri</v>
      </c>
      <c r="R18" t="str">
        <f t="shared" si="3"/>
        <v>SMK</v>
      </c>
      <c r="S18" t="s">
        <v>26</v>
      </c>
      <c r="T18" t="s">
        <v>3486</v>
      </c>
      <c r="U18" t="s">
        <v>29</v>
      </c>
      <c r="V18" t="s">
        <v>44</v>
      </c>
      <c r="W18" t="s">
        <v>43</v>
      </c>
      <c r="X18" t="s">
        <v>42</v>
      </c>
      <c r="Z18" t="str">
        <f>VLOOKUP(A18,[2]registrasi!$B$2:$C$3000,2,FALSE)</f>
        <v>registrasi</v>
      </c>
      <c r="AA18">
        <f>VLOOKUP(D18,[3]Sheet1!$B$2:$D$43,3,FALSE)</f>
        <v>817</v>
      </c>
      <c r="AB18" t="str">
        <f>VLOOKUP(A18,[2]nim!$A$2:$B$3000,2,FALSE)</f>
        <v>diterima</v>
      </c>
    </row>
    <row r="19" spans="1:28" x14ac:dyDescent="0.3">
      <c r="A19" s="2">
        <v>222311030492</v>
      </c>
      <c r="B19">
        <v>2</v>
      </c>
      <c r="C19">
        <v>2021</v>
      </c>
      <c r="D19" s="3">
        <v>3112056</v>
      </c>
      <c r="E19" t="str">
        <f>UPPER(VLOOKUP(D19,[1]PRODI_2019!$D$2:$L$72,3,FALSE))</f>
        <v>ADMINISTRASI PUBLIK</v>
      </c>
      <c r="F19" t="str">
        <f>VLOOKUP(D19,[1]PRODI_2019!$D$2:$L$72,9,FALSE)</f>
        <v>FISIP</v>
      </c>
      <c r="G19" t="str">
        <f>VLOOKUP(F19,Sheet1!$H$4:$I$11,2,FALSE)</f>
        <v>6_FISIP</v>
      </c>
      <c r="H19" t="s">
        <v>631</v>
      </c>
      <c r="I19" t="s">
        <v>33</v>
      </c>
      <c r="K19" s="1"/>
      <c r="L19" t="s">
        <v>27</v>
      </c>
      <c r="O19" t="s">
        <v>149</v>
      </c>
      <c r="P19" t="str">
        <f t="shared" si="1"/>
        <v>SMAN</v>
      </c>
      <c r="Q19" t="str">
        <f t="shared" si="2"/>
        <v>Negeri</v>
      </c>
      <c r="R19" t="str">
        <f t="shared" si="3"/>
        <v>SMA</v>
      </c>
      <c r="S19" t="s">
        <v>37</v>
      </c>
      <c r="T19" t="s">
        <v>3486</v>
      </c>
      <c r="U19" t="s">
        <v>29</v>
      </c>
      <c r="V19" t="s">
        <v>38</v>
      </c>
      <c r="W19" t="s">
        <v>32</v>
      </c>
      <c r="X19" t="s">
        <v>58</v>
      </c>
      <c r="Z19" t="str">
        <f>VLOOKUP(A19,[2]registrasi!$B$2:$C$3000,2,FALSE)</f>
        <v>registrasi</v>
      </c>
      <c r="AA19">
        <f>VLOOKUP(D19,[3]Sheet1!$B$2:$D$43,3,FALSE)</f>
        <v>817</v>
      </c>
      <c r="AB19" t="str">
        <f>VLOOKUP(A19,[2]nim!$A$2:$B$3000,2,FALSE)</f>
        <v>diterima</v>
      </c>
    </row>
    <row r="20" spans="1:28" x14ac:dyDescent="0.3">
      <c r="A20" s="2">
        <v>222311030577</v>
      </c>
      <c r="B20">
        <v>2</v>
      </c>
      <c r="C20">
        <v>2021</v>
      </c>
      <c r="D20" s="3">
        <v>3112056</v>
      </c>
      <c r="E20" t="str">
        <f>UPPER(VLOOKUP(D20,[1]PRODI_2019!$D$2:$L$72,3,FALSE))</f>
        <v>ADMINISTRASI PUBLIK</v>
      </c>
      <c r="F20" t="str">
        <f>VLOOKUP(D20,[1]PRODI_2019!$D$2:$L$72,9,FALSE)</f>
        <v>FISIP</v>
      </c>
      <c r="G20" t="str">
        <f>VLOOKUP(F20,Sheet1!$H$4:$I$11,2,FALSE)</f>
        <v>6_FISIP</v>
      </c>
      <c r="H20" t="s">
        <v>632</v>
      </c>
      <c r="I20" t="s">
        <v>33</v>
      </c>
      <c r="K20" s="1"/>
      <c r="L20" t="s">
        <v>27</v>
      </c>
      <c r="O20" t="s">
        <v>133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26</v>
      </c>
      <c r="T20" t="s">
        <v>3486</v>
      </c>
      <c r="U20" t="s">
        <v>29</v>
      </c>
      <c r="V20" t="s">
        <v>44</v>
      </c>
      <c r="W20" t="s">
        <v>45</v>
      </c>
      <c r="X20" t="s">
        <v>32</v>
      </c>
      <c r="Z20" t="str">
        <f>VLOOKUP(A20,[2]registrasi!$B$2:$C$3000,2,FALSE)</f>
        <v>registrasi</v>
      </c>
      <c r="AA20">
        <f>VLOOKUP(D20,[3]Sheet1!$B$2:$D$43,3,FALSE)</f>
        <v>817</v>
      </c>
      <c r="AB20" t="str">
        <f>VLOOKUP(A20,[2]nim!$A$2:$B$3000,2,FALSE)</f>
        <v>diterima</v>
      </c>
    </row>
    <row r="21" spans="1:28" x14ac:dyDescent="0.3">
      <c r="A21" s="2">
        <v>222311031005</v>
      </c>
      <c r="B21">
        <v>2</v>
      </c>
      <c r="C21">
        <v>2020</v>
      </c>
      <c r="D21" s="3">
        <v>3112056</v>
      </c>
      <c r="E21" t="str">
        <f>UPPER(VLOOKUP(D21,[1]PRODI_2019!$D$2:$L$72,3,FALSE))</f>
        <v>ADMINISTRASI PUBLIK</v>
      </c>
      <c r="F21" t="str">
        <f>VLOOKUP(D21,[1]PRODI_2019!$D$2:$L$72,9,FALSE)</f>
        <v>FISIP</v>
      </c>
      <c r="G21" t="str">
        <f>VLOOKUP(F21,Sheet1!$H$4:$I$11,2,FALSE)</f>
        <v>6_FISIP</v>
      </c>
      <c r="H21" t="s">
        <v>633</v>
      </c>
      <c r="I21" t="s">
        <v>33</v>
      </c>
      <c r="K21" s="1"/>
      <c r="L21" t="s">
        <v>27</v>
      </c>
      <c r="O21" t="s">
        <v>62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41</v>
      </c>
      <c r="T21" t="s">
        <v>3486</v>
      </c>
      <c r="U21" t="s">
        <v>29</v>
      </c>
      <c r="Z21" t="str">
        <f>VLOOKUP(A21,[2]registrasi!$B$2:$C$3000,2,FALSE)</f>
        <v>registrasi</v>
      </c>
      <c r="AA21">
        <f>VLOOKUP(D21,[3]Sheet1!$B$2:$D$43,3,FALSE)</f>
        <v>817</v>
      </c>
      <c r="AB21" t="str">
        <f>VLOOKUP(A21,[2]nim!$A$2:$B$3000,2,FALSE)</f>
        <v>diterima</v>
      </c>
    </row>
    <row r="22" spans="1:28" x14ac:dyDescent="0.3">
      <c r="A22" s="2">
        <v>222311040003</v>
      </c>
      <c r="B22">
        <v>2</v>
      </c>
      <c r="C22">
        <v>2021</v>
      </c>
      <c r="D22" s="3">
        <v>3112056</v>
      </c>
      <c r="E22" t="str">
        <f>UPPER(VLOOKUP(D22,[1]PRODI_2019!$D$2:$L$72,3,FALSE))</f>
        <v>ADMINISTRASI PUBLIK</v>
      </c>
      <c r="F22" t="str">
        <f>VLOOKUP(D22,[1]PRODI_2019!$D$2:$L$72,9,FALSE)</f>
        <v>FISIP</v>
      </c>
      <c r="G22" t="str">
        <f>VLOOKUP(F22,Sheet1!$H$4:$I$11,2,FALSE)</f>
        <v>6_FISIP</v>
      </c>
      <c r="H22" t="s">
        <v>634</v>
      </c>
      <c r="I22" t="s">
        <v>33</v>
      </c>
      <c r="K22" s="1"/>
      <c r="L22" t="s">
        <v>27</v>
      </c>
      <c r="O22" t="s">
        <v>443</v>
      </c>
      <c r="P22" t="str">
        <f t="shared" si="4"/>
        <v>SMKN</v>
      </c>
      <c r="Q22" t="str">
        <f t="shared" si="5"/>
        <v>Negeri</v>
      </c>
      <c r="R22" t="str">
        <f t="shared" si="3"/>
        <v>SMK</v>
      </c>
      <c r="S22" t="s">
        <v>26</v>
      </c>
      <c r="T22" t="s">
        <v>3486</v>
      </c>
      <c r="U22" t="s">
        <v>29</v>
      </c>
      <c r="Z22" t="e">
        <f>VLOOKUP(A22,[2]registrasi!$B$2:$C$3000,2,FALSE)</f>
        <v>#N/A</v>
      </c>
      <c r="AA22">
        <f>VLOOKUP(D22,[3]Sheet1!$B$2:$D$43,3,FALSE)</f>
        <v>817</v>
      </c>
      <c r="AB22" t="e">
        <f>VLOOKUP(A22,[2]nim!$A$2:$B$3000,2,FALSE)</f>
        <v>#N/A</v>
      </c>
    </row>
    <row r="23" spans="1:28" x14ac:dyDescent="0.3">
      <c r="A23" s="2">
        <v>222311040198</v>
      </c>
      <c r="B23">
        <v>1</v>
      </c>
      <c r="C23">
        <v>2021</v>
      </c>
      <c r="D23" s="3">
        <v>3112056</v>
      </c>
      <c r="E23" t="str">
        <f>UPPER(VLOOKUP(D23,[1]PRODI_2019!$D$2:$L$72,3,FALSE))</f>
        <v>ADMINISTRASI PUBLIK</v>
      </c>
      <c r="F23" t="str">
        <f>VLOOKUP(D23,[1]PRODI_2019!$D$2:$L$72,9,FALSE)</f>
        <v>FISIP</v>
      </c>
      <c r="G23" t="str">
        <f>VLOOKUP(F23,Sheet1!$H$4:$I$11,2,FALSE)</f>
        <v>6_FISIP</v>
      </c>
      <c r="H23" t="s">
        <v>635</v>
      </c>
      <c r="I23" t="s">
        <v>33</v>
      </c>
      <c r="K23" s="1"/>
      <c r="L23" t="s">
        <v>27</v>
      </c>
      <c r="O23" t="s">
        <v>85</v>
      </c>
      <c r="P23" t="str">
        <f t="shared" si="4"/>
        <v>SMAN</v>
      </c>
      <c r="Q23" t="str">
        <f t="shared" si="5"/>
        <v>Negeri</v>
      </c>
      <c r="R23" t="str">
        <f t="shared" si="3"/>
        <v>SMA</v>
      </c>
      <c r="S23" t="s">
        <v>40</v>
      </c>
      <c r="T23" t="s">
        <v>3486</v>
      </c>
      <c r="U23" t="s">
        <v>29</v>
      </c>
      <c r="Z23" t="str">
        <f>VLOOKUP(A23,[2]registrasi!$B$2:$C$3000,2,FALSE)</f>
        <v>registrasi</v>
      </c>
      <c r="AA23">
        <f>VLOOKUP(D23,[3]Sheet1!$B$2:$D$43,3,FALSE)</f>
        <v>817</v>
      </c>
      <c r="AB23" t="str">
        <f>VLOOKUP(A23,[2]nim!$A$2:$B$3000,2,FALSE)</f>
        <v>diterima</v>
      </c>
    </row>
    <row r="24" spans="1:28" x14ac:dyDescent="0.3">
      <c r="A24" s="2">
        <v>222311040834</v>
      </c>
      <c r="B24">
        <v>1</v>
      </c>
      <c r="C24">
        <v>2022</v>
      </c>
      <c r="D24" s="3">
        <v>3112056</v>
      </c>
      <c r="E24" t="str">
        <f>UPPER(VLOOKUP(D24,[1]PRODI_2019!$D$2:$L$72,3,FALSE))</f>
        <v>ADMINISTRASI PUBLIK</v>
      </c>
      <c r="F24" t="str">
        <f>VLOOKUP(D24,[1]PRODI_2019!$D$2:$L$72,9,FALSE)</f>
        <v>FISIP</v>
      </c>
      <c r="G24" t="str">
        <f>VLOOKUP(F24,Sheet1!$H$4:$I$11,2,FALSE)</f>
        <v>6_FISIP</v>
      </c>
      <c r="H24" t="s">
        <v>636</v>
      </c>
      <c r="I24" t="s">
        <v>25</v>
      </c>
      <c r="K24" s="1"/>
      <c r="L24" t="s">
        <v>27</v>
      </c>
      <c r="O24" t="s">
        <v>106</v>
      </c>
      <c r="P24" t="str">
        <f t="shared" si="4"/>
        <v>SMAS</v>
      </c>
      <c r="Q24" t="str">
        <f t="shared" si="5"/>
        <v>Swasta</v>
      </c>
      <c r="R24" t="str">
        <f t="shared" si="3"/>
        <v>SMA</v>
      </c>
      <c r="S24" t="s">
        <v>26</v>
      </c>
      <c r="T24" t="s">
        <v>3486</v>
      </c>
      <c r="U24" t="s">
        <v>29</v>
      </c>
      <c r="Z24" t="e">
        <f>VLOOKUP(A24,[2]registrasi!$B$2:$C$3000,2,FALSE)</f>
        <v>#N/A</v>
      </c>
      <c r="AA24">
        <f>VLOOKUP(D24,[3]Sheet1!$B$2:$D$43,3,FALSE)</f>
        <v>817</v>
      </c>
      <c r="AB24" t="e">
        <f>VLOOKUP(A24,[2]nim!$A$2:$B$3000,2,FALSE)</f>
        <v>#N/A</v>
      </c>
    </row>
    <row r="25" spans="1:28" x14ac:dyDescent="0.3">
      <c r="A25" s="2">
        <v>222311041082</v>
      </c>
      <c r="B25">
        <v>1</v>
      </c>
      <c r="C25">
        <v>2022</v>
      </c>
      <c r="D25" s="3">
        <v>3112056</v>
      </c>
      <c r="E25" t="str">
        <f>UPPER(VLOOKUP(D25,[1]PRODI_2019!$D$2:$L$72,3,FALSE))</f>
        <v>ADMINISTRASI PUBLIK</v>
      </c>
      <c r="F25" t="str">
        <f>VLOOKUP(D25,[1]PRODI_2019!$D$2:$L$72,9,FALSE)</f>
        <v>FISIP</v>
      </c>
      <c r="G25" t="str">
        <f>VLOOKUP(F25,Sheet1!$H$4:$I$11,2,FALSE)</f>
        <v>6_FISIP</v>
      </c>
      <c r="H25" t="s">
        <v>637</v>
      </c>
      <c r="I25" t="s">
        <v>33</v>
      </c>
      <c r="K25" s="1"/>
      <c r="L25" t="s">
        <v>27</v>
      </c>
      <c r="O25" t="s">
        <v>217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37</v>
      </c>
      <c r="T25" t="s">
        <v>3486</v>
      </c>
      <c r="U25" t="s">
        <v>35</v>
      </c>
      <c r="Z25" t="str">
        <f>VLOOKUP(A25,[2]registrasi!$B$2:$C$3000,2,FALSE)</f>
        <v>registrasi</v>
      </c>
      <c r="AA25">
        <f>VLOOKUP(D25,[3]Sheet1!$B$2:$D$43,3,FALSE)</f>
        <v>817</v>
      </c>
      <c r="AB25" t="str">
        <f>VLOOKUP(A25,[2]nim!$A$2:$B$3000,2,FALSE)</f>
        <v>diterima</v>
      </c>
    </row>
    <row r="26" spans="1:28" x14ac:dyDescent="0.3">
      <c r="A26" s="2">
        <v>222311041266</v>
      </c>
      <c r="B26">
        <v>1</v>
      </c>
      <c r="C26">
        <v>2022</v>
      </c>
      <c r="D26" s="3">
        <v>3112056</v>
      </c>
      <c r="E26" t="str">
        <f>UPPER(VLOOKUP(D26,[1]PRODI_2019!$D$2:$L$72,3,FALSE))</f>
        <v>ADMINISTRASI PUBLIK</v>
      </c>
      <c r="F26" t="str">
        <f>VLOOKUP(D26,[1]PRODI_2019!$D$2:$L$72,9,FALSE)</f>
        <v>FISIP</v>
      </c>
      <c r="G26" t="str">
        <f>VLOOKUP(F26,Sheet1!$H$4:$I$11,2,FALSE)</f>
        <v>6_FISIP</v>
      </c>
      <c r="H26" t="s">
        <v>638</v>
      </c>
      <c r="I26" t="s">
        <v>33</v>
      </c>
      <c r="K26" s="1"/>
      <c r="L26" t="s">
        <v>27</v>
      </c>
      <c r="O26" t="s">
        <v>149</v>
      </c>
      <c r="P26" t="str">
        <f t="shared" si="4"/>
        <v>SMAN</v>
      </c>
      <c r="Q26" t="str">
        <f t="shared" si="5"/>
        <v>Negeri</v>
      </c>
      <c r="R26" t="str">
        <f t="shared" si="3"/>
        <v>SMA</v>
      </c>
      <c r="S26" t="s">
        <v>37</v>
      </c>
      <c r="T26" t="s">
        <v>3486</v>
      </c>
      <c r="U26" t="s">
        <v>29</v>
      </c>
      <c r="Z26" t="e">
        <f>VLOOKUP(A26,[2]registrasi!$B$2:$C$3000,2,FALSE)</f>
        <v>#N/A</v>
      </c>
      <c r="AA26">
        <f>VLOOKUP(D26,[3]Sheet1!$B$2:$D$43,3,FALSE)</f>
        <v>817</v>
      </c>
      <c r="AB26" t="e">
        <f>VLOOKUP(A26,[2]nim!$A$2:$B$3000,2,FALSE)</f>
        <v>#N/A</v>
      </c>
    </row>
    <row r="27" spans="1:28" x14ac:dyDescent="0.3">
      <c r="A27" s="2">
        <v>222311041270</v>
      </c>
      <c r="B27">
        <v>2</v>
      </c>
      <c r="C27">
        <v>2022</v>
      </c>
      <c r="D27" s="3">
        <v>3112056</v>
      </c>
      <c r="E27" t="str">
        <f>UPPER(VLOOKUP(D27,[1]PRODI_2019!$D$2:$L$72,3,FALSE))</f>
        <v>ADMINISTRASI PUBLIK</v>
      </c>
      <c r="F27" t="str">
        <f>VLOOKUP(D27,[1]PRODI_2019!$D$2:$L$72,9,FALSE)</f>
        <v>FISIP</v>
      </c>
      <c r="G27" t="str">
        <f>VLOOKUP(F27,Sheet1!$H$4:$I$11,2,FALSE)</f>
        <v>6_FISIP</v>
      </c>
      <c r="H27" t="s">
        <v>639</v>
      </c>
      <c r="I27" t="s">
        <v>33</v>
      </c>
      <c r="K27" s="1"/>
      <c r="L27" t="s">
        <v>27</v>
      </c>
      <c r="O27" t="s">
        <v>92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52</v>
      </c>
      <c r="T27" t="s">
        <v>3486</v>
      </c>
      <c r="U27" t="s">
        <v>29</v>
      </c>
      <c r="Z27" t="str">
        <f>VLOOKUP(A27,[2]registrasi!$B$2:$C$3000,2,FALSE)</f>
        <v>registrasi</v>
      </c>
      <c r="AA27">
        <f>VLOOKUP(D27,[3]Sheet1!$B$2:$D$43,3,FALSE)</f>
        <v>817</v>
      </c>
      <c r="AB27" t="str">
        <f>VLOOKUP(A27,[2]nim!$A$2:$B$3000,2,FALSE)</f>
        <v>diterima</v>
      </c>
    </row>
    <row r="28" spans="1:28" x14ac:dyDescent="0.3">
      <c r="A28" s="2">
        <v>222311050127</v>
      </c>
      <c r="B28">
        <v>2</v>
      </c>
      <c r="C28">
        <v>2022</v>
      </c>
      <c r="D28" s="3">
        <v>3112056</v>
      </c>
      <c r="E28" t="str">
        <f>UPPER(VLOOKUP(D28,[1]PRODI_2019!$D$2:$L$72,3,FALSE))</f>
        <v>ADMINISTRASI PUBLIK</v>
      </c>
      <c r="F28" t="str">
        <f>VLOOKUP(D28,[1]PRODI_2019!$D$2:$L$72,9,FALSE)</f>
        <v>FISIP</v>
      </c>
      <c r="G28" t="str">
        <f>VLOOKUP(F28,Sheet1!$H$4:$I$11,2,FALSE)</f>
        <v>6_FISIP</v>
      </c>
      <c r="H28" t="s">
        <v>640</v>
      </c>
      <c r="I28" t="s">
        <v>33</v>
      </c>
      <c r="K28" s="1"/>
      <c r="L28" t="s">
        <v>27</v>
      </c>
      <c r="O28" t="s">
        <v>290</v>
      </c>
      <c r="P28" t="str">
        <f t="shared" si="4"/>
        <v>SMKN</v>
      </c>
      <c r="Q28" t="str">
        <f t="shared" si="5"/>
        <v>Negeri</v>
      </c>
      <c r="R28" t="str">
        <f t="shared" si="3"/>
        <v>SMK</v>
      </c>
      <c r="S28" t="s">
        <v>34</v>
      </c>
      <c r="T28" t="s">
        <v>3486</v>
      </c>
      <c r="U28" t="s">
        <v>29</v>
      </c>
      <c r="Z28" t="str">
        <f>VLOOKUP(A28,[2]registrasi!$B$2:$C$3000,2,FALSE)</f>
        <v>registrasi</v>
      </c>
      <c r="AA28">
        <f>VLOOKUP(D28,[3]Sheet1!$B$2:$D$43,3,FALSE)</f>
        <v>817</v>
      </c>
      <c r="AB28" t="str">
        <f>VLOOKUP(A28,[2]nim!$A$2:$B$3000,2,FALSE)</f>
        <v>diterima</v>
      </c>
    </row>
    <row r="29" spans="1:28" x14ac:dyDescent="0.3">
      <c r="A29" s="2">
        <v>222311050151</v>
      </c>
      <c r="B29">
        <v>1</v>
      </c>
      <c r="C29">
        <v>2022</v>
      </c>
      <c r="D29" s="3">
        <v>3112056</v>
      </c>
      <c r="E29" t="str">
        <f>UPPER(VLOOKUP(D29,[1]PRODI_2019!$D$2:$L$72,3,FALSE))</f>
        <v>ADMINISTRASI PUBLIK</v>
      </c>
      <c r="F29" t="str">
        <f>VLOOKUP(D29,[1]PRODI_2019!$D$2:$L$72,9,FALSE)</f>
        <v>FISIP</v>
      </c>
      <c r="G29" t="str">
        <f>VLOOKUP(F29,Sheet1!$H$4:$I$11,2,FALSE)</f>
        <v>6_FISIP</v>
      </c>
      <c r="H29" t="s">
        <v>641</v>
      </c>
      <c r="I29" t="s">
        <v>33</v>
      </c>
      <c r="K29" s="1"/>
      <c r="L29" t="s">
        <v>27</v>
      </c>
      <c r="O29" t="s">
        <v>232</v>
      </c>
      <c r="P29" t="str">
        <f t="shared" si="4"/>
        <v>SMKN</v>
      </c>
      <c r="Q29" t="str">
        <f t="shared" si="5"/>
        <v>Negeri</v>
      </c>
      <c r="R29" t="str">
        <f t="shared" si="3"/>
        <v>SMK</v>
      </c>
      <c r="S29" t="s">
        <v>34</v>
      </c>
      <c r="T29" t="s">
        <v>3486</v>
      </c>
      <c r="U29" t="s">
        <v>35</v>
      </c>
      <c r="Z29" t="str">
        <f>VLOOKUP(A29,[2]registrasi!$B$2:$C$3000,2,FALSE)</f>
        <v>registrasi</v>
      </c>
      <c r="AA29">
        <f>VLOOKUP(D29,[3]Sheet1!$B$2:$D$43,3,FALSE)</f>
        <v>817</v>
      </c>
      <c r="AB29" t="str">
        <f>VLOOKUP(A29,[2]nim!$A$2:$B$3000,2,FALSE)</f>
        <v>diterima</v>
      </c>
    </row>
    <row r="30" spans="1:28" x14ac:dyDescent="0.3">
      <c r="A30" s="2">
        <v>222311050338</v>
      </c>
      <c r="B30">
        <v>2</v>
      </c>
      <c r="C30">
        <v>2021</v>
      </c>
      <c r="D30" s="3">
        <v>3112056</v>
      </c>
      <c r="E30" t="str">
        <f>UPPER(VLOOKUP(D30,[1]PRODI_2019!$D$2:$L$72,3,FALSE))</f>
        <v>ADMINISTRASI PUBLIK</v>
      </c>
      <c r="F30" t="str">
        <f>VLOOKUP(D30,[1]PRODI_2019!$D$2:$L$72,9,FALSE)</f>
        <v>FISIP</v>
      </c>
      <c r="G30" t="str">
        <f>VLOOKUP(F30,Sheet1!$H$4:$I$11,2,FALSE)</f>
        <v>6_FISIP</v>
      </c>
      <c r="H30" t="s">
        <v>642</v>
      </c>
      <c r="I30" t="s">
        <v>25</v>
      </c>
      <c r="K30" s="1"/>
      <c r="L30" t="s">
        <v>27</v>
      </c>
      <c r="O30" t="s">
        <v>3102</v>
      </c>
      <c r="P30" t="str">
        <f t="shared" si="4"/>
        <v>SMKN</v>
      </c>
      <c r="Q30" t="str">
        <f t="shared" si="5"/>
        <v>Negeri</v>
      </c>
      <c r="R30" t="str">
        <f t="shared" si="3"/>
        <v>SMK</v>
      </c>
      <c r="S30" t="s">
        <v>576</v>
      </c>
      <c r="T30" t="s">
        <v>3488</v>
      </c>
      <c r="U30" t="s">
        <v>29</v>
      </c>
      <c r="Z30" t="str">
        <f>VLOOKUP(A30,[2]registrasi!$B$2:$C$3000,2,FALSE)</f>
        <v>registrasi</v>
      </c>
      <c r="AA30">
        <f>VLOOKUP(D30,[3]Sheet1!$B$2:$D$43,3,FALSE)</f>
        <v>817</v>
      </c>
      <c r="AB30" t="e">
        <f>VLOOKUP(A30,[2]nim!$A$2:$B$3000,2,FALSE)</f>
        <v>#N/A</v>
      </c>
    </row>
    <row r="31" spans="1:28" x14ac:dyDescent="0.3">
      <c r="A31" s="2">
        <v>222311050671</v>
      </c>
      <c r="B31">
        <v>2</v>
      </c>
      <c r="C31">
        <v>2022</v>
      </c>
      <c r="D31" s="3">
        <v>3112056</v>
      </c>
      <c r="E31" t="str">
        <f>UPPER(VLOOKUP(D31,[1]PRODI_2019!$D$2:$L$72,3,FALSE))</f>
        <v>ADMINISTRASI PUBLIK</v>
      </c>
      <c r="F31" t="str">
        <f>VLOOKUP(D31,[1]PRODI_2019!$D$2:$L$72,9,FALSE)</f>
        <v>FISIP</v>
      </c>
      <c r="G31" t="str">
        <f>VLOOKUP(F31,Sheet1!$H$4:$I$11,2,FALSE)</f>
        <v>6_FISIP</v>
      </c>
      <c r="H31" t="s">
        <v>643</v>
      </c>
      <c r="I31" t="s">
        <v>33</v>
      </c>
      <c r="K31" s="1"/>
      <c r="L31" t="s">
        <v>27</v>
      </c>
      <c r="O31" t="s">
        <v>347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37</v>
      </c>
      <c r="T31" t="s">
        <v>3486</v>
      </c>
      <c r="U31" t="s">
        <v>29</v>
      </c>
      <c r="Z31" t="str">
        <f>VLOOKUP(A31,[2]registrasi!$B$2:$C$3000,2,FALSE)</f>
        <v>registrasi</v>
      </c>
      <c r="AA31">
        <f>VLOOKUP(D31,[3]Sheet1!$B$2:$D$43,3,FALSE)</f>
        <v>817</v>
      </c>
      <c r="AB31" t="str">
        <f>VLOOKUP(A31,[2]nim!$A$2:$B$3000,2,FALSE)</f>
        <v>diterima</v>
      </c>
    </row>
    <row r="32" spans="1:28" x14ac:dyDescent="0.3">
      <c r="A32" s="2">
        <v>222311050794</v>
      </c>
      <c r="B32">
        <v>2</v>
      </c>
      <c r="C32">
        <v>2022</v>
      </c>
      <c r="D32" s="3">
        <v>3112056</v>
      </c>
      <c r="E32" t="str">
        <f>UPPER(VLOOKUP(D32,[1]PRODI_2019!$D$2:$L$72,3,FALSE))</f>
        <v>ADMINISTRASI PUBLIK</v>
      </c>
      <c r="F32" t="str">
        <f>VLOOKUP(D32,[1]PRODI_2019!$D$2:$L$72,9,FALSE)</f>
        <v>FISIP</v>
      </c>
      <c r="G32" t="str">
        <f>VLOOKUP(F32,Sheet1!$H$4:$I$11,2,FALSE)</f>
        <v>6_FISIP</v>
      </c>
      <c r="H32" t="s">
        <v>644</v>
      </c>
      <c r="I32" t="s">
        <v>25</v>
      </c>
      <c r="K32" s="1"/>
      <c r="L32" t="s">
        <v>27</v>
      </c>
      <c r="O32" t="s">
        <v>220</v>
      </c>
      <c r="P32" t="str">
        <f t="shared" si="4"/>
        <v>SMAN</v>
      </c>
      <c r="Q32" t="str">
        <f t="shared" si="5"/>
        <v>Negeri</v>
      </c>
      <c r="R32" t="str">
        <f t="shared" si="3"/>
        <v>SMA</v>
      </c>
      <c r="S32" t="s">
        <v>63</v>
      </c>
      <c r="T32" t="s">
        <v>3486</v>
      </c>
      <c r="U32" t="s">
        <v>29</v>
      </c>
      <c r="Z32" t="str">
        <f>VLOOKUP(A32,[2]registrasi!$B$2:$C$3000,2,FALSE)</f>
        <v>registrasi</v>
      </c>
      <c r="AA32">
        <f>VLOOKUP(D32,[3]Sheet1!$B$2:$D$43,3,FALSE)</f>
        <v>817</v>
      </c>
      <c r="AB32" t="str">
        <f>VLOOKUP(A32,[2]nim!$A$2:$B$3000,2,FALSE)</f>
        <v>diterima</v>
      </c>
    </row>
    <row r="33" spans="1:28" x14ac:dyDescent="0.3">
      <c r="A33" s="2">
        <v>222311060001</v>
      </c>
      <c r="B33">
        <v>2</v>
      </c>
      <c r="C33">
        <v>2022</v>
      </c>
      <c r="D33" s="3">
        <v>3112056</v>
      </c>
      <c r="E33" t="str">
        <f>UPPER(VLOOKUP(D33,[1]PRODI_2019!$D$2:$L$72,3,FALSE))</f>
        <v>ADMINISTRASI PUBLIK</v>
      </c>
      <c r="F33" t="str">
        <f>VLOOKUP(D33,[1]PRODI_2019!$D$2:$L$72,9,FALSE)</f>
        <v>FISIP</v>
      </c>
      <c r="G33" t="str">
        <f>VLOOKUP(F33,Sheet1!$H$4:$I$11,2,FALSE)</f>
        <v>6_FISIP</v>
      </c>
      <c r="H33" t="s">
        <v>645</v>
      </c>
      <c r="I33" t="s">
        <v>33</v>
      </c>
      <c r="K33" s="1"/>
      <c r="L33" t="s">
        <v>27</v>
      </c>
      <c r="O33" t="s">
        <v>291</v>
      </c>
      <c r="P33" t="str">
        <f t="shared" si="4"/>
        <v>SMAS</v>
      </c>
      <c r="Q33" t="str">
        <f t="shared" si="5"/>
        <v>Swasta</v>
      </c>
      <c r="R33" t="str">
        <f t="shared" si="3"/>
        <v>SMA</v>
      </c>
      <c r="S33" t="s">
        <v>40</v>
      </c>
      <c r="T33" t="s">
        <v>3486</v>
      </c>
      <c r="U33" t="s">
        <v>29</v>
      </c>
      <c r="Z33" t="str">
        <f>VLOOKUP(A33,[2]registrasi!$B$2:$C$3000,2,FALSE)</f>
        <v>registrasi</v>
      </c>
      <c r="AA33">
        <f>VLOOKUP(D33,[3]Sheet1!$B$2:$D$43,3,FALSE)</f>
        <v>817</v>
      </c>
      <c r="AB33" t="str">
        <f>VLOOKUP(A33,[2]nim!$A$2:$B$3000,2,FALSE)</f>
        <v>diterima</v>
      </c>
    </row>
    <row r="34" spans="1:28" x14ac:dyDescent="0.3">
      <c r="A34" s="2">
        <v>222311060636</v>
      </c>
      <c r="B34">
        <v>2</v>
      </c>
      <c r="C34">
        <v>2022</v>
      </c>
      <c r="D34" s="3">
        <v>3112056</v>
      </c>
      <c r="E34" t="str">
        <f>UPPER(VLOOKUP(D34,[1]PRODI_2019!$D$2:$L$72,3,FALSE))</f>
        <v>ADMINISTRASI PUBLIK</v>
      </c>
      <c r="F34" t="str">
        <f>VLOOKUP(D34,[1]PRODI_2019!$D$2:$L$72,9,FALSE)</f>
        <v>FISIP</v>
      </c>
      <c r="G34" t="str">
        <f>VLOOKUP(F34,Sheet1!$H$4:$I$11,2,FALSE)</f>
        <v>6_FISIP</v>
      </c>
      <c r="H34" t="s">
        <v>646</v>
      </c>
      <c r="I34" t="s">
        <v>33</v>
      </c>
      <c r="K34" s="1"/>
      <c r="L34" t="s">
        <v>27</v>
      </c>
      <c r="O34" t="s">
        <v>88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26</v>
      </c>
      <c r="T34" t="s">
        <v>3486</v>
      </c>
      <c r="U34" t="s">
        <v>29</v>
      </c>
      <c r="Z34" t="str">
        <f>VLOOKUP(A34,[2]registrasi!$B$2:$C$3000,2,FALSE)</f>
        <v>registrasi</v>
      </c>
      <c r="AA34">
        <f>VLOOKUP(D34,[3]Sheet1!$B$2:$D$43,3,FALSE)</f>
        <v>817</v>
      </c>
      <c r="AB34" t="str">
        <f>VLOOKUP(A34,[2]nim!$A$2:$B$3000,2,FALSE)</f>
        <v>diterima</v>
      </c>
    </row>
    <row r="35" spans="1:28" x14ac:dyDescent="0.3">
      <c r="A35" s="2">
        <v>222311061287</v>
      </c>
      <c r="B35">
        <v>2</v>
      </c>
      <c r="C35">
        <v>2022</v>
      </c>
      <c r="D35" s="3">
        <v>3112056</v>
      </c>
      <c r="E35" t="str">
        <f>UPPER(VLOOKUP(D35,[1]PRODI_2019!$D$2:$L$72,3,FALSE))</f>
        <v>ADMINISTRASI PUBLIK</v>
      </c>
      <c r="F35" t="str">
        <f>VLOOKUP(D35,[1]PRODI_2019!$D$2:$L$72,9,FALSE)</f>
        <v>FISIP</v>
      </c>
      <c r="G35" t="str">
        <f>VLOOKUP(F35,Sheet1!$H$4:$I$11,2,FALSE)</f>
        <v>6_FISIP</v>
      </c>
      <c r="H35" t="s">
        <v>647</v>
      </c>
      <c r="I35" t="s">
        <v>25</v>
      </c>
      <c r="K35" s="1"/>
      <c r="L35" t="s">
        <v>27</v>
      </c>
      <c r="O35" t="s">
        <v>55</v>
      </c>
      <c r="P35" t="str">
        <f t="shared" si="4"/>
        <v>SMAN</v>
      </c>
      <c r="Q35" t="str">
        <f t="shared" si="5"/>
        <v>Negeri</v>
      </c>
      <c r="R35" t="str">
        <f t="shared" si="3"/>
        <v>SMA</v>
      </c>
      <c r="S35" t="s">
        <v>41</v>
      </c>
      <c r="T35" t="s">
        <v>3486</v>
      </c>
      <c r="U35" t="s">
        <v>29</v>
      </c>
      <c r="Z35" t="str">
        <f>VLOOKUP(A35,[2]registrasi!$B$2:$C$3000,2,FALSE)</f>
        <v>registrasi</v>
      </c>
      <c r="AA35">
        <f>VLOOKUP(D35,[3]Sheet1!$B$2:$D$43,3,FALSE)</f>
        <v>817</v>
      </c>
      <c r="AB35" t="str">
        <f>VLOOKUP(A35,[2]nim!$A$2:$B$3000,2,FALSE)</f>
        <v>diterima</v>
      </c>
    </row>
    <row r="36" spans="1:28" x14ac:dyDescent="0.3">
      <c r="A36" s="2">
        <v>222311070169</v>
      </c>
      <c r="B36">
        <v>2</v>
      </c>
      <c r="C36">
        <v>2021</v>
      </c>
      <c r="D36" s="3">
        <v>3112056</v>
      </c>
      <c r="E36" t="str">
        <f>UPPER(VLOOKUP(D36,[1]PRODI_2019!$D$2:$L$72,3,FALSE))</f>
        <v>ADMINISTRASI PUBLIK</v>
      </c>
      <c r="F36" t="str">
        <f>VLOOKUP(D36,[1]PRODI_2019!$D$2:$L$72,9,FALSE)</f>
        <v>FISIP</v>
      </c>
      <c r="G36" t="str">
        <f>VLOOKUP(F36,Sheet1!$H$4:$I$11,2,FALSE)</f>
        <v>6_FISIP</v>
      </c>
      <c r="H36" t="s">
        <v>648</v>
      </c>
      <c r="I36" t="s">
        <v>33</v>
      </c>
      <c r="K36" s="1"/>
      <c r="L36" t="s">
        <v>27</v>
      </c>
      <c r="O36" t="s">
        <v>142</v>
      </c>
      <c r="P36" t="str">
        <f t="shared" si="4"/>
        <v>MAN</v>
      </c>
      <c r="Q36" t="str">
        <f t="shared" si="5"/>
        <v>Negeri</v>
      </c>
      <c r="R36" t="str">
        <f t="shared" si="3"/>
        <v>MA</v>
      </c>
      <c r="S36" t="s">
        <v>41</v>
      </c>
      <c r="T36" t="s">
        <v>3486</v>
      </c>
      <c r="U36" t="s">
        <v>29</v>
      </c>
      <c r="Z36" t="str">
        <f>VLOOKUP(A36,[2]registrasi!$B$2:$C$3000,2,FALSE)</f>
        <v>registrasi</v>
      </c>
      <c r="AA36">
        <f>VLOOKUP(D36,[3]Sheet1!$B$2:$D$43,3,FALSE)</f>
        <v>817</v>
      </c>
      <c r="AB36" t="str">
        <f>VLOOKUP(A36,[2]nim!$A$2:$B$3000,2,FALSE)</f>
        <v>diterima</v>
      </c>
    </row>
    <row r="37" spans="1:28" x14ac:dyDescent="0.3">
      <c r="A37" s="2">
        <v>222311070621</v>
      </c>
      <c r="B37">
        <v>2</v>
      </c>
      <c r="C37">
        <v>2022</v>
      </c>
      <c r="D37" s="3">
        <v>3112056</v>
      </c>
      <c r="E37" t="str">
        <f>UPPER(VLOOKUP(D37,[1]PRODI_2019!$D$2:$L$72,3,FALSE))</f>
        <v>ADMINISTRASI PUBLIK</v>
      </c>
      <c r="F37" t="str">
        <f>VLOOKUP(D37,[1]PRODI_2019!$D$2:$L$72,9,FALSE)</f>
        <v>FISIP</v>
      </c>
      <c r="G37" t="str">
        <f>VLOOKUP(F37,Sheet1!$H$4:$I$11,2,FALSE)</f>
        <v>6_FISIP</v>
      </c>
      <c r="H37" t="s">
        <v>649</v>
      </c>
      <c r="I37" t="s">
        <v>33</v>
      </c>
      <c r="K37" s="1"/>
      <c r="L37" t="s">
        <v>27</v>
      </c>
      <c r="O37" t="s">
        <v>291</v>
      </c>
      <c r="P37" t="str">
        <f t="shared" si="4"/>
        <v>SMAS</v>
      </c>
      <c r="Q37" t="str">
        <f t="shared" si="5"/>
        <v>Swasta</v>
      </c>
      <c r="R37" t="str">
        <f t="shared" si="3"/>
        <v>SMA</v>
      </c>
      <c r="S37" t="s">
        <v>40</v>
      </c>
      <c r="T37" t="s">
        <v>3486</v>
      </c>
      <c r="U37" t="s">
        <v>29</v>
      </c>
      <c r="Z37" t="str">
        <f>VLOOKUP(A37,[2]registrasi!$B$2:$C$3000,2,FALSE)</f>
        <v>registrasi</v>
      </c>
      <c r="AA37">
        <f>VLOOKUP(D37,[3]Sheet1!$B$2:$D$43,3,FALSE)</f>
        <v>817</v>
      </c>
      <c r="AB37" t="str">
        <f>VLOOKUP(A37,[2]nim!$A$2:$B$3000,2,FALSE)</f>
        <v>diterima</v>
      </c>
    </row>
    <row r="38" spans="1:28" x14ac:dyDescent="0.3">
      <c r="A38" s="2">
        <v>222311070832</v>
      </c>
      <c r="B38">
        <v>1</v>
      </c>
      <c r="C38">
        <v>2022</v>
      </c>
      <c r="D38" s="3">
        <v>3112056</v>
      </c>
      <c r="E38" t="str">
        <f>UPPER(VLOOKUP(D38,[1]PRODI_2019!$D$2:$L$72,3,FALSE))</f>
        <v>ADMINISTRASI PUBLIK</v>
      </c>
      <c r="F38" t="str">
        <f>VLOOKUP(D38,[1]PRODI_2019!$D$2:$L$72,9,FALSE)</f>
        <v>FISIP</v>
      </c>
      <c r="G38" t="str">
        <f>VLOOKUP(F38,Sheet1!$H$4:$I$11,2,FALSE)</f>
        <v>6_FISIP</v>
      </c>
      <c r="H38" t="s">
        <v>650</v>
      </c>
      <c r="I38" t="s">
        <v>33</v>
      </c>
      <c r="K38" s="1"/>
      <c r="L38" t="s">
        <v>27</v>
      </c>
      <c r="O38" t="s">
        <v>157</v>
      </c>
      <c r="P38" t="str">
        <f t="shared" si="4"/>
        <v>SMAN</v>
      </c>
      <c r="Q38" t="str">
        <f t="shared" si="5"/>
        <v>Negeri</v>
      </c>
      <c r="R38" t="str">
        <f t="shared" si="3"/>
        <v>SMA</v>
      </c>
      <c r="S38" t="s">
        <v>26</v>
      </c>
      <c r="T38" t="s">
        <v>3486</v>
      </c>
      <c r="U38" t="s">
        <v>29</v>
      </c>
      <c r="Z38" t="str">
        <f>VLOOKUP(A38,[2]registrasi!$B$2:$C$3000,2,FALSE)</f>
        <v>registrasi</v>
      </c>
      <c r="AA38">
        <f>VLOOKUP(D38,[3]Sheet1!$B$2:$D$43,3,FALSE)</f>
        <v>817</v>
      </c>
      <c r="AB38" t="str">
        <f>VLOOKUP(A38,[2]nim!$A$2:$B$3000,2,FALSE)</f>
        <v>diterima</v>
      </c>
    </row>
    <row r="39" spans="1:28" x14ac:dyDescent="0.3">
      <c r="A39" s="2">
        <v>222311070966</v>
      </c>
      <c r="B39">
        <v>2</v>
      </c>
      <c r="C39">
        <v>2021</v>
      </c>
      <c r="D39" s="3">
        <v>3112056</v>
      </c>
      <c r="E39" t="str">
        <f>UPPER(VLOOKUP(D39,[1]PRODI_2019!$D$2:$L$72,3,FALSE))</f>
        <v>ADMINISTRASI PUBLIK</v>
      </c>
      <c r="F39" t="str">
        <f>VLOOKUP(D39,[1]PRODI_2019!$D$2:$L$72,9,FALSE)</f>
        <v>FISIP</v>
      </c>
      <c r="G39" t="str">
        <f>VLOOKUP(F39,Sheet1!$H$4:$I$11,2,FALSE)</f>
        <v>6_FISIP</v>
      </c>
      <c r="H39" t="s">
        <v>651</v>
      </c>
      <c r="I39" t="s">
        <v>25</v>
      </c>
      <c r="K39" s="1"/>
      <c r="L39" t="s">
        <v>27</v>
      </c>
      <c r="O39" t="s">
        <v>129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46</v>
      </c>
      <c r="T39" t="s">
        <v>3486</v>
      </c>
      <c r="U39" t="s">
        <v>29</v>
      </c>
      <c r="Z39" t="str">
        <f>VLOOKUP(A39,[2]registrasi!$B$2:$C$3000,2,FALSE)</f>
        <v>registrasi</v>
      </c>
      <c r="AA39">
        <f>VLOOKUP(D39,[3]Sheet1!$B$2:$D$43,3,FALSE)</f>
        <v>817</v>
      </c>
      <c r="AB39" t="str">
        <f>VLOOKUP(A39,[2]nim!$A$2:$B$3000,2,FALSE)</f>
        <v>diterima</v>
      </c>
    </row>
    <row r="40" spans="1:28" x14ac:dyDescent="0.3">
      <c r="A40" s="2">
        <v>222311080200</v>
      </c>
      <c r="B40">
        <v>2</v>
      </c>
      <c r="C40">
        <v>2022</v>
      </c>
      <c r="D40" s="3">
        <v>3112056</v>
      </c>
      <c r="E40" t="str">
        <f>UPPER(VLOOKUP(D40,[1]PRODI_2019!$D$2:$L$72,3,FALSE))</f>
        <v>ADMINISTRASI PUBLIK</v>
      </c>
      <c r="F40" t="str">
        <f>VLOOKUP(D40,[1]PRODI_2019!$D$2:$L$72,9,FALSE)</f>
        <v>FISIP</v>
      </c>
      <c r="G40" t="str">
        <f>VLOOKUP(F40,Sheet1!$H$4:$I$11,2,FALSE)</f>
        <v>6_FISIP</v>
      </c>
      <c r="H40" t="s">
        <v>652</v>
      </c>
      <c r="I40" t="s">
        <v>25</v>
      </c>
      <c r="K40" s="1"/>
      <c r="L40" t="s">
        <v>27</v>
      </c>
      <c r="O40" t="s">
        <v>142</v>
      </c>
      <c r="P40" t="str">
        <f t="shared" si="4"/>
        <v>MAN</v>
      </c>
      <c r="Q40" t="str">
        <f t="shared" si="5"/>
        <v>Negeri</v>
      </c>
      <c r="R40" t="str">
        <f t="shared" si="3"/>
        <v>MA</v>
      </c>
      <c r="S40" t="s">
        <v>41</v>
      </c>
      <c r="T40" t="s">
        <v>3486</v>
      </c>
      <c r="U40" t="s">
        <v>29</v>
      </c>
      <c r="Z40" t="str">
        <f>VLOOKUP(A40,[2]registrasi!$B$2:$C$3000,2,FALSE)</f>
        <v>registrasi</v>
      </c>
      <c r="AA40">
        <f>VLOOKUP(D40,[3]Sheet1!$B$2:$D$43,3,FALSE)</f>
        <v>817</v>
      </c>
      <c r="AB40" t="str">
        <f>VLOOKUP(A40,[2]nim!$A$2:$B$3000,2,FALSE)</f>
        <v>diterima</v>
      </c>
    </row>
    <row r="41" spans="1:28" x14ac:dyDescent="0.3">
      <c r="A41" s="2">
        <v>222311080327</v>
      </c>
      <c r="B41">
        <v>2</v>
      </c>
      <c r="C41">
        <v>2021</v>
      </c>
      <c r="D41" s="3">
        <v>3112056</v>
      </c>
      <c r="E41" t="str">
        <f>UPPER(VLOOKUP(D41,[1]PRODI_2019!$D$2:$L$72,3,FALSE))</f>
        <v>ADMINISTRASI PUBLIK</v>
      </c>
      <c r="F41" t="str">
        <f>VLOOKUP(D41,[1]PRODI_2019!$D$2:$L$72,9,FALSE)</f>
        <v>FISIP</v>
      </c>
      <c r="G41" t="str">
        <f>VLOOKUP(F41,Sheet1!$H$4:$I$11,2,FALSE)</f>
        <v>6_FISIP</v>
      </c>
      <c r="H41" t="s">
        <v>653</v>
      </c>
      <c r="I41" t="s">
        <v>33</v>
      </c>
      <c r="K41" s="1"/>
      <c r="L41" t="s">
        <v>27</v>
      </c>
      <c r="O41" t="s">
        <v>85</v>
      </c>
      <c r="P41" t="str">
        <f t="shared" si="4"/>
        <v>SMAN</v>
      </c>
      <c r="Q41" t="str">
        <f t="shared" si="5"/>
        <v>Negeri</v>
      </c>
      <c r="R41" t="str">
        <f t="shared" si="3"/>
        <v>SMA</v>
      </c>
      <c r="S41" t="s">
        <v>40</v>
      </c>
      <c r="T41" t="s">
        <v>3486</v>
      </c>
      <c r="U41" t="s">
        <v>29</v>
      </c>
      <c r="Z41" t="str">
        <f>VLOOKUP(A41,[2]registrasi!$B$2:$C$3000,2,FALSE)</f>
        <v>registrasi</v>
      </c>
      <c r="AA41">
        <f>VLOOKUP(D41,[3]Sheet1!$B$2:$D$43,3,FALSE)</f>
        <v>817</v>
      </c>
      <c r="AB41" t="str">
        <f>VLOOKUP(A41,[2]nim!$A$2:$B$3000,2,FALSE)</f>
        <v>diterima</v>
      </c>
    </row>
    <row r="42" spans="1:28" x14ac:dyDescent="0.3">
      <c r="A42" s="2">
        <v>222311081277</v>
      </c>
      <c r="B42">
        <v>2</v>
      </c>
      <c r="C42">
        <v>2021</v>
      </c>
      <c r="D42" s="3">
        <v>3112056</v>
      </c>
      <c r="E42" t="str">
        <f>UPPER(VLOOKUP(D42,[1]PRODI_2019!$D$2:$L$72,3,FALSE))</f>
        <v>ADMINISTRASI PUBLIK</v>
      </c>
      <c r="F42" t="str">
        <f>VLOOKUP(D42,[1]PRODI_2019!$D$2:$L$72,9,FALSE)</f>
        <v>FISIP</v>
      </c>
      <c r="G42" t="str">
        <f>VLOOKUP(F42,Sheet1!$H$4:$I$11,2,FALSE)</f>
        <v>6_FISIP</v>
      </c>
      <c r="H42" t="s">
        <v>654</v>
      </c>
      <c r="I42" t="s">
        <v>25</v>
      </c>
      <c r="K42" s="1"/>
      <c r="L42" t="s">
        <v>27</v>
      </c>
      <c r="O42" t="s">
        <v>62</v>
      </c>
      <c r="P42" t="str">
        <f t="shared" si="4"/>
        <v>SMAN</v>
      </c>
      <c r="Q42" t="str">
        <f t="shared" si="5"/>
        <v>Negeri</v>
      </c>
      <c r="R42" t="str">
        <f t="shared" si="3"/>
        <v>SMA</v>
      </c>
      <c r="S42" t="s">
        <v>41</v>
      </c>
      <c r="T42" t="s">
        <v>3486</v>
      </c>
      <c r="U42" t="s">
        <v>29</v>
      </c>
      <c r="Z42" t="str">
        <f>VLOOKUP(A42,[2]registrasi!$B$2:$C$3000,2,FALSE)</f>
        <v>registrasi</v>
      </c>
      <c r="AA42">
        <f>VLOOKUP(D42,[3]Sheet1!$B$2:$D$43,3,FALSE)</f>
        <v>817</v>
      </c>
      <c r="AB42" t="str">
        <f>VLOOKUP(A42,[2]nim!$A$2:$B$3000,2,FALSE)</f>
        <v>diterima</v>
      </c>
    </row>
    <row r="43" spans="1:28" x14ac:dyDescent="0.3">
      <c r="A43" s="2">
        <v>222311090299</v>
      </c>
      <c r="B43">
        <v>1</v>
      </c>
      <c r="C43">
        <v>2021</v>
      </c>
      <c r="D43" s="3">
        <v>3112056</v>
      </c>
      <c r="E43" t="str">
        <f>UPPER(VLOOKUP(D43,[1]PRODI_2019!$D$2:$L$72,3,FALSE))</f>
        <v>ADMINISTRASI PUBLIK</v>
      </c>
      <c r="F43" t="str">
        <f>VLOOKUP(D43,[1]PRODI_2019!$D$2:$L$72,9,FALSE)</f>
        <v>FISIP</v>
      </c>
      <c r="G43" t="str">
        <f>VLOOKUP(F43,Sheet1!$H$4:$I$11,2,FALSE)</f>
        <v>6_FISIP</v>
      </c>
      <c r="H43" t="s">
        <v>655</v>
      </c>
      <c r="I43" t="s">
        <v>33</v>
      </c>
      <c r="K43" s="1"/>
      <c r="L43" t="s">
        <v>27</v>
      </c>
      <c r="O43" t="s">
        <v>62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41</v>
      </c>
      <c r="T43" t="s">
        <v>3486</v>
      </c>
      <c r="U43" t="s">
        <v>29</v>
      </c>
      <c r="Z43" t="e">
        <f>VLOOKUP(A43,[2]registrasi!$B$2:$C$3000,2,FALSE)</f>
        <v>#N/A</v>
      </c>
      <c r="AA43">
        <f>VLOOKUP(D43,[3]Sheet1!$B$2:$D$43,3,FALSE)</f>
        <v>817</v>
      </c>
      <c r="AB43" t="e">
        <f>VLOOKUP(A43,[2]nim!$A$2:$B$3000,2,FALSE)</f>
        <v>#N/A</v>
      </c>
    </row>
    <row r="44" spans="1:28" x14ac:dyDescent="0.3">
      <c r="A44" s="2">
        <v>222311090456</v>
      </c>
      <c r="B44">
        <v>1</v>
      </c>
      <c r="C44">
        <v>2022</v>
      </c>
      <c r="D44" s="3">
        <v>3112056</v>
      </c>
      <c r="E44" t="str">
        <f>UPPER(VLOOKUP(D44,[1]PRODI_2019!$D$2:$L$72,3,FALSE))</f>
        <v>ADMINISTRASI PUBLIK</v>
      </c>
      <c r="F44" t="str">
        <f>VLOOKUP(D44,[1]PRODI_2019!$D$2:$L$72,9,FALSE)</f>
        <v>FISIP</v>
      </c>
      <c r="G44" t="str">
        <f>VLOOKUP(F44,Sheet1!$H$4:$I$11,2,FALSE)</f>
        <v>6_FISIP</v>
      </c>
      <c r="H44" t="s">
        <v>656</v>
      </c>
      <c r="I44" t="s">
        <v>33</v>
      </c>
      <c r="K44" s="1"/>
      <c r="L44" t="s">
        <v>27</v>
      </c>
      <c r="O44" t="s">
        <v>71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40</v>
      </c>
      <c r="T44" t="s">
        <v>3486</v>
      </c>
      <c r="U44" t="s">
        <v>29</v>
      </c>
      <c r="Z44" t="str">
        <f>VLOOKUP(A44,[2]registrasi!$B$2:$C$3000,2,FALSE)</f>
        <v>registrasi</v>
      </c>
      <c r="AA44">
        <f>VLOOKUP(D44,[3]Sheet1!$B$2:$D$43,3,FALSE)</f>
        <v>817</v>
      </c>
      <c r="AB44" t="str">
        <f>VLOOKUP(A44,[2]nim!$A$2:$B$3000,2,FALSE)</f>
        <v>diterima</v>
      </c>
    </row>
    <row r="45" spans="1:28" x14ac:dyDescent="0.3">
      <c r="A45" s="2">
        <v>222311090466</v>
      </c>
      <c r="B45">
        <v>1</v>
      </c>
      <c r="C45">
        <v>2021</v>
      </c>
      <c r="D45" s="3">
        <v>3112056</v>
      </c>
      <c r="E45" t="str">
        <f>UPPER(VLOOKUP(D45,[1]PRODI_2019!$D$2:$L$72,3,FALSE))</f>
        <v>ADMINISTRASI PUBLIK</v>
      </c>
      <c r="F45" t="str">
        <f>VLOOKUP(D45,[1]PRODI_2019!$D$2:$L$72,9,FALSE)</f>
        <v>FISIP</v>
      </c>
      <c r="G45" t="str">
        <f>VLOOKUP(F45,Sheet1!$H$4:$I$11,2,FALSE)</f>
        <v>6_FISIP</v>
      </c>
      <c r="H45" t="s">
        <v>657</v>
      </c>
      <c r="I45" t="s">
        <v>33</v>
      </c>
      <c r="K45" s="1"/>
      <c r="L45" t="s">
        <v>27</v>
      </c>
      <c r="O45" t="s">
        <v>85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40</v>
      </c>
      <c r="T45" t="s">
        <v>3486</v>
      </c>
      <c r="U45" t="s">
        <v>29</v>
      </c>
      <c r="Z45" t="str">
        <f>VLOOKUP(A45,[2]registrasi!$B$2:$C$3000,2,FALSE)</f>
        <v>registrasi</v>
      </c>
      <c r="AA45">
        <f>VLOOKUP(D45,[3]Sheet1!$B$2:$D$43,3,FALSE)</f>
        <v>817</v>
      </c>
      <c r="AB45" t="str">
        <f>VLOOKUP(A45,[2]nim!$A$2:$B$3000,2,FALSE)</f>
        <v>diterima</v>
      </c>
    </row>
    <row r="46" spans="1:28" x14ac:dyDescent="0.3">
      <c r="A46" s="2">
        <v>222311090649</v>
      </c>
      <c r="B46">
        <v>1</v>
      </c>
      <c r="C46">
        <v>2022</v>
      </c>
      <c r="D46" s="3">
        <v>3112056</v>
      </c>
      <c r="E46" t="str">
        <f>UPPER(VLOOKUP(D46,[1]PRODI_2019!$D$2:$L$72,3,FALSE))</f>
        <v>ADMINISTRASI PUBLIK</v>
      </c>
      <c r="F46" t="str">
        <f>VLOOKUP(D46,[1]PRODI_2019!$D$2:$L$72,9,FALSE)</f>
        <v>FISIP</v>
      </c>
      <c r="G46" t="str">
        <f>VLOOKUP(F46,Sheet1!$H$4:$I$11,2,FALSE)</f>
        <v>6_FISIP</v>
      </c>
      <c r="H46" t="s">
        <v>658</v>
      </c>
      <c r="I46" t="s">
        <v>33</v>
      </c>
      <c r="K46" s="1"/>
      <c r="L46" t="s">
        <v>27</v>
      </c>
      <c r="O46" t="s">
        <v>227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26</v>
      </c>
      <c r="T46" t="s">
        <v>3486</v>
      </c>
      <c r="U46" t="s">
        <v>29</v>
      </c>
      <c r="Z46" t="str">
        <f>VLOOKUP(A46,[2]registrasi!$B$2:$C$3000,2,FALSE)</f>
        <v>registrasi</v>
      </c>
      <c r="AA46">
        <f>VLOOKUP(D46,[3]Sheet1!$B$2:$D$43,3,FALSE)</f>
        <v>817</v>
      </c>
      <c r="AB46" t="str">
        <f>VLOOKUP(A46,[2]nim!$A$2:$B$3000,2,FALSE)</f>
        <v>diterima</v>
      </c>
    </row>
    <row r="47" spans="1:28" x14ac:dyDescent="0.3">
      <c r="A47" s="2">
        <v>222311090681</v>
      </c>
      <c r="B47">
        <v>1</v>
      </c>
      <c r="C47">
        <v>2022</v>
      </c>
      <c r="D47" s="3">
        <v>3112056</v>
      </c>
      <c r="E47" t="str">
        <f>UPPER(VLOOKUP(D47,[1]PRODI_2019!$D$2:$L$72,3,FALSE))</f>
        <v>ADMINISTRASI PUBLIK</v>
      </c>
      <c r="F47" t="str">
        <f>VLOOKUP(D47,[1]PRODI_2019!$D$2:$L$72,9,FALSE)</f>
        <v>FISIP</v>
      </c>
      <c r="G47" t="str">
        <f>VLOOKUP(F47,Sheet1!$H$4:$I$11,2,FALSE)</f>
        <v>6_FISIP</v>
      </c>
      <c r="H47" t="s">
        <v>659</v>
      </c>
      <c r="I47" t="s">
        <v>33</v>
      </c>
      <c r="K47" s="1"/>
      <c r="L47" t="s">
        <v>27</v>
      </c>
      <c r="O47" t="s">
        <v>394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63</v>
      </c>
      <c r="T47" t="s">
        <v>3486</v>
      </c>
      <c r="U47" t="s">
        <v>29</v>
      </c>
      <c r="Z47" t="str">
        <f>VLOOKUP(A47,[2]registrasi!$B$2:$C$3000,2,FALSE)</f>
        <v>registrasi</v>
      </c>
      <c r="AA47">
        <f>VLOOKUP(D47,[3]Sheet1!$B$2:$D$43,3,FALSE)</f>
        <v>817</v>
      </c>
      <c r="AB47" t="str">
        <f>VLOOKUP(A47,[2]nim!$A$2:$B$3000,2,FALSE)</f>
        <v>diterima</v>
      </c>
    </row>
    <row r="48" spans="1:28" x14ac:dyDescent="0.3">
      <c r="A48" s="2">
        <v>222311100213</v>
      </c>
      <c r="B48">
        <v>1</v>
      </c>
      <c r="C48">
        <v>2022</v>
      </c>
      <c r="D48" s="3">
        <v>3112056</v>
      </c>
      <c r="E48" t="str">
        <f>UPPER(VLOOKUP(D48,[1]PRODI_2019!$D$2:$L$72,3,FALSE))</f>
        <v>ADMINISTRASI PUBLIK</v>
      </c>
      <c r="F48" t="str">
        <f>VLOOKUP(D48,[1]PRODI_2019!$D$2:$L$72,9,FALSE)</f>
        <v>FISIP</v>
      </c>
      <c r="G48" t="str">
        <f>VLOOKUP(F48,Sheet1!$H$4:$I$11,2,FALSE)</f>
        <v>6_FISIP</v>
      </c>
      <c r="H48" t="s">
        <v>660</v>
      </c>
      <c r="I48" t="s">
        <v>33</v>
      </c>
      <c r="K48" s="1"/>
      <c r="L48" t="s">
        <v>27</v>
      </c>
      <c r="O48" t="s">
        <v>92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52</v>
      </c>
      <c r="T48" t="s">
        <v>3486</v>
      </c>
      <c r="U48" t="s">
        <v>29</v>
      </c>
      <c r="Z48" t="str">
        <f>VLOOKUP(A48,[2]registrasi!$B$2:$C$3000,2,FALSE)</f>
        <v>registrasi</v>
      </c>
      <c r="AA48">
        <f>VLOOKUP(D48,[3]Sheet1!$B$2:$D$43,3,FALSE)</f>
        <v>817</v>
      </c>
      <c r="AB48" t="str">
        <f>VLOOKUP(A48,[2]nim!$A$2:$B$3000,2,FALSE)</f>
        <v>diterima</v>
      </c>
    </row>
    <row r="49" spans="1:28" x14ac:dyDescent="0.3">
      <c r="A49" s="2">
        <v>222311100486</v>
      </c>
      <c r="B49">
        <v>1</v>
      </c>
      <c r="C49">
        <v>2021</v>
      </c>
      <c r="D49" s="3">
        <v>3112056</v>
      </c>
      <c r="E49" t="str">
        <f>UPPER(VLOOKUP(D49,[1]PRODI_2019!$D$2:$L$72,3,FALSE))</f>
        <v>ADMINISTRASI PUBLIK</v>
      </c>
      <c r="F49" t="str">
        <f>VLOOKUP(D49,[1]PRODI_2019!$D$2:$L$72,9,FALSE)</f>
        <v>FISIP</v>
      </c>
      <c r="G49" t="str">
        <f>VLOOKUP(F49,Sheet1!$H$4:$I$11,2,FALSE)</f>
        <v>6_FISIP</v>
      </c>
      <c r="H49" t="s">
        <v>661</v>
      </c>
      <c r="I49" t="s">
        <v>33</v>
      </c>
      <c r="K49" s="1"/>
      <c r="L49" t="s">
        <v>27</v>
      </c>
      <c r="O49" t="s">
        <v>518</v>
      </c>
      <c r="P49" t="str">
        <f t="shared" si="4"/>
        <v>SMKN</v>
      </c>
      <c r="Q49" t="str">
        <f t="shared" si="5"/>
        <v>Negeri</v>
      </c>
      <c r="R49" t="str">
        <f t="shared" si="3"/>
        <v>SMK</v>
      </c>
      <c r="S49" t="s">
        <v>37</v>
      </c>
      <c r="T49" t="s">
        <v>3486</v>
      </c>
      <c r="U49" t="s">
        <v>29</v>
      </c>
      <c r="Z49" t="str">
        <f>VLOOKUP(A49,[2]registrasi!$B$2:$C$3000,2,FALSE)</f>
        <v>registrasi</v>
      </c>
      <c r="AA49">
        <f>VLOOKUP(D49,[3]Sheet1!$B$2:$D$43,3,FALSE)</f>
        <v>817</v>
      </c>
      <c r="AB49" t="str">
        <f>VLOOKUP(A49,[2]nim!$A$2:$B$3000,2,FALSE)</f>
        <v>diterima</v>
      </c>
    </row>
    <row r="50" spans="1:28" x14ac:dyDescent="0.3">
      <c r="A50" s="2">
        <v>222311110534</v>
      </c>
      <c r="B50">
        <v>1</v>
      </c>
      <c r="C50">
        <v>2022</v>
      </c>
      <c r="D50" s="3">
        <v>3112056</v>
      </c>
      <c r="E50" t="str">
        <f>UPPER(VLOOKUP(D50,[1]PRODI_2019!$D$2:$L$72,3,FALSE))</f>
        <v>ADMINISTRASI PUBLIK</v>
      </c>
      <c r="F50" t="str">
        <f>VLOOKUP(D50,[1]PRODI_2019!$D$2:$L$72,9,FALSE)</f>
        <v>FISIP</v>
      </c>
      <c r="G50" t="str">
        <f>VLOOKUP(F50,Sheet1!$H$4:$I$11,2,FALSE)</f>
        <v>6_FISIP</v>
      </c>
      <c r="H50" t="s">
        <v>662</v>
      </c>
      <c r="I50" t="s">
        <v>33</v>
      </c>
      <c r="K50" s="1"/>
      <c r="L50" t="s">
        <v>27</v>
      </c>
      <c r="O50" t="s">
        <v>471</v>
      </c>
      <c r="P50" t="str">
        <f t="shared" si="4"/>
        <v>SMA</v>
      </c>
      <c r="Q50" t="str">
        <f t="shared" si="5"/>
        <v>Swasta</v>
      </c>
      <c r="R50" t="str">
        <f t="shared" si="3"/>
        <v>SMA</v>
      </c>
      <c r="S50" t="s">
        <v>37</v>
      </c>
      <c r="T50" t="s">
        <v>3486</v>
      </c>
      <c r="U50" t="s">
        <v>29</v>
      </c>
      <c r="Z50" t="str">
        <f>VLOOKUP(A50,[2]registrasi!$B$2:$C$3000,2,FALSE)</f>
        <v>registrasi</v>
      </c>
      <c r="AA50">
        <f>VLOOKUP(D50,[3]Sheet1!$B$2:$D$43,3,FALSE)</f>
        <v>817</v>
      </c>
      <c r="AB50" t="str">
        <f>VLOOKUP(A50,[2]nim!$A$2:$B$3000,2,FALSE)</f>
        <v>diterima</v>
      </c>
    </row>
    <row r="51" spans="1:28" x14ac:dyDescent="0.3">
      <c r="A51" s="2">
        <v>222311120520</v>
      </c>
      <c r="B51">
        <v>2</v>
      </c>
      <c r="C51">
        <v>2021</v>
      </c>
      <c r="D51" s="3">
        <v>3112056</v>
      </c>
      <c r="E51" t="str">
        <f>UPPER(VLOOKUP(D51,[1]PRODI_2019!$D$2:$L$72,3,FALSE))</f>
        <v>ADMINISTRASI PUBLIK</v>
      </c>
      <c r="F51" t="str">
        <f>VLOOKUP(D51,[1]PRODI_2019!$D$2:$L$72,9,FALSE)</f>
        <v>FISIP</v>
      </c>
      <c r="G51" t="str">
        <f>VLOOKUP(F51,Sheet1!$H$4:$I$11,2,FALSE)</f>
        <v>6_FISIP</v>
      </c>
      <c r="H51" t="s">
        <v>663</v>
      </c>
      <c r="I51" t="s">
        <v>33</v>
      </c>
      <c r="K51" s="1"/>
      <c r="L51" t="s">
        <v>27</v>
      </c>
      <c r="O51" t="s">
        <v>157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26</v>
      </c>
      <c r="T51" t="s">
        <v>3486</v>
      </c>
      <c r="U51" t="s">
        <v>29</v>
      </c>
      <c r="Z51" t="str">
        <f>VLOOKUP(A51,[2]registrasi!$B$2:$C$3000,2,FALSE)</f>
        <v>registrasi</v>
      </c>
      <c r="AA51">
        <f>VLOOKUP(D51,[3]Sheet1!$B$2:$D$43,3,FALSE)</f>
        <v>817</v>
      </c>
      <c r="AB51" t="str">
        <f>VLOOKUP(A51,[2]nim!$A$2:$B$3000,2,FALSE)</f>
        <v>diterima</v>
      </c>
    </row>
    <row r="52" spans="1:28" x14ac:dyDescent="0.3">
      <c r="A52" s="2">
        <v>222311130437</v>
      </c>
      <c r="B52">
        <v>1</v>
      </c>
      <c r="C52">
        <v>2022</v>
      </c>
      <c r="D52" s="3">
        <v>3112056</v>
      </c>
      <c r="E52" t="str">
        <f>UPPER(VLOOKUP(D52,[1]PRODI_2019!$D$2:$L$72,3,FALSE))</f>
        <v>ADMINISTRASI PUBLIK</v>
      </c>
      <c r="F52" t="str">
        <f>VLOOKUP(D52,[1]PRODI_2019!$D$2:$L$72,9,FALSE)</f>
        <v>FISIP</v>
      </c>
      <c r="G52" t="str">
        <f>VLOOKUP(F52,Sheet1!$H$4:$I$11,2,FALSE)</f>
        <v>6_FISIP</v>
      </c>
      <c r="H52" t="s">
        <v>664</v>
      </c>
      <c r="I52" t="s">
        <v>33</v>
      </c>
      <c r="K52" s="1"/>
      <c r="L52" t="s">
        <v>27</v>
      </c>
      <c r="O52" t="s">
        <v>142</v>
      </c>
      <c r="P52" t="str">
        <f t="shared" si="4"/>
        <v>MAN</v>
      </c>
      <c r="Q52" t="str">
        <f t="shared" si="5"/>
        <v>Negeri</v>
      </c>
      <c r="R52" t="str">
        <f t="shared" si="3"/>
        <v>MA</v>
      </c>
      <c r="S52" t="s">
        <v>41</v>
      </c>
      <c r="T52" t="s">
        <v>3486</v>
      </c>
      <c r="U52" t="s">
        <v>29</v>
      </c>
      <c r="Z52" t="str">
        <f>VLOOKUP(A52,[2]registrasi!$B$2:$C$3000,2,FALSE)</f>
        <v>registrasi</v>
      </c>
      <c r="AA52">
        <f>VLOOKUP(D52,[3]Sheet1!$B$2:$D$43,3,FALSE)</f>
        <v>817</v>
      </c>
      <c r="AB52" t="str">
        <f>VLOOKUP(A52,[2]nim!$A$2:$B$3000,2,FALSE)</f>
        <v>diterima</v>
      </c>
    </row>
    <row r="53" spans="1:28" x14ac:dyDescent="0.3">
      <c r="A53" s="2">
        <v>222311130498</v>
      </c>
      <c r="B53">
        <v>1</v>
      </c>
      <c r="C53">
        <v>2022</v>
      </c>
      <c r="D53" s="3">
        <v>3112056</v>
      </c>
      <c r="E53" t="str">
        <f>UPPER(VLOOKUP(D53,[1]PRODI_2019!$D$2:$L$72,3,FALSE))</f>
        <v>ADMINISTRASI PUBLIK</v>
      </c>
      <c r="F53" t="str">
        <f>VLOOKUP(D53,[1]PRODI_2019!$D$2:$L$72,9,FALSE)</f>
        <v>FISIP</v>
      </c>
      <c r="G53" t="str">
        <f>VLOOKUP(F53,Sheet1!$H$4:$I$11,2,FALSE)</f>
        <v>6_FISIP</v>
      </c>
      <c r="H53" t="s">
        <v>665</v>
      </c>
      <c r="I53" t="s">
        <v>25</v>
      </c>
      <c r="K53" s="1"/>
      <c r="L53" t="s">
        <v>27</v>
      </c>
      <c r="O53" t="s">
        <v>55</v>
      </c>
      <c r="P53" t="str">
        <f t="shared" si="4"/>
        <v>SMAN</v>
      </c>
      <c r="Q53" t="str">
        <f t="shared" si="5"/>
        <v>Negeri</v>
      </c>
      <c r="R53" t="str">
        <f t="shared" si="3"/>
        <v>SMA</v>
      </c>
      <c r="S53" t="s">
        <v>41</v>
      </c>
      <c r="T53" t="s">
        <v>3486</v>
      </c>
      <c r="U53" t="s">
        <v>29</v>
      </c>
      <c r="Z53" t="str">
        <f>VLOOKUP(A53,[2]registrasi!$B$2:$C$3000,2,FALSE)</f>
        <v>registrasi</v>
      </c>
      <c r="AA53">
        <f>VLOOKUP(D53,[3]Sheet1!$B$2:$D$43,3,FALSE)</f>
        <v>817</v>
      </c>
      <c r="AB53" t="str">
        <f>VLOOKUP(A53,[2]nim!$A$2:$B$3000,2,FALSE)</f>
        <v>diterima</v>
      </c>
    </row>
    <row r="54" spans="1:28" x14ac:dyDescent="0.3">
      <c r="A54" s="2">
        <v>222311130634</v>
      </c>
      <c r="B54">
        <v>2</v>
      </c>
      <c r="C54">
        <v>2022</v>
      </c>
      <c r="D54" s="3">
        <v>3112056</v>
      </c>
      <c r="E54" t="str">
        <f>UPPER(VLOOKUP(D54,[1]PRODI_2019!$D$2:$L$72,3,FALSE))</f>
        <v>ADMINISTRASI PUBLIK</v>
      </c>
      <c r="F54" t="str">
        <f>VLOOKUP(D54,[1]PRODI_2019!$D$2:$L$72,9,FALSE)</f>
        <v>FISIP</v>
      </c>
      <c r="G54" t="str">
        <f>VLOOKUP(F54,Sheet1!$H$4:$I$11,2,FALSE)</f>
        <v>6_FISIP</v>
      </c>
      <c r="H54" t="s">
        <v>666</v>
      </c>
      <c r="I54" t="s">
        <v>25</v>
      </c>
      <c r="K54" s="1"/>
      <c r="L54" t="s">
        <v>27</v>
      </c>
      <c r="O54" t="s">
        <v>62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41</v>
      </c>
      <c r="T54" t="s">
        <v>3486</v>
      </c>
      <c r="U54" t="s">
        <v>29</v>
      </c>
      <c r="Z54" t="str">
        <f>VLOOKUP(A54,[2]registrasi!$B$2:$C$3000,2,FALSE)</f>
        <v>registrasi</v>
      </c>
      <c r="AA54">
        <f>VLOOKUP(D54,[3]Sheet1!$B$2:$D$43,3,FALSE)</f>
        <v>817</v>
      </c>
      <c r="AB54" t="str">
        <f>VLOOKUP(A54,[2]nim!$A$2:$B$3000,2,FALSE)</f>
        <v>diterima</v>
      </c>
    </row>
    <row r="55" spans="1:28" x14ac:dyDescent="0.3">
      <c r="A55" s="2">
        <v>222311140046</v>
      </c>
      <c r="B55">
        <v>1</v>
      </c>
      <c r="C55">
        <v>2022</v>
      </c>
      <c r="D55" s="3">
        <v>3112056</v>
      </c>
      <c r="E55" t="str">
        <f>UPPER(VLOOKUP(D55,[1]PRODI_2019!$D$2:$L$72,3,FALSE))</f>
        <v>ADMINISTRASI PUBLIK</v>
      </c>
      <c r="F55" t="str">
        <f>VLOOKUP(D55,[1]PRODI_2019!$D$2:$L$72,9,FALSE)</f>
        <v>FISIP</v>
      </c>
      <c r="G55" t="str">
        <f>VLOOKUP(F55,Sheet1!$H$4:$I$11,2,FALSE)</f>
        <v>6_FISIP</v>
      </c>
      <c r="H55" t="s">
        <v>667</v>
      </c>
      <c r="I55" t="s">
        <v>33</v>
      </c>
      <c r="K55" s="1"/>
      <c r="L55" t="s">
        <v>27</v>
      </c>
      <c r="O55" t="s">
        <v>517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46</v>
      </c>
      <c r="T55" t="s">
        <v>3486</v>
      </c>
      <c r="U55" t="s">
        <v>29</v>
      </c>
      <c r="Z55" t="str">
        <f>VLOOKUP(A55,[2]registrasi!$B$2:$C$3000,2,FALSE)</f>
        <v>registrasi</v>
      </c>
      <c r="AA55">
        <f>VLOOKUP(D55,[3]Sheet1!$B$2:$D$43,3,FALSE)</f>
        <v>817</v>
      </c>
      <c r="AB55" t="e">
        <f>VLOOKUP(A55,[2]nim!$A$2:$B$3000,2,FALSE)</f>
        <v>#N/A</v>
      </c>
    </row>
    <row r="56" spans="1:28" x14ac:dyDescent="0.3">
      <c r="A56" s="2">
        <v>222311150022</v>
      </c>
      <c r="B56">
        <v>2</v>
      </c>
      <c r="C56">
        <v>2021</v>
      </c>
      <c r="D56" s="3">
        <v>3112056</v>
      </c>
      <c r="E56" t="str">
        <f>UPPER(VLOOKUP(D56,[1]PRODI_2019!$D$2:$L$72,3,FALSE))</f>
        <v>ADMINISTRASI PUBLIK</v>
      </c>
      <c r="F56" t="str">
        <f>VLOOKUP(D56,[1]PRODI_2019!$D$2:$L$72,9,FALSE)</f>
        <v>FISIP</v>
      </c>
      <c r="G56" t="str">
        <f>VLOOKUP(F56,Sheet1!$H$4:$I$11,2,FALSE)</f>
        <v>6_FISIP</v>
      </c>
      <c r="H56" t="s">
        <v>668</v>
      </c>
      <c r="I56" t="s">
        <v>25</v>
      </c>
      <c r="K56" s="1"/>
      <c r="L56" t="s">
        <v>27</v>
      </c>
      <c r="O56" t="s">
        <v>215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37</v>
      </c>
      <c r="T56" t="s">
        <v>3486</v>
      </c>
      <c r="U56" t="s">
        <v>29</v>
      </c>
      <c r="Z56" t="str">
        <f>VLOOKUP(A56,[2]registrasi!$B$2:$C$3000,2,FALSE)</f>
        <v>registrasi</v>
      </c>
      <c r="AA56">
        <f>VLOOKUP(D56,[3]Sheet1!$B$2:$D$43,3,FALSE)</f>
        <v>817</v>
      </c>
      <c r="AB56" t="str">
        <f>VLOOKUP(A56,[2]nim!$A$2:$B$3000,2,FALSE)</f>
        <v>diterima</v>
      </c>
    </row>
    <row r="57" spans="1:28" x14ac:dyDescent="0.3">
      <c r="A57" s="2">
        <v>222311160372</v>
      </c>
      <c r="B57">
        <v>1</v>
      </c>
      <c r="C57">
        <v>2021</v>
      </c>
      <c r="D57" s="3">
        <v>3112056</v>
      </c>
      <c r="E57" t="str">
        <f>UPPER(VLOOKUP(D57,[1]PRODI_2019!$D$2:$L$72,3,FALSE))</f>
        <v>ADMINISTRASI PUBLIK</v>
      </c>
      <c r="F57" t="str">
        <f>VLOOKUP(D57,[1]PRODI_2019!$D$2:$L$72,9,FALSE)</f>
        <v>FISIP</v>
      </c>
      <c r="G57" t="str">
        <f>VLOOKUP(F57,Sheet1!$H$4:$I$11,2,FALSE)</f>
        <v>6_FISIP</v>
      </c>
      <c r="H57" t="s">
        <v>669</v>
      </c>
      <c r="I57" t="s">
        <v>33</v>
      </c>
      <c r="K57" s="1"/>
      <c r="L57" t="s">
        <v>27</v>
      </c>
      <c r="O57" t="s">
        <v>329</v>
      </c>
      <c r="P57" t="str">
        <f t="shared" si="4"/>
        <v>SMKN</v>
      </c>
      <c r="Q57" t="str">
        <f t="shared" si="5"/>
        <v>Negeri</v>
      </c>
      <c r="R57" t="str">
        <f t="shared" si="3"/>
        <v>SMK</v>
      </c>
      <c r="S57" t="s">
        <v>37</v>
      </c>
      <c r="T57" t="s">
        <v>3486</v>
      </c>
      <c r="U57" t="s">
        <v>29</v>
      </c>
      <c r="Z57" t="str">
        <f>VLOOKUP(A57,[2]registrasi!$B$2:$C$3000,2,FALSE)</f>
        <v>registrasi</v>
      </c>
      <c r="AA57">
        <f>VLOOKUP(D57,[3]Sheet1!$B$2:$D$43,3,FALSE)</f>
        <v>817</v>
      </c>
      <c r="AB57" t="str">
        <f>VLOOKUP(A57,[2]nim!$A$2:$B$3000,2,FALSE)</f>
        <v>diterima</v>
      </c>
    </row>
    <row r="58" spans="1:28" x14ac:dyDescent="0.3">
      <c r="A58" s="2">
        <v>222311170197</v>
      </c>
      <c r="B58">
        <v>2</v>
      </c>
      <c r="C58">
        <v>2021</v>
      </c>
      <c r="D58" s="3">
        <v>3112056</v>
      </c>
      <c r="E58" t="str">
        <f>UPPER(VLOOKUP(D58,[1]PRODI_2019!$D$2:$L$72,3,FALSE))</f>
        <v>ADMINISTRASI PUBLIK</v>
      </c>
      <c r="F58" t="str">
        <f>VLOOKUP(D58,[1]PRODI_2019!$D$2:$L$72,9,FALSE)</f>
        <v>FISIP</v>
      </c>
      <c r="G58" t="str">
        <f>VLOOKUP(F58,Sheet1!$H$4:$I$11,2,FALSE)</f>
        <v>6_FISIP</v>
      </c>
      <c r="H58" t="s">
        <v>670</v>
      </c>
      <c r="I58" t="s">
        <v>33</v>
      </c>
      <c r="K58" s="1"/>
      <c r="L58" t="s">
        <v>199</v>
      </c>
      <c r="O58" t="s">
        <v>329</v>
      </c>
      <c r="P58" t="str">
        <f t="shared" si="4"/>
        <v>SMKN</v>
      </c>
      <c r="Q58" t="str">
        <f t="shared" si="5"/>
        <v>Negeri</v>
      </c>
      <c r="R58" t="str">
        <f t="shared" si="3"/>
        <v>SMK</v>
      </c>
      <c r="S58" t="s">
        <v>37</v>
      </c>
      <c r="T58" t="s">
        <v>3486</v>
      </c>
      <c r="U58" t="s">
        <v>29</v>
      </c>
      <c r="Z58" t="str">
        <f>VLOOKUP(A58,[2]registrasi!$B$2:$C$3000,2,FALSE)</f>
        <v>registrasi</v>
      </c>
      <c r="AA58">
        <f>VLOOKUP(D58,[3]Sheet1!$B$2:$D$43,3,FALSE)</f>
        <v>817</v>
      </c>
      <c r="AB58" t="str">
        <f>VLOOKUP(A58,[2]nim!$A$2:$B$3000,2,FALSE)</f>
        <v>diterima</v>
      </c>
    </row>
    <row r="59" spans="1:28" x14ac:dyDescent="0.3">
      <c r="A59" s="2">
        <v>222311170369</v>
      </c>
      <c r="B59">
        <v>1</v>
      </c>
      <c r="C59">
        <v>2022</v>
      </c>
      <c r="D59" s="3">
        <v>3112056</v>
      </c>
      <c r="E59" t="str">
        <f>UPPER(VLOOKUP(D59,[1]PRODI_2019!$D$2:$L$72,3,FALSE))</f>
        <v>ADMINISTRASI PUBLIK</v>
      </c>
      <c r="F59" t="str">
        <f>VLOOKUP(D59,[1]PRODI_2019!$D$2:$L$72,9,FALSE)</f>
        <v>FISIP</v>
      </c>
      <c r="G59" t="str">
        <f>VLOOKUP(F59,Sheet1!$H$4:$I$11,2,FALSE)</f>
        <v>6_FISIP</v>
      </c>
      <c r="H59" t="s">
        <v>671</v>
      </c>
      <c r="I59" t="s">
        <v>33</v>
      </c>
      <c r="K59" s="1"/>
      <c r="L59" t="s">
        <v>27</v>
      </c>
      <c r="O59" t="s">
        <v>154</v>
      </c>
      <c r="P59" t="str">
        <f t="shared" si="4"/>
        <v>SMAN</v>
      </c>
      <c r="Q59" t="str">
        <f t="shared" si="5"/>
        <v>Negeri</v>
      </c>
      <c r="R59" t="str">
        <f t="shared" si="3"/>
        <v>SMA</v>
      </c>
      <c r="S59" t="s">
        <v>26</v>
      </c>
      <c r="T59" t="s">
        <v>3486</v>
      </c>
      <c r="U59" t="s">
        <v>29</v>
      </c>
      <c r="Z59" t="str">
        <f>VLOOKUP(A59,[2]registrasi!$B$2:$C$3000,2,FALSE)</f>
        <v>registrasi</v>
      </c>
      <c r="AA59">
        <f>VLOOKUP(D59,[3]Sheet1!$B$2:$D$43,3,FALSE)</f>
        <v>817</v>
      </c>
      <c r="AB59" t="str">
        <f>VLOOKUP(A59,[2]nim!$A$2:$B$3000,2,FALSE)</f>
        <v>diterima</v>
      </c>
    </row>
    <row r="60" spans="1:28" x14ac:dyDescent="0.3">
      <c r="A60" s="2">
        <v>222311170379</v>
      </c>
      <c r="B60">
        <v>1</v>
      </c>
      <c r="C60">
        <v>2022</v>
      </c>
      <c r="D60" s="3">
        <v>3112056</v>
      </c>
      <c r="E60" t="str">
        <f>UPPER(VLOOKUP(D60,[1]PRODI_2019!$D$2:$L$72,3,FALSE))</f>
        <v>ADMINISTRASI PUBLIK</v>
      </c>
      <c r="F60" t="str">
        <f>VLOOKUP(D60,[1]PRODI_2019!$D$2:$L$72,9,FALSE)</f>
        <v>FISIP</v>
      </c>
      <c r="G60" t="str">
        <f>VLOOKUP(F60,Sheet1!$H$4:$I$11,2,FALSE)</f>
        <v>6_FISIP</v>
      </c>
      <c r="H60" t="s">
        <v>672</v>
      </c>
      <c r="I60" t="s">
        <v>33</v>
      </c>
      <c r="K60" s="1"/>
      <c r="L60" t="s">
        <v>27</v>
      </c>
      <c r="O60" t="s">
        <v>149</v>
      </c>
      <c r="P60" t="str">
        <f t="shared" si="4"/>
        <v>SMAN</v>
      </c>
      <c r="Q60" t="str">
        <f t="shared" si="5"/>
        <v>Negeri</v>
      </c>
      <c r="R60" t="str">
        <f t="shared" si="3"/>
        <v>SMA</v>
      </c>
      <c r="S60" t="s">
        <v>37</v>
      </c>
      <c r="T60" t="s">
        <v>3486</v>
      </c>
      <c r="U60" t="s">
        <v>29</v>
      </c>
      <c r="Z60" t="str">
        <f>VLOOKUP(A60,[2]registrasi!$B$2:$C$3000,2,FALSE)</f>
        <v>registrasi</v>
      </c>
      <c r="AA60">
        <f>VLOOKUP(D60,[3]Sheet1!$B$2:$D$43,3,FALSE)</f>
        <v>817</v>
      </c>
      <c r="AB60" t="str">
        <f>VLOOKUP(A60,[2]nim!$A$2:$B$3000,2,FALSE)</f>
        <v>diterima</v>
      </c>
    </row>
    <row r="61" spans="1:28" x14ac:dyDescent="0.3">
      <c r="A61" s="2">
        <v>222311190170</v>
      </c>
      <c r="B61">
        <v>2</v>
      </c>
      <c r="C61">
        <v>2022</v>
      </c>
      <c r="D61" s="3">
        <v>3112056</v>
      </c>
      <c r="E61" t="str">
        <f>UPPER(VLOOKUP(D61,[1]PRODI_2019!$D$2:$L$72,3,FALSE))</f>
        <v>ADMINISTRASI PUBLIK</v>
      </c>
      <c r="F61" t="str">
        <f>VLOOKUP(D61,[1]PRODI_2019!$D$2:$L$72,9,FALSE)</f>
        <v>FISIP</v>
      </c>
      <c r="G61" t="str">
        <f>VLOOKUP(F61,Sheet1!$H$4:$I$11,2,FALSE)</f>
        <v>6_FISIP</v>
      </c>
      <c r="H61" t="s">
        <v>673</v>
      </c>
      <c r="I61" t="s">
        <v>25</v>
      </c>
      <c r="K61" s="1"/>
      <c r="L61" t="s">
        <v>27</v>
      </c>
      <c r="O61" t="s">
        <v>472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26</v>
      </c>
      <c r="T61" t="s">
        <v>3486</v>
      </c>
      <c r="U61" t="s">
        <v>29</v>
      </c>
      <c r="Z61" t="str">
        <f>VLOOKUP(A61,[2]registrasi!$B$2:$C$3000,2,FALSE)</f>
        <v>registrasi</v>
      </c>
      <c r="AA61">
        <f>VLOOKUP(D61,[3]Sheet1!$B$2:$D$43,3,FALSE)</f>
        <v>817</v>
      </c>
      <c r="AB61" t="str">
        <f>VLOOKUP(A61,[2]nim!$A$2:$B$3000,2,FALSE)</f>
        <v>diterima</v>
      </c>
    </row>
    <row r="62" spans="1:28" x14ac:dyDescent="0.3">
      <c r="A62" s="2">
        <v>222311210265</v>
      </c>
      <c r="B62">
        <v>2</v>
      </c>
      <c r="C62">
        <v>2022</v>
      </c>
      <c r="D62" s="3">
        <v>3112056</v>
      </c>
      <c r="E62" t="str">
        <f>UPPER(VLOOKUP(D62,[1]PRODI_2019!$D$2:$L$72,3,FALSE))</f>
        <v>ADMINISTRASI PUBLIK</v>
      </c>
      <c r="F62" t="str">
        <f>VLOOKUP(D62,[1]PRODI_2019!$D$2:$L$72,9,FALSE)</f>
        <v>FISIP</v>
      </c>
      <c r="G62" t="str">
        <f>VLOOKUP(F62,Sheet1!$H$4:$I$11,2,FALSE)</f>
        <v>6_FISIP</v>
      </c>
      <c r="H62" t="s">
        <v>674</v>
      </c>
      <c r="I62" t="s">
        <v>33</v>
      </c>
      <c r="K62" s="1"/>
      <c r="L62" t="s">
        <v>27</v>
      </c>
      <c r="O62" t="s">
        <v>3103</v>
      </c>
      <c r="P62" t="str">
        <f t="shared" si="4"/>
        <v>SMKS</v>
      </c>
      <c r="Q62" t="str">
        <f t="shared" si="5"/>
        <v>Swasta</v>
      </c>
      <c r="R62" t="str">
        <f t="shared" si="3"/>
        <v>SMK</v>
      </c>
      <c r="S62" t="s">
        <v>26</v>
      </c>
      <c r="T62" t="s">
        <v>3486</v>
      </c>
      <c r="U62" t="s">
        <v>29</v>
      </c>
      <c r="Z62" t="str">
        <f>VLOOKUP(A62,[2]registrasi!$B$2:$C$3000,2,FALSE)</f>
        <v>registrasi</v>
      </c>
      <c r="AA62">
        <f>VLOOKUP(D62,[3]Sheet1!$B$2:$D$43,3,FALSE)</f>
        <v>817</v>
      </c>
      <c r="AB62" t="str">
        <f>VLOOKUP(A62,[2]nim!$A$2:$B$3000,2,FALSE)</f>
        <v>diterima</v>
      </c>
    </row>
    <row r="63" spans="1:28" x14ac:dyDescent="0.3">
      <c r="A63" s="2">
        <v>222311240410</v>
      </c>
      <c r="B63">
        <v>2</v>
      </c>
      <c r="C63">
        <v>2022</v>
      </c>
      <c r="D63" s="3">
        <v>3112056</v>
      </c>
      <c r="E63" t="str">
        <f>UPPER(VLOOKUP(D63,[1]PRODI_2019!$D$2:$L$72,3,FALSE))</f>
        <v>ADMINISTRASI PUBLIK</v>
      </c>
      <c r="F63" t="str">
        <f>VLOOKUP(D63,[1]PRODI_2019!$D$2:$L$72,9,FALSE)</f>
        <v>FISIP</v>
      </c>
      <c r="G63" t="str">
        <f>VLOOKUP(F63,Sheet1!$H$4:$I$11,2,FALSE)</f>
        <v>6_FISIP</v>
      </c>
      <c r="H63" t="s">
        <v>675</v>
      </c>
      <c r="I63" t="s">
        <v>33</v>
      </c>
      <c r="K63" s="1"/>
      <c r="L63" t="s">
        <v>27</v>
      </c>
      <c r="O63" t="s">
        <v>343</v>
      </c>
      <c r="P63" t="str">
        <f t="shared" si="4"/>
        <v>SMAN</v>
      </c>
      <c r="Q63" t="str">
        <f t="shared" si="5"/>
        <v>Negeri</v>
      </c>
      <c r="R63" t="str">
        <f t="shared" si="3"/>
        <v>SMA</v>
      </c>
      <c r="S63" t="s">
        <v>37</v>
      </c>
      <c r="T63" t="s">
        <v>3486</v>
      </c>
      <c r="U63" t="s">
        <v>29</v>
      </c>
      <c r="Z63" t="str">
        <f>VLOOKUP(A63,[2]registrasi!$B$2:$C$3000,2,FALSE)</f>
        <v>registrasi</v>
      </c>
      <c r="AA63">
        <f>VLOOKUP(D63,[3]Sheet1!$B$2:$D$43,3,FALSE)</f>
        <v>817</v>
      </c>
      <c r="AB63" t="str">
        <f>VLOOKUP(A63,[2]nim!$A$2:$B$3000,2,FALSE)</f>
        <v>diterima</v>
      </c>
    </row>
    <row r="64" spans="1:28" x14ac:dyDescent="0.3">
      <c r="A64" s="2">
        <v>222321060079</v>
      </c>
      <c r="B64">
        <v>2</v>
      </c>
      <c r="C64">
        <v>2021</v>
      </c>
      <c r="D64" s="3">
        <v>3112056</v>
      </c>
      <c r="E64" t="str">
        <f>UPPER(VLOOKUP(D64,[1]PRODI_2019!$D$2:$L$72,3,FALSE))</f>
        <v>ADMINISTRASI PUBLIK</v>
      </c>
      <c r="F64" t="str">
        <f>VLOOKUP(D64,[1]PRODI_2019!$D$2:$L$72,9,FALSE)</f>
        <v>FISIP</v>
      </c>
      <c r="G64" t="str">
        <f>VLOOKUP(F64,Sheet1!$H$4:$I$11,2,FALSE)</f>
        <v>6_FISIP</v>
      </c>
      <c r="H64" t="s">
        <v>676</v>
      </c>
      <c r="I64" t="s">
        <v>33</v>
      </c>
      <c r="K64" s="1"/>
      <c r="L64" t="s">
        <v>27</v>
      </c>
      <c r="O64" t="s">
        <v>310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66</v>
      </c>
      <c r="T64" t="s">
        <v>3489</v>
      </c>
      <c r="U64" t="s">
        <v>29</v>
      </c>
      <c r="Z64" t="str">
        <f>VLOOKUP(A64,[2]registrasi!$B$2:$C$3000,2,FALSE)</f>
        <v>registrasi</v>
      </c>
      <c r="AA64">
        <f>VLOOKUP(D64,[3]Sheet1!$B$2:$D$43,3,FALSE)</f>
        <v>817</v>
      </c>
      <c r="AB64" t="str">
        <f>VLOOKUP(A64,[2]nim!$A$2:$B$3000,2,FALSE)</f>
        <v>diterima</v>
      </c>
    </row>
    <row r="65" spans="1:28" x14ac:dyDescent="0.3">
      <c r="A65" s="2">
        <v>222321140687</v>
      </c>
      <c r="B65">
        <v>2</v>
      </c>
      <c r="C65">
        <v>2021</v>
      </c>
      <c r="D65" s="3">
        <v>3112056</v>
      </c>
      <c r="E65" t="str">
        <f>UPPER(VLOOKUP(D65,[1]PRODI_2019!$D$2:$L$72,3,FALSE))</f>
        <v>ADMINISTRASI PUBLIK</v>
      </c>
      <c r="F65" t="str">
        <f>VLOOKUP(D65,[1]PRODI_2019!$D$2:$L$72,9,FALSE)</f>
        <v>FISIP</v>
      </c>
      <c r="G65" t="str">
        <f>VLOOKUP(F65,Sheet1!$H$4:$I$11,2,FALSE)</f>
        <v>6_FISIP</v>
      </c>
      <c r="H65" t="s">
        <v>677</v>
      </c>
      <c r="I65" t="s">
        <v>33</v>
      </c>
      <c r="K65" s="1"/>
      <c r="L65" t="s">
        <v>27</v>
      </c>
      <c r="O65" t="s">
        <v>3104</v>
      </c>
      <c r="P65" t="str">
        <f t="shared" si="4"/>
        <v>SMAN</v>
      </c>
      <c r="Q65" t="str">
        <f t="shared" si="5"/>
        <v>Negeri</v>
      </c>
      <c r="R65" t="str">
        <f t="shared" si="3"/>
        <v>SMA</v>
      </c>
      <c r="S65" t="s">
        <v>541</v>
      </c>
      <c r="T65" t="s">
        <v>3487</v>
      </c>
      <c r="U65" t="s">
        <v>29</v>
      </c>
      <c r="Z65" t="str">
        <f>VLOOKUP(A65,[2]registrasi!$B$2:$C$3000,2,FALSE)</f>
        <v>registrasi</v>
      </c>
      <c r="AA65">
        <f>VLOOKUP(D65,[3]Sheet1!$B$2:$D$43,3,FALSE)</f>
        <v>817</v>
      </c>
      <c r="AB65" t="e">
        <f>VLOOKUP(A65,[2]nim!$A$2:$B$3000,2,FALSE)</f>
        <v>#N/A</v>
      </c>
    </row>
    <row r="66" spans="1:28" x14ac:dyDescent="0.3">
      <c r="A66" s="2">
        <v>222321150761</v>
      </c>
      <c r="B66">
        <v>2</v>
      </c>
      <c r="C66">
        <v>2022</v>
      </c>
      <c r="D66" s="3">
        <v>3112056</v>
      </c>
      <c r="E66" t="str">
        <f>UPPER(VLOOKUP(D66,[1]PRODI_2019!$D$2:$L$72,3,FALSE))</f>
        <v>ADMINISTRASI PUBLIK</v>
      </c>
      <c r="F66" t="str">
        <f>VLOOKUP(D66,[1]PRODI_2019!$D$2:$L$72,9,FALSE)</f>
        <v>FISIP</v>
      </c>
      <c r="G66" t="str">
        <f>VLOOKUP(F66,Sheet1!$H$4:$I$11,2,FALSE)</f>
        <v>6_FISIP</v>
      </c>
      <c r="H66" t="s">
        <v>678</v>
      </c>
      <c r="I66" t="s">
        <v>33</v>
      </c>
      <c r="K66" s="1"/>
      <c r="L66" t="s">
        <v>27</v>
      </c>
      <c r="O66" t="s">
        <v>381</v>
      </c>
      <c r="P66" t="str">
        <f t="shared" si="4"/>
        <v>SMAN</v>
      </c>
      <c r="Q66" t="str">
        <f t="shared" si="5"/>
        <v>Negeri</v>
      </c>
      <c r="R66" t="str">
        <f t="shared" si="3"/>
        <v>SMA</v>
      </c>
      <c r="S66" t="s">
        <v>126</v>
      </c>
      <c r="T66" t="s">
        <v>3487</v>
      </c>
      <c r="U66" t="s">
        <v>29</v>
      </c>
      <c r="Z66" t="str">
        <f>VLOOKUP(A66,[2]registrasi!$B$2:$C$3000,2,FALSE)</f>
        <v>registrasi</v>
      </c>
      <c r="AA66">
        <f>VLOOKUP(D66,[3]Sheet1!$B$2:$D$43,3,FALSE)</f>
        <v>817</v>
      </c>
      <c r="AB66" t="e">
        <f>VLOOKUP(A66,[2]nim!$A$2:$B$3000,2,FALSE)</f>
        <v>#N/A</v>
      </c>
    </row>
    <row r="67" spans="1:28" x14ac:dyDescent="0.3">
      <c r="A67" s="2">
        <v>222321190990</v>
      </c>
      <c r="B67">
        <v>2</v>
      </c>
      <c r="C67">
        <v>2022</v>
      </c>
      <c r="D67" s="3">
        <v>3112056</v>
      </c>
      <c r="E67" t="str">
        <f>UPPER(VLOOKUP(D67,[1]PRODI_2019!$D$2:$L$72,3,FALSE))</f>
        <v>ADMINISTRASI PUBLIK</v>
      </c>
      <c r="F67" t="str">
        <f>VLOOKUP(D67,[1]PRODI_2019!$D$2:$L$72,9,FALSE)</f>
        <v>FISIP</v>
      </c>
      <c r="G67" t="str">
        <f>VLOOKUP(F67,Sheet1!$H$4:$I$11,2,FALSE)</f>
        <v>6_FISIP</v>
      </c>
      <c r="H67" t="s">
        <v>679</v>
      </c>
      <c r="I67" t="s">
        <v>33</v>
      </c>
      <c r="K67" s="1"/>
      <c r="L67" t="s">
        <v>27</v>
      </c>
      <c r="O67" t="s">
        <v>220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63</v>
      </c>
      <c r="T67" t="s">
        <v>3486</v>
      </c>
      <c r="U67" t="s">
        <v>29</v>
      </c>
      <c r="Z67" t="str">
        <f>VLOOKUP(A67,[2]registrasi!$B$2:$C$3000,2,FALSE)</f>
        <v>registrasi</v>
      </c>
      <c r="AA67">
        <f>VLOOKUP(D67,[3]Sheet1!$B$2:$D$43,3,FALSE)</f>
        <v>817</v>
      </c>
      <c r="AB67" t="str">
        <f>VLOOKUP(A67,[2]nim!$A$2:$B$3000,2,FALSE)</f>
        <v>diterima</v>
      </c>
    </row>
    <row r="68" spans="1:28" x14ac:dyDescent="0.3">
      <c r="A68" s="2">
        <v>222321210523</v>
      </c>
      <c r="B68">
        <v>2</v>
      </c>
      <c r="C68">
        <v>2022</v>
      </c>
      <c r="D68" s="3">
        <v>3112056</v>
      </c>
      <c r="E68" t="str">
        <f>UPPER(VLOOKUP(D68,[1]PRODI_2019!$D$2:$L$72,3,FALSE))</f>
        <v>ADMINISTRASI PUBLIK</v>
      </c>
      <c r="F68" t="str">
        <f>VLOOKUP(D68,[1]PRODI_2019!$D$2:$L$72,9,FALSE)</f>
        <v>FISIP</v>
      </c>
      <c r="G68" t="str">
        <f>VLOOKUP(F68,Sheet1!$H$4:$I$11,2,FALSE)</f>
        <v>6_FISIP</v>
      </c>
      <c r="H68" t="s">
        <v>680</v>
      </c>
      <c r="I68" t="s">
        <v>25</v>
      </c>
      <c r="K68" s="1"/>
      <c r="L68" t="s">
        <v>27</v>
      </c>
      <c r="O68" t="s">
        <v>325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535</v>
      </c>
      <c r="T68" t="s">
        <v>3489</v>
      </c>
      <c r="U68" t="s">
        <v>29</v>
      </c>
      <c r="Z68" t="str">
        <f>VLOOKUP(A68,[2]registrasi!$B$2:$C$3000,2,FALSE)</f>
        <v>registrasi</v>
      </c>
      <c r="AA68">
        <f>VLOOKUP(D68,[3]Sheet1!$B$2:$D$43,3,FALSE)</f>
        <v>817</v>
      </c>
      <c r="AB68" t="e">
        <f>VLOOKUP(A68,[2]nim!$A$2:$B$3000,2,FALSE)</f>
        <v>#N/A</v>
      </c>
    </row>
    <row r="69" spans="1:28" x14ac:dyDescent="0.3">
      <c r="A69" s="2">
        <v>222321230398</v>
      </c>
      <c r="B69">
        <v>2</v>
      </c>
      <c r="C69">
        <v>2022</v>
      </c>
      <c r="D69" s="3">
        <v>3112056</v>
      </c>
      <c r="E69" t="str">
        <f>UPPER(VLOOKUP(D69,[1]PRODI_2019!$D$2:$L$72,3,FALSE))</f>
        <v>ADMINISTRASI PUBLIK</v>
      </c>
      <c r="F69" t="str">
        <f>VLOOKUP(D69,[1]PRODI_2019!$D$2:$L$72,9,FALSE)</f>
        <v>FISIP</v>
      </c>
      <c r="G69" t="str">
        <f>VLOOKUP(F69,Sheet1!$H$4:$I$11,2,FALSE)</f>
        <v>6_FISIP</v>
      </c>
      <c r="H69" t="s">
        <v>681</v>
      </c>
      <c r="I69" t="s">
        <v>33</v>
      </c>
      <c r="K69" s="1"/>
      <c r="L69" t="s">
        <v>27</v>
      </c>
      <c r="O69" t="s">
        <v>381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126</v>
      </c>
      <c r="T69" t="s">
        <v>3487</v>
      </c>
      <c r="U69" t="s">
        <v>29</v>
      </c>
      <c r="Z69" t="str">
        <f>VLOOKUP(A69,[2]registrasi!$B$2:$C$3000,2,FALSE)</f>
        <v>registrasi</v>
      </c>
      <c r="AA69">
        <f>VLOOKUP(D69,[3]Sheet1!$B$2:$D$43,3,FALSE)</f>
        <v>817</v>
      </c>
      <c r="AB69" t="str">
        <f>VLOOKUP(A69,[2]nim!$A$2:$B$3000,2,FALSE)</f>
        <v>diterima</v>
      </c>
    </row>
    <row r="70" spans="1:28" x14ac:dyDescent="0.3">
      <c r="A70" s="2">
        <v>222321250376</v>
      </c>
      <c r="B70">
        <v>2</v>
      </c>
      <c r="C70">
        <v>2022</v>
      </c>
      <c r="D70" s="3">
        <v>3112056</v>
      </c>
      <c r="E70" t="str">
        <f>UPPER(VLOOKUP(D70,[1]PRODI_2019!$D$2:$L$72,3,FALSE))</f>
        <v>ADMINISTRASI PUBLIK</v>
      </c>
      <c r="F70" t="str">
        <f>VLOOKUP(D70,[1]PRODI_2019!$D$2:$L$72,9,FALSE)</f>
        <v>FISIP</v>
      </c>
      <c r="G70" t="str">
        <f>VLOOKUP(F70,Sheet1!$H$4:$I$11,2,FALSE)</f>
        <v>6_FISIP</v>
      </c>
      <c r="H70" t="s">
        <v>682</v>
      </c>
      <c r="I70" t="s">
        <v>33</v>
      </c>
      <c r="K70" s="1"/>
      <c r="L70" t="s">
        <v>27</v>
      </c>
      <c r="O70" t="s">
        <v>3105</v>
      </c>
      <c r="P70" t="str">
        <f t="shared" si="4"/>
        <v>SMAS</v>
      </c>
      <c r="Q70" t="str">
        <f t="shared" si="5"/>
        <v>Swasta</v>
      </c>
      <c r="R70" t="str">
        <f t="shared" si="6"/>
        <v>SMA</v>
      </c>
      <c r="S70" t="s">
        <v>156</v>
      </c>
      <c r="T70" t="s">
        <v>3487</v>
      </c>
      <c r="U70" t="s">
        <v>29</v>
      </c>
      <c r="Z70" t="str">
        <f>VLOOKUP(A70,[2]registrasi!$B$2:$C$3000,2,FALSE)</f>
        <v>registrasi</v>
      </c>
      <c r="AA70">
        <f>VLOOKUP(D70,[3]Sheet1!$B$2:$D$43,3,FALSE)</f>
        <v>817</v>
      </c>
      <c r="AB70" t="str">
        <f>VLOOKUP(A70,[2]nim!$A$2:$B$3000,2,FALSE)</f>
        <v>diterima</v>
      </c>
    </row>
    <row r="71" spans="1:28" x14ac:dyDescent="0.3">
      <c r="A71" s="2">
        <v>222321260394</v>
      </c>
      <c r="B71">
        <v>2</v>
      </c>
      <c r="C71">
        <v>2022</v>
      </c>
      <c r="D71" s="3">
        <v>3112056</v>
      </c>
      <c r="E71" t="str">
        <f>UPPER(VLOOKUP(D71,[1]PRODI_2019!$D$2:$L$72,3,FALSE))</f>
        <v>ADMINISTRASI PUBLIK</v>
      </c>
      <c r="F71" t="str">
        <f>VLOOKUP(D71,[1]PRODI_2019!$D$2:$L$72,9,FALSE)</f>
        <v>FISIP</v>
      </c>
      <c r="G71" t="str">
        <f>VLOOKUP(F71,Sheet1!$H$4:$I$11,2,FALSE)</f>
        <v>6_FISIP</v>
      </c>
      <c r="H71" t="s">
        <v>683</v>
      </c>
      <c r="I71" t="s">
        <v>25</v>
      </c>
      <c r="K71" s="1"/>
      <c r="L71" t="s">
        <v>27</v>
      </c>
      <c r="O71" t="s">
        <v>222</v>
      </c>
      <c r="P71" t="str">
        <f t="shared" si="4"/>
        <v>SMKN</v>
      </c>
      <c r="Q71" t="str">
        <f t="shared" si="5"/>
        <v>Negeri</v>
      </c>
      <c r="R71" t="str">
        <f t="shared" si="6"/>
        <v>SMK</v>
      </c>
      <c r="S71" t="s">
        <v>26</v>
      </c>
      <c r="T71" t="s">
        <v>3486</v>
      </c>
      <c r="U71" t="s">
        <v>29</v>
      </c>
      <c r="Z71" t="str">
        <f>VLOOKUP(A71,[2]registrasi!$B$2:$C$3000,2,FALSE)</f>
        <v>registrasi</v>
      </c>
      <c r="AA71">
        <f>VLOOKUP(D71,[3]Sheet1!$B$2:$D$43,3,FALSE)</f>
        <v>817</v>
      </c>
      <c r="AB71" t="str">
        <f>VLOOKUP(A71,[2]nim!$A$2:$B$3000,2,FALSE)</f>
        <v>diterima</v>
      </c>
    </row>
    <row r="72" spans="1:28" x14ac:dyDescent="0.3">
      <c r="A72" s="2">
        <v>222323040305</v>
      </c>
      <c r="B72">
        <v>2</v>
      </c>
      <c r="C72">
        <v>2021</v>
      </c>
      <c r="D72" s="3">
        <v>3112056</v>
      </c>
      <c r="E72" t="str">
        <f>UPPER(VLOOKUP(D72,[1]PRODI_2019!$D$2:$L$72,3,FALSE))</f>
        <v>ADMINISTRASI PUBLIK</v>
      </c>
      <c r="F72" t="str">
        <f>VLOOKUP(D72,[1]PRODI_2019!$D$2:$L$72,9,FALSE)</f>
        <v>FISIP</v>
      </c>
      <c r="G72" t="str">
        <f>VLOOKUP(F72,Sheet1!$H$4:$I$11,2,FALSE)</f>
        <v>6_FISIP</v>
      </c>
      <c r="H72" t="s">
        <v>684</v>
      </c>
      <c r="I72" t="s">
        <v>33</v>
      </c>
      <c r="K72" s="1"/>
      <c r="L72" t="s">
        <v>27</v>
      </c>
      <c r="O72" t="s">
        <v>372</v>
      </c>
      <c r="P72" t="str">
        <f t="shared" si="4"/>
        <v>SMAN</v>
      </c>
      <c r="Q72" t="str">
        <f t="shared" si="5"/>
        <v>Negeri</v>
      </c>
      <c r="R72" t="str">
        <f t="shared" si="6"/>
        <v>SMA</v>
      </c>
      <c r="S72" t="s">
        <v>105</v>
      </c>
      <c r="T72" t="s">
        <v>3489</v>
      </c>
      <c r="U72" t="s">
        <v>29</v>
      </c>
      <c r="Z72" t="str">
        <f>VLOOKUP(A72,[2]registrasi!$B$2:$C$3000,2,FALSE)</f>
        <v>registrasi</v>
      </c>
      <c r="AA72">
        <f>VLOOKUP(D72,[3]Sheet1!$B$2:$D$43,3,FALSE)</f>
        <v>817</v>
      </c>
      <c r="AB72" t="str">
        <f>VLOOKUP(A72,[2]nim!$A$2:$B$3000,2,FALSE)</f>
        <v>diterima</v>
      </c>
    </row>
    <row r="73" spans="1:28" x14ac:dyDescent="0.3">
      <c r="A73" s="2">
        <v>222323040541</v>
      </c>
      <c r="B73">
        <v>2</v>
      </c>
      <c r="C73">
        <v>2022</v>
      </c>
      <c r="D73" s="3">
        <v>3112056</v>
      </c>
      <c r="E73" t="str">
        <f>UPPER(VLOOKUP(D73,[1]PRODI_2019!$D$2:$L$72,3,FALSE))</f>
        <v>ADMINISTRASI PUBLIK</v>
      </c>
      <c r="F73" t="str">
        <f>VLOOKUP(D73,[1]PRODI_2019!$D$2:$L$72,9,FALSE)</f>
        <v>FISIP</v>
      </c>
      <c r="G73" t="str">
        <f>VLOOKUP(F73,Sheet1!$H$4:$I$11,2,FALSE)</f>
        <v>6_FISIP</v>
      </c>
      <c r="H73" t="s">
        <v>685</v>
      </c>
      <c r="I73" t="s">
        <v>33</v>
      </c>
      <c r="K73" s="1"/>
      <c r="L73" t="s">
        <v>27</v>
      </c>
      <c r="O73" t="s">
        <v>304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66</v>
      </c>
      <c r="T73" t="s">
        <v>3489</v>
      </c>
      <c r="U73" t="s">
        <v>29</v>
      </c>
      <c r="Z73" t="str">
        <f>VLOOKUP(A73,[2]registrasi!$B$2:$C$3000,2,FALSE)</f>
        <v>registrasi</v>
      </c>
      <c r="AA73">
        <f>VLOOKUP(D73,[3]Sheet1!$B$2:$D$43,3,FALSE)</f>
        <v>817</v>
      </c>
      <c r="AB73" t="str">
        <f>VLOOKUP(A73,[2]nim!$A$2:$B$3000,2,FALSE)</f>
        <v>diterima</v>
      </c>
    </row>
    <row r="74" spans="1:28" x14ac:dyDescent="0.3">
      <c r="A74" s="2">
        <v>222323050764</v>
      </c>
      <c r="B74">
        <v>2</v>
      </c>
      <c r="C74">
        <v>2021</v>
      </c>
      <c r="D74" s="3">
        <v>3112056</v>
      </c>
      <c r="E74" t="str">
        <f>UPPER(VLOOKUP(D74,[1]PRODI_2019!$D$2:$L$72,3,FALSE))</f>
        <v>ADMINISTRASI PUBLIK</v>
      </c>
      <c r="F74" t="str">
        <f>VLOOKUP(D74,[1]PRODI_2019!$D$2:$L$72,9,FALSE)</f>
        <v>FISIP</v>
      </c>
      <c r="G74" t="str">
        <f>VLOOKUP(F74,Sheet1!$H$4:$I$11,2,FALSE)</f>
        <v>6_FISIP</v>
      </c>
      <c r="H74" t="s">
        <v>686</v>
      </c>
      <c r="I74" t="s">
        <v>33</v>
      </c>
      <c r="K74" s="1"/>
      <c r="L74" t="s">
        <v>27</v>
      </c>
      <c r="O74" t="s">
        <v>498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105</v>
      </c>
      <c r="T74" t="s">
        <v>3489</v>
      </c>
      <c r="U74" t="s">
        <v>29</v>
      </c>
      <c r="Z74" t="str">
        <f>VLOOKUP(A74,[2]registrasi!$B$2:$C$3000,2,FALSE)</f>
        <v>registrasi</v>
      </c>
      <c r="AA74">
        <f>VLOOKUP(D74,[3]Sheet1!$B$2:$D$43,3,FALSE)</f>
        <v>817</v>
      </c>
      <c r="AB74" t="str">
        <f>VLOOKUP(A74,[2]nim!$A$2:$B$3000,2,FALSE)</f>
        <v>diterima</v>
      </c>
    </row>
    <row r="75" spans="1:28" x14ac:dyDescent="0.3">
      <c r="A75" s="2">
        <v>222323050957</v>
      </c>
      <c r="B75">
        <v>2</v>
      </c>
      <c r="C75">
        <v>2021</v>
      </c>
      <c r="D75" s="3">
        <v>3112056</v>
      </c>
      <c r="E75" t="str">
        <f>UPPER(VLOOKUP(D75,[1]PRODI_2019!$D$2:$L$72,3,FALSE))</f>
        <v>ADMINISTRASI PUBLIK</v>
      </c>
      <c r="F75" t="str">
        <f>VLOOKUP(D75,[1]PRODI_2019!$D$2:$L$72,9,FALSE)</f>
        <v>FISIP</v>
      </c>
      <c r="G75" t="str">
        <f>VLOOKUP(F75,Sheet1!$H$4:$I$11,2,FALSE)</f>
        <v>6_FISIP</v>
      </c>
      <c r="H75" t="s">
        <v>687</v>
      </c>
      <c r="I75" t="s">
        <v>33</v>
      </c>
      <c r="K75" s="1"/>
      <c r="L75" t="s">
        <v>27</v>
      </c>
      <c r="O75" t="s">
        <v>392</v>
      </c>
      <c r="P75" t="str">
        <f t="shared" si="4"/>
        <v>SMAN</v>
      </c>
      <c r="Q75" t="str">
        <f t="shared" si="5"/>
        <v>Negeri</v>
      </c>
      <c r="R75" t="str">
        <f t="shared" si="6"/>
        <v>SMA</v>
      </c>
      <c r="S75" t="s">
        <v>105</v>
      </c>
      <c r="T75" t="s">
        <v>3489</v>
      </c>
      <c r="U75" t="s">
        <v>29</v>
      </c>
      <c r="Z75" t="str">
        <f>VLOOKUP(A75,[2]registrasi!$B$2:$C$3000,2,FALSE)</f>
        <v>registrasi</v>
      </c>
      <c r="AA75">
        <f>VLOOKUP(D75,[3]Sheet1!$B$2:$D$43,3,FALSE)</f>
        <v>817</v>
      </c>
      <c r="AB75" t="str">
        <f>VLOOKUP(A75,[2]nim!$A$2:$B$3000,2,FALSE)</f>
        <v>diterima</v>
      </c>
    </row>
    <row r="76" spans="1:28" x14ac:dyDescent="0.3">
      <c r="A76" s="2">
        <v>222323060612</v>
      </c>
      <c r="B76">
        <v>1</v>
      </c>
      <c r="C76">
        <v>2021</v>
      </c>
      <c r="D76" s="3">
        <v>3112056</v>
      </c>
      <c r="E76" t="str">
        <f>UPPER(VLOOKUP(D76,[1]PRODI_2019!$D$2:$L$72,3,FALSE))</f>
        <v>ADMINISTRASI PUBLIK</v>
      </c>
      <c r="F76" t="str">
        <f>VLOOKUP(D76,[1]PRODI_2019!$D$2:$L$72,9,FALSE)</f>
        <v>FISIP</v>
      </c>
      <c r="G76" t="str">
        <f>VLOOKUP(F76,Sheet1!$H$4:$I$11,2,FALSE)</f>
        <v>6_FISIP</v>
      </c>
      <c r="H76" t="s">
        <v>688</v>
      </c>
      <c r="I76" t="s">
        <v>33</v>
      </c>
      <c r="K76" s="1"/>
      <c r="L76" t="s">
        <v>199</v>
      </c>
      <c r="O76" t="s">
        <v>326</v>
      </c>
      <c r="P76" t="str">
        <f t="shared" si="4"/>
        <v>SMAN</v>
      </c>
      <c r="Q76" t="str">
        <f t="shared" si="5"/>
        <v>Negeri</v>
      </c>
      <c r="R76" t="str">
        <f t="shared" si="6"/>
        <v>SMA</v>
      </c>
      <c r="S76" t="s">
        <v>105</v>
      </c>
      <c r="T76" t="s">
        <v>3489</v>
      </c>
      <c r="U76" t="s">
        <v>29</v>
      </c>
      <c r="Z76" t="str">
        <f>VLOOKUP(A76,[2]registrasi!$B$2:$C$3000,2,FALSE)</f>
        <v>registrasi</v>
      </c>
      <c r="AA76">
        <f>VLOOKUP(D76,[3]Sheet1!$B$2:$D$43,3,FALSE)</f>
        <v>817</v>
      </c>
      <c r="AB76" t="str">
        <f>VLOOKUP(A76,[2]nim!$A$2:$B$3000,2,FALSE)</f>
        <v>diterima</v>
      </c>
    </row>
    <row r="77" spans="1:28" x14ac:dyDescent="0.3">
      <c r="A77" s="2">
        <v>222323120267</v>
      </c>
      <c r="B77">
        <v>2</v>
      </c>
      <c r="C77">
        <v>2020</v>
      </c>
      <c r="D77" s="3">
        <v>3112056</v>
      </c>
      <c r="E77" t="str">
        <f>UPPER(VLOOKUP(D77,[1]PRODI_2019!$D$2:$L$72,3,FALSE))</f>
        <v>ADMINISTRASI PUBLIK</v>
      </c>
      <c r="F77" t="str">
        <f>VLOOKUP(D77,[1]PRODI_2019!$D$2:$L$72,9,FALSE)</f>
        <v>FISIP</v>
      </c>
      <c r="G77" t="str">
        <f>VLOOKUP(F77,Sheet1!$H$4:$I$11,2,FALSE)</f>
        <v>6_FISIP</v>
      </c>
      <c r="H77" t="s">
        <v>689</v>
      </c>
      <c r="I77" t="s">
        <v>33</v>
      </c>
      <c r="K77" s="1"/>
      <c r="L77" t="s">
        <v>27</v>
      </c>
      <c r="O77" t="s">
        <v>3106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105</v>
      </c>
      <c r="T77" t="s">
        <v>3489</v>
      </c>
      <c r="U77" t="s">
        <v>29</v>
      </c>
      <c r="Z77" t="str">
        <f>VLOOKUP(A77,[2]registrasi!$B$2:$C$3000,2,FALSE)</f>
        <v>registrasi</v>
      </c>
      <c r="AA77">
        <f>VLOOKUP(D77,[3]Sheet1!$B$2:$D$43,3,FALSE)</f>
        <v>817</v>
      </c>
      <c r="AB77" t="e">
        <f>VLOOKUP(A77,[2]nim!$A$2:$B$3000,2,FALSE)</f>
        <v>#N/A</v>
      </c>
    </row>
    <row r="78" spans="1:28" x14ac:dyDescent="0.3">
      <c r="A78" s="2">
        <v>222323130808</v>
      </c>
      <c r="B78">
        <v>1</v>
      </c>
      <c r="C78">
        <v>2022</v>
      </c>
      <c r="D78" s="3">
        <v>3112056</v>
      </c>
      <c r="E78" t="str">
        <f>UPPER(VLOOKUP(D78,[1]PRODI_2019!$D$2:$L$72,3,FALSE))</f>
        <v>ADMINISTRASI PUBLIK</v>
      </c>
      <c r="F78" t="str">
        <f>VLOOKUP(D78,[1]PRODI_2019!$D$2:$L$72,9,FALSE)</f>
        <v>FISIP</v>
      </c>
      <c r="G78" t="str">
        <f>VLOOKUP(F78,Sheet1!$H$4:$I$11,2,FALSE)</f>
        <v>6_FISIP</v>
      </c>
      <c r="H78" t="s">
        <v>690</v>
      </c>
      <c r="I78" t="s">
        <v>33</v>
      </c>
      <c r="K78" s="1"/>
      <c r="L78" t="s">
        <v>27</v>
      </c>
      <c r="O78" t="s">
        <v>442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535</v>
      </c>
      <c r="T78" t="s">
        <v>3489</v>
      </c>
      <c r="U78" t="s">
        <v>29</v>
      </c>
      <c r="Z78" t="str">
        <f>VLOOKUP(A78,[2]registrasi!$B$2:$C$3000,2,FALSE)</f>
        <v>registrasi</v>
      </c>
      <c r="AA78">
        <f>VLOOKUP(D78,[3]Sheet1!$B$2:$D$43,3,FALSE)</f>
        <v>817</v>
      </c>
      <c r="AB78" t="str">
        <f>VLOOKUP(A78,[2]nim!$A$2:$B$3000,2,FALSE)</f>
        <v>diterima</v>
      </c>
    </row>
    <row r="79" spans="1:28" x14ac:dyDescent="0.3">
      <c r="A79" s="2">
        <v>222323150435</v>
      </c>
      <c r="B79">
        <v>1</v>
      </c>
      <c r="C79">
        <v>2022</v>
      </c>
      <c r="D79" s="3">
        <v>3112056</v>
      </c>
      <c r="E79" t="str">
        <f>UPPER(VLOOKUP(D79,[1]PRODI_2019!$D$2:$L$72,3,FALSE))</f>
        <v>ADMINISTRASI PUBLIK</v>
      </c>
      <c r="F79" t="str">
        <f>VLOOKUP(D79,[1]PRODI_2019!$D$2:$L$72,9,FALSE)</f>
        <v>FISIP</v>
      </c>
      <c r="G79" t="str">
        <f>VLOOKUP(F79,Sheet1!$H$4:$I$11,2,FALSE)</f>
        <v>6_FISIP</v>
      </c>
      <c r="H79" t="s">
        <v>691</v>
      </c>
      <c r="I79" t="s">
        <v>33</v>
      </c>
      <c r="K79" s="1"/>
      <c r="L79" t="s">
        <v>199</v>
      </c>
      <c r="O79" t="s">
        <v>442</v>
      </c>
      <c r="P79" t="str">
        <f t="shared" si="4"/>
        <v>SMAN</v>
      </c>
      <c r="Q79" t="str">
        <f t="shared" si="5"/>
        <v>Negeri</v>
      </c>
      <c r="R79" t="str">
        <f t="shared" si="6"/>
        <v>SMA</v>
      </c>
      <c r="S79" t="s">
        <v>535</v>
      </c>
      <c r="T79" t="s">
        <v>3489</v>
      </c>
      <c r="U79" t="s">
        <v>29</v>
      </c>
      <c r="Z79" t="str">
        <f>VLOOKUP(A79,[2]registrasi!$B$2:$C$3000,2,FALSE)</f>
        <v>registrasi</v>
      </c>
      <c r="AA79">
        <f>VLOOKUP(D79,[3]Sheet1!$B$2:$D$43,3,FALSE)</f>
        <v>817</v>
      </c>
      <c r="AB79" t="str">
        <f>VLOOKUP(A79,[2]nim!$A$2:$B$3000,2,FALSE)</f>
        <v>diterima</v>
      </c>
    </row>
    <row r="80" spans="1:28" x14ac:dyDescent="0.3">
      <c r="A80" s="2">
        <v>222323160048</v>
      </c>
      <c r="B80">
        <v>2</v>
      </c>
      <c r="C80">
        <v>2022</v>
      </c>
      <c r="D80" s="3">
        <v>3112056</v>
      </c>
      <c r="E80" t="str">
        <f>UPPER(VLOOKUP(D80,[1]PRODI_2019!$D$2:$L$72,3,FALSE))</f>
        <v>ADMINISTRASI PUBLIK</v>
      </c>
      <c r="F80" t="str">
        <f>VLOOKUP(D80,[1]PRODI_2019!$D$2:$L$72,9,FALSE)</f>
        <v>FISIP</v>
      </c>
      <c r="G80" t="str">
        <f>VLOOKUP(F80,Sheet1!$H$4:$I$11,2,FALSE)</f>
        <v>6_FISIP</v>
      </c>
      <c r="H80" t="s">
        <v>692</v>
      </c>
      <c r="I80" t="s">
        <v>33</v>
      </c>
      <c r="K80" s="1"/>
      <c r="L80" t="s">
        <v>27</v>
      </c>
      <c r="O80" t="s">
        <v>318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66</v>
      </c>
      <c r="T80" t="s">
        <v>3489</v>
      </c>
      <c r="U80" t="s">
        <v>29</v>
      </c>
      <c r="Z80" t="e">
        <f>VLOOKUP(A80,[2]registrasi!$B$2:$C$3000,2,FALSE)</f>
        <v>#N/A</v>
      </c>
      <c r="AA80">
        <f>VLOOKUP(D80,[3]Sheet1!$B$2:$D$43,3,FALSE)</f>
        <v>817</v>
      </c>
      <c r="AB80" t="e">
        <f>VLOOKUP(A80,[2]nim!$A$2:$B$3000,2,FALSE)</f>
        <v>#N/A</v>
      </c>
    </row>
    <row r="81" spans="1:28" x14ac:dyDescent="0.3">
      <c r="A81" s="2">
        <v>222323200945</v>
      </c>
      <c r="B81">
        <v>2</v>
      </c>
      <c r="C81">
        <v>2022</v>
      </c>
      <c r="D81" s="3">
        <v>3112056</v>
      </c>
      <c r="E81" t="str">
        <f>UPPER(VLOOKUP(D81,[1]PRODI_2019!$D$2:$L$72,3,FALSE))</f>
        <v>ADMINISTRASI PUBLIK</v>
      </c>
      <c r="F81" t="str">
        <f>VLOOKUP(D81,[1]PRODI_2019!$D$2:$L$72,9,FALSE)</f>
        <v>FISIP</v>
      </c>
      <c r="G81" t="str">
        <f>VLOOKUP(F81,Sheet1!$H$4:$I$11,2,FALSE)</f>
        <v>6_FISIP</v>
      </c>
      <c r="H81" t="s">
        <v>693</v>
      </c>
      <c r="I81" t="s">
        <v>33</v>
      </c>
      <c r="K81" s="1"/>
      <c r="L81" t="s">
        <v>27</v>
      </c>
      <c r="O81" t="s">
        <v>397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66</v>
      </c>
      <c r="T81" t="s">
        <v>3489</v>
      </c>
      <c r="U81" t="s">
        <v>29</v>
      </c>
      <c r="Z81" t="str">
        <f>VLOOKUP(A81,[2]registrasi!$B$2:$C$3000,2,FALSE)</f>
        <v>registrasi</v>
      </c>
      <c r="AA81">
        <f>VLOOKUP(D81,[3]Sheet1!$B$2:$D$43,3,FALSE)</f>
        <v>817</v>
      </c>
      <c r="AB81" t="str">
        <f>VLOOKUP(A81,[2]nim!$A$2:$B$3000,2,FALSE)</f>
        <v>diterima</v>
      </c>
    </row>
    <row r="82" spans="1:28" x14ac:dyDescent="0.3">
      <c r="A82" s="2">
        <v>222323210604</v>
      </c>
      <c r="B82">
        <v>1</v>
      </c>
      <c r="C82">
        <v>2021</v>
      </c>
      <c r="D82" s="3">
        <v>3112056</v>
      </c>
      <c r="E82" t="str">
        <f>UPPER(VLOOKUP(D82,[1]PRODI_2019!$D$2:$L$72,3,FALSE))</f>
        <v>ADMINISTRASI PUBLIK</v>
      </c>
      <c r="F82" t="str">
        <f>VLOOKUP(D82,[1]PRODI_2019!$D$2:$L$72,9,FALSE)</f>
        <v>FISIP</v>
      </c>
      <c r="G82" t="str">
        <f>VLOOKUP(F82,Sheet1!$H$4:$I$11,2,FALSE)</f>
        <v>6_FISIP</v>
      </c>
      <c r="H82" t="s">
        <v>694</v>
      </c>
      <c r="I82" t="s">
        <v>33</v>
      </c>
      <c r="K82" s="1"/>
      <c r="L82" t="s">
        <v>27</v>
      </c>
      <c r="O82" t="s">
        <v>434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105</v>
      </c>
      <c r="T82" t="s">
        <v>3489</v>
      </c>
      <c r="U82" t="s">
        <v>29</v>
      </c>
      <c r="Z82" t="e">
        <f>VLOOKUP(A82,[2]registrasi!$B$2:$C$3000,2,FALSE)</f>
        <v>#N/A</v>
      </c>
      <c r="AA82">
        <f>VLOOKUP(D82,[3]Sheet1!$B$2:$D$43,3,FALSE)</f>
        <v>817</v>
      </c>
      <c r="AB82" t="e">
        <f>VLOOKUP(A82,[2]nim!$A$2:$B$3000,2,FALSE)</f>
        <v>#N/A</v>
      </c>
    </row>
    <row r="83" spans="1:28" x14ac:dyDescent="0.3">
      <c r="A83" s="2">
        <v>222323220859</v>
      </c>
      <c r="B83">
        <v>2</v>
      </c>
      <c r="C83">
        <v>2022</v>
      </c>
      <c r="D83" s="3">
        <v>3112056</v>
      </c>
      <c r="E83" t="str">
        <f>UPPER(VLOOKUP(D83,[1]PRODI_2019!$D$2:$L$72,3,FALSE))</f>
        <v>ADMINISTRASI PUBLIK</v>
      </c>
      <c r="F83" t="str">
        <f>VLOOKUP(D83,[1]PRODI_2019!$D$2:$L$72,9,FALSE)</f>
        <v>FISIP</v>
      </c>
      <c r="G83" t="str">
        <f>VLOOKUP(F83,Sheet1!$H$4:$I$11,2,FALSE)</f>
        <v>6_FISIP</v>
      </c>
      <c r="H83" t="s">
        <v>695</v>
      </c>
      <c r="I83" t="s">
        <v>33</v>
      </c>
      <c r="K83" s="1"/>
      <c r="L83" t="s">
        <v>27</v>
      </c>
      <c r="O83" t="s">
        <v>377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66</v>
      </c>
      <c r="T83" t="s">
        <v>3489</v>
      </c>
      <c r="U83" t="s">
        <v>29</v>
      </c>
      <c r="Z83" t="str">
        <f>VLOOKUP(A83,[2]registrasi!$B$2:$C$3000,2,FALSE)</f>
        <v>registrasi</v>
      </c>
      <c r="AA83">
        <f>VLOOKUP(D83,[3]Sheet1!$B$2:$D$43,3,FALSE)</f>
        <v>817</v>
      </c>
      <c r="AB83" t="str">
        <f>VLOOKUP(A83,[2]nim!$A$2:$B$3000,2,FALSE)</f>
        <v>diterima</v>
      </c>
    </row>
    <row r="84" spans="1:28" x14ac:dyDescent="0.3">
      <c r="A84" s="2">
        <v>222323240323</v>
      </c>
      <c r="B84">
        <v>1</v>
      </c>
      <c r="C84">
        <v>2022</v>
      </c>
      <c r="D84" s="3">
        <v>3112056</v>
      </c>
      <c r="E84" t="str">
        <f>UPPER(VLOOKUP(D84,[1]PRODI_2019!$D$2:$L$72,3,FALSE))</f>
        <v>ADMINISTRASI PUBLIK</v>
      </c>
      <c r="F84" t="str">
        <f>VLOOKUP(D84,[1]PRODI_2019!$D$2:$L$72,9,FALSE)</f>
        <v>FISIP</v>
      </c>
      <c r="G84" t="str">
        <f>VLOOKUP(F84,Sheet1!$H$4:$I$11,2,FALSE)</f>
        <v>6_FISIP</v>
      </c>
      <c r="H84" t="s">
        <v>696</v>
      </c>
      <c r="I84" t="s">
        <v>33</v>
      </c>
      <c r="K84" s="1"/>
      <c r="L84" t="s">
        <v>27</v>
      </c>
      <c r="O84" t="s">
        <v>353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66</v>
      </c>
      <c r="T84" t="s">
        <v>3489</v>
      </c>
      <c r="U84" t="s">
        <v>29</v>
      </c>
      <c r="Z84" t="str">
        <f>VLOOKUP(A84,[2]registrasi!$B$2:$C$3000,2,FALSE)</f>
        <v>registrasi</v>
      </c>
      <c r="AA84">
        <f>VLOOKUP(D84,[3]Sheet1!$B$2:$D$43,3,FALSE)</f>
        <v>817</v>
      </c>
      <c r="AB84" t="str">
        <f>VLOOKUP(A84,[2]nim!$A$2:$B$3000,2,FALSE)</f>
        <v>diterima</v>
      </c>
    </row>
    <row r="85" spans="1:28" x14ac:dyDescent="0.3">
      <c r="A85" s="2">
        <v>222323240947</v>
      </c>
      <c r="B85">
        <v>1</v>
      </c>
      <c r="C85">
        <v>2022</v>
      </c>
      <c r="D85" s="3">
        <v>3112056</v>
      </c>
      <c r="E85" t="str">
        <f>UPPER(VLOOKUP(D85,[1]PRODI_2019!$D$2:$L$72,3,FALSE))</f>
        <v>ADMINISTRASI PUBLIK</v>
      </c>
      <c r="F85" t="str">
        <f>VLOOKUP(D85,[1]PRODI_2019!$D$2:$L$72,9,FALSE)</f>
        <v>FISIP</v>
      </c>
      <c r="G85" t="str">
        <f>VLOOKUP(F85,Sheet1!$H$4:$I$11,2,FALSE)</f>
        <v>6_FISIP</v>
      </c>
      <c r="H85" t="s">
        <v>697</v>
      </c>
      <c r="I85" t="s">
        <v>25</v>
      </c>
      <c r="K85" s="1"/>
      <c r="L85" t="s">
        <v>27</v>
      </c>
      <c r="O85" t="s">
        <v>434</v>
      </c>
      <c r="P85" t="str">
        <f t="shared" ref="P85:P148" si="7">TRIM(LEFT(O85,FIND(" ",O85,1)))</f>
        <v>SMAN</v>
      </c>
      <c r="Q85" t="str">
        <f t="shared" ref="Q85:Q148" si="8">IF(RIGHT(P85,1)="N","Negeri","Swasta")</f>
        <v>Negeri</v>
      </c>
      <c r="R85" t="str">
        <f t="shared" si="6"/>
        <v>SMA</v>
      </c>
      <c r="S85" t="s">
        <v>105</v>
      </c>
      <c r="T85" t="s">
        <v>3489</v>
      </c>
      <c r="U85" t="s">
        <v>29</v>
      </c>
      <c r="Z85" t="str">
        <f>VLOOKUP(A85,[2]registrasi!$B$2:$C$3000,2,FALSE)</f>
        <v>registrasi</v>
      </c>
      <c r="AA85">
        <f>VLOOKUP(D85,[3]Sheet1!$B$2:$D$43,3,FALSE)</f>
        <v>817</v>
      </c>
      <c r="AB85" t="str">
        <f>VLOOKUP(A85,[2]nim!$A$2:$B$3000,2,FALSE)</f>
        <v>diterima</v>
      </c>
    </row>
    <row r="86" spans="1:28" x14ac:dyDescent="0.3">
      <c r="A86" s="2">
        <v>222324030025</v>
      </c>
      <c r="B86">
        <v>2</v>
      </c>
      <c r="C86">
        <v>2022</v>
      </c>
      <c r="D86" s="3">
        <v>3112056</v>
      </c>
      <c r="E86" t="str">
        <f>UPPER(VLOOKUP(D86,[1]PRODI_2019!$D$2:$L$72,3,FALSE))</f>
        <v>ADMINISTRASI PUBLIK</v>
      </c>
      <c r="F86" t="str">
        <f>VLOOKUP(D86,[1]PRODI_2019!$D$2:$L$72,9,FALSE)</f>
        <v>FISIP</v>
      </c>
      <c r="G86" t="str">
        <f>VLOOKUP(F86,Sheet1!$H$4:$I$11,2,FALSE)</f>
        <v>6_FISIP</v>
      </c>
      <c r="H86" t="s">
        <v>698</v>
      </c>
      <c r="I86" t="s">
        <v>25</v>
      </c>
      <c r="K86" s="1"/>
      <c r="L86" t="s">
        <v>27</v>
      </c>
      <c r="O86" t="s">
        <v>394</v>
      </c>
      <c r="P86" t="str">
        <f t="shared" si="7"/>
        <v>SMAN</v>
      </c>
      <c r="Q86" t="str">
        <f t="shared" si="8"/>
        <v>Negeri</v>
      </c>
      <c r="R86" t="str">
        <f t="shared" si="6"/>
        <v>SMA</v>
      </c>
      <c r="S86" t="s">
        <v>63</v>
      </c>
      <c r="T86" t="s">
        <v>3486</v>
      </c>
      <c r="U86" t="s">
        <v>29</v>
      </c>
      <c r="Z86" t="str">
        <f>VLOOKUP(A86,[2]registrasi!$B$2:$C$3000,2,FALSE)</f>
        <v>registrasi</v>
      </c>
      <c r="AA86">
        <f>VLOOKUP(D86,[3]Sheet1!$B$2:$D$43,3,FALSE)</f>
        <v>817</v>
      </c>
      <c r="AB86" t="str">
        <f>VLOOKUP(A86,[2]nim!$A$2:$B$3000,2,FALSE)</f>
        <v>diterima</v>
      </c>
    </row>
    <row r="87" spans="1:28" x14ac:dyDescent="0.3">
      <c r="A87" s="2">
        <v>222324070254</v>
      </c>
      <c r="B87">
        <v>2</v>
      </c>
      <c r="C87">
        <v>2022</v>
      </c>
      <c r="D87" s="3">
        <v>3112056</v>
      </c>
      <c r="E87" t="str">
        <f>UPPER(VLOOKUP(D87,[1]PRODI_2019!$D$2:$L$72,3,FALSE))</f>
        <v>ADMINISTRASI PUBLIK</v>
      </c>
      <c r="F87" t="str">
        <f>VLOOKUP(D87,[1]PRODI_2019!$D$2:$L$72,9,FALSE)</f>
        <v>FISIP</v>
      </c>
      <c r="G87" t="str">
        <f>VLOOKUP(F87,Sheet1!$H$4:$I$11,2,FALSE)</f>
        <v>6_FISIP</v>
      </c>
      <c r="H87" t="s">
        <v>699</v>
      </c>
      <c r="I87" t="s">
        <v>33</v>
      </c>
      <c r="K87" s="1"/>
      <c r="L87" t="s">
        <v>27</v>
      </c>
      <c r="O87" t="s">
        <v>396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78</v>
      </c>
      <c r="T87" t="s">
        <v>3489</v>
      </c>
      <c r="U87" t="s">
        <v>29</v>
      </c>
      <c r="Z87" t="str">
        <f>VLOOKUP(A87,[2]registrasi!$B$2:$C$3000,2,FALSE)</f>
        <v>registrasi</v>
      </c>
      <c r="AA87">
        <f>VLOOKUP(D87,[3]Sheet1!$B$2:$D$43,3,FALSE)</f>
        <v>817</v>
      </c>
      <c r="AB87" t="str">
        <f>VLOOKUP(A87,[2]nim!$A$2:$B$3000,2,FALSE)</f>
        <v>diterima</v>
      </c>
    </row>
    <row r="88" spans="1:28" x14ac:dyDescent="0.3">
      <c r="A88" s="2">
        <v>222324090171</v>
      </c>
      <c r="B88">
        <v>1</v>
      </c>
      <c r="C88">
        <v>2022</v>
      </c>
      <c r="D88" s="3">
        <v>3112056</v>
      </c>
      <c r="E88" t="str">
        <f>UPPER(VLOOKUP(D88,[1]PRODI_2019!$D$2:$L$72,3,FALSE))</f>
        <v>ADMINISTRASI PUBLIK</v>
      </c>
      <c r="F88" t="str">
        <f>VLOOKUP(D88,[1]PRODI_2019!$D$2:$L$72,9,FALSE)</f>
        <v>FISIP</v>
      </c>
      <c r="G88" t="str">
        <f>VLOOKUP(F88,Sheet1!$H$4:$I$11,2,FALSE)</f>
        <v>6_FISIP</v>
      </c>
      <c r="H88" t="s">
        <v>700</v>
      </c>
      <c r="I88" t="s">
        <v>33</v>
      </c>
      <c r="K88" s="1"/>
      <c r="L88" t="s">
        <v>27</v>
      </c>
      <c r="O88" t="s">
        <v>150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63</v>
      </c>
      <c r="T88" t="s">
        <v>3486</v>
      </c>
      <c r="U88" t="s">
        <v>29</v>
      </c>
      <c r="Z88" t="str">
        <f>VLOOKUP(A88,[2]registrasi!$B$2:$C$3000,2,FALSE)</f>
        <v>registrasi</v>
      </c>
      <c r="AA88">
        <f>VLOOKUP(D88,[3]Sheet1!$B$2:$D$43,3,FALSE)</f>
        <v>817</v>
      </c>
      <c r="AB88" t="str">
        <f>VLOOKUP(A88,[2]nim!$A$2:$B$3000,2,FALSE)</f>
        <v>diterima</v>
      </c>
    </row>
    <row r="89" spans="1:28" x14ac:dyDescent="0.3">
      <c r="A89" s="2">
        <v>222324210687</v>
      </c>
      <c r="B89">
        <v>2</v>
      </c>
      <c r="C89">
        <v>2021</v>
      </c>
      <c r="D89" s="3">
        <v>3112056</v>
      </c>
      <c r="E89" t="str">
        <f>UPPER(VLOOKUP(D89,[1]PRODI_2019!$D$2:$L$72,3,FALSE))</f>
        <v>ADMINISTRASI PUBLIK</v>
      </c>
      <c r="F89" t="str">
        <f>VLOOKUP(D89,[1]PRODI_2019!$D$2:$L$72,9,FALSE)</f>
        <v>FISIP</v>
      </c>
      <c r="G89" t="str">
        <f>VLOOKUP(F89,Sheet1!$H$4:$I$11,2,FALSE)</f>
        <v>6_FISIP</v>
      </c>
      <c r="H89" t="s">
        <v>701</v>
      </c>
      <c r="I89" t="s">
        <v>33</v>
      </c>
      <c r="K89" s="1"/>
      <c r="L89" t="s">
        <v>27</v>
      </c>
      <c r="O89" t="s">
        <v>206</v>
      </c>
      <c r="P89" t="str">
        <f t="shared" si="7"/>
        <v>SMAN</v>
      </c>
      <c r="Q89" t="str">
        <f t="shared" si="8"/>
        <v>Negeri</v>
      </c>
      <c r="R89" t="str">
        <f t="shared" si="6"/>
        <v>SMA</v>
      </c>
      <c r="S89" t="s">
        <v>37</v>
      </c>
      <c r="T89" t="s">
        <v>3486</v>
      </c>
      <c r="U89" t="s">
        <v>29</v>
      </c>
      <c r="Z89" t="str">
        <f>VLOOKUP(A89,[2]registrasi!$B$2:$C$3000,2,FALSE)</f>
        <v>registrasi</v>
      </c>
      <c r="AA89">
        <f>VLOOKUP(D89,[3]Sheet1!$B$2:$D$43,3,FALSE)</f>
        <v>817</v>
      </c>
      <c r="AB89" t="str">
        <f>VLOOKUP(A89,[2]nim!$A$2:$B$3000,2,FALSE)</f>
        <v>diterima</v>
      </c>
    </row>
    <row r="90" spans="1:28" x14ac:dyDescent="0.3">
      <c r="A90" s="2">
        <v>222332130889</v>
      </c>
      <c r="B90">
        <v>1</v>
      </c>
      <c r="C90">
        <v>2022</v>
      </c>
      <c r="D90" s="3">
        <v>3112056</v>
      </c>
      <c r="E90" t="str">
        <f>UPPER(VLOOKUP(D90,[1]PRODI_2019!$D$2:$L$72,3,FALSE))</f>
        <v>ADMINISTRASI PUBLIK</v>
      </c>
      <c r="F90" t="str">
        <f>VLOOKUP(D90,[1]PRODI_2019!$D$2:$L$72,9,FALSE)</f>
        <v>FISIP</v>
      </c>
      <c r="G90" t="str">
        <f>VLOOKUP(F90,Sheet1!$H$4:$I$11,2,FALSE)</f>
        <v>6_FISIP</v>
      </c>
      <c r="H90" t="s">
        <v>702</v>
      </c>
      <c r="I90" t="s">
        <v>33</v>
      </c>
      <c r="K90" s="1"/>
      <c r="L90" t="s">
        <v>27</v>
      </c>
      <c r="O90" t="s">
        <v>217</v>
      </c>
      <c r="P90" t="str">
        <f t="shared" si="7"/>
        <v>SMAN</v>
      </c>
      <c r="Q90" t="str">
        <f t="shared" si="8"/>
        <v>Negeri</v>
      </c>
      <c r="R90" t="str">
        <f t="shared" si="6"/>
        <v>SMA</v>
      </c>
      <c r="S90" t="s">
        <v>37</v>
      </c>
      <c r="T90" t="s">
        <v>3486</v>
      </c>
      <c r="U90" t="s">
        <v>29</v>
      </c>
      <c r="Z90" t="str">
        <f>VLOOKUP(A90,[2]registrasi!$B$2:$C$3000,2,FALSE)</f>
        <v>registrasi</v>
      </c>
      <c r="AA90">
        <f>VLOOKUP(D90,[3]Sheet1!$B$2:$D$43,3,FALSE)</f>
        <v>817</v>
      </c>
      <c r="AB90" t="str">
        <f>VLOOKUP(A90,[2]nim!$A$2:$B$3000,2,FALSE)</f>
        <v>diterima</v>
      </c>
    </row>
    <row r="91" spans="1:28" x14ac:dyDescent="0.3">
      <c r="A91" s="2">
        <v>222333020401</v>
      </c>
      <c r="B91">
        <v>2</v>
      </c>
      <c r="C91">
        <v>2022</v>
      </c>
      <c r="D91" s="3">
        <v>3112056</v>
      </c>
      <c r="E91" t="str">
        <f>UPPER(VLOOKUP(D91,[1]PRODI_2019!$D$2:$L$72,3,FALSE))</f>
        <v>ADMINISTRASI PUBLIK</v>
      </c>
      <c r="F91" t="str">
        <f>VLOOKUP(D91,[1]PRODI_2019!$D$2:$L$72,9,FALSE)</f>
        <v>FISIP</v>
      </c>
      <c r="G91" t="str">
        <f>VLOOKUP(F91,Sheet1!$H$4:$I$11,2,FALSE)</f>
        <v>6_FISIP</v>
      </c>
      <c r="H91" t="s">
        <v>703</v>
      </c>
      <c r="I91" t="s">
        <v>33</v>
      </c>
      <c r="K91" s="1"/>
      <c r="L91" t="s">
        <v>27</v>
      </c>
      <c r="O91" t="s">
        <v>307</v>
      </c>
      <c r="P91" t="str">
        <f t="shared" si="7"/>
        <v>MAS</v>
      </c>
      <c r="Q91" t="str">
        <f t="shared" si="8"/>
        <v>Swasta</v>
      </c>
      <c r="R91" t="str">
        <f t="shared" si="6"/>
        <v>MA</v>
      </c>
      <c r="S91" t="s">
        <v>536</v>
      </c>
      <c r="T91" t="s">
        <v>3487</v>
      </c>
      <c r="U91" t="s">
        <v>29</v>
      </c>
      <c r="Z91" t="str">
        <f>VLOOKUP(A91,[2]registrasi!$B$2:$C$3000,2,FALSE)</f>
        <v>registrasi</v>
      </c>
      <c r="AA91">
        <f>VLOOKUP(D91,[3]Sheet1!$B$2:$D$43,3,FALSE)</f>
        <v>817</v>
      </c>
      <c r="AB91" t="str">
        <f>VLOOKUP(A91,[2]nim!$A$2:$B$3000,2,FALSE)</f>
        <v>diterima</v>
      </c>
    </row>
    <row r="92" spans="1:28" x14ac:dyDescent="0.3">
      <c r="A92" s="2">
        <v>222341020548</v>
      </c>
      <c r="B92">
        <v>1</v>
      </c>
      <c r="C92">
        <v>2020</v>
      </c>
      <c r="D92" s="3">
        <v>3112056</v>
      </c>
      <c r="E92" t="str">
        <f>UPPER(VLOOKUP(D92,[1]PRODI_2019!$D$2:$L$72,3,FALSE))</f>
        <v>ADMINISTRASI PUBLIK</v>
      </c>
      <c r="F92" t="str">
        <f>VLOOKUP(D92,[1]PRODI_2019!$D$2:$L$72,9,FALSE)</f>
        <v>FISIP</v>
      </c>
      <c r="G92" t="str">
        <f>VLOOKUP(F92,Sheet1!$H$4:$I$11,2,FALSE)</f>
        <v>6_FISIP</v>
      </c>
      <c r="H92" t="s">
        <v>704</v>
      </c>
      <c r="I92" t="s">
        <v>33</v>
      </c>
      <c r="K92" s="1"/>
      <c r="L92" t="s">
        <v>27</v>
      </c>
      <c r="O92" t="s">
        <v>416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126</v>
      </c>
      <c r="T92" t="s">
        <v>3487</v>
      </c>
      <c r="U92" t="s">
        <v>29</v>
      </c>
      <c r="Z92" t="str">
        <f>VLOOKUP(A92,[2]registrasi!$B$2:$C$3000,2,FALSE)</f>
        <v>registrasi</v>
      </c>
      <c r="AA92">
        <f>VLOOKUP(D92,[3]Sheet1!$B$2:$D$43,3,FALSE)</f>
        <v>817</v>
      </c>
      <c r="AB92" t="str">
        <f>VLOOKUP(A92,[2]nim!$A$2:$B$3000,2,FALSE)</f>
        <v>diterima</v>
      </c>
    </row>
    <row r="93" spans="1:28" x14ac:dyDescent="0.3">
      <c r="A93" s="2">
        <v>222355110750</v>
      </c>
      <c r="B93">
        <v>2</v>
      </c>
      <c r="C93">
        <v>2022</v>
      </c>
      <c r="D93" s="3">
        <v>3112056</v>
      </c>
      <c r="E93" t="str">
        <f>UPPER(VLOOKUP(D93,[1]PRODI_2019!$D$2:$L$72,3,FALSE))</f>
        <v>ADMINISTRASI PUBLIK</v>
      </c>
      <c r="F93" t="str">
        <f>VLOOKUP(D93,[1]PRODI_2019!$D$2:$L$72,9,FALSE)</f>
        <v>FISIP</v>
      </c>
      <c r="G93" t="str">
        <f>VLOOKUP(F93,Sheet1!$H$4:$I$11,2,FALSE)</f>
        <v>6_FISIP</v>
      </c>
      <c r="H93" t="s">
        <v>705</v>
      </c>
      <c r="I93" t="s">
        <v>33</v>
      </c>
      <c r="K93" s="1"/>
      <c r="L93" t="s">
        <v>27</v>
      </c>
      <c r="O93" t="s">
        <v>3107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539</v>
      </c>
      <c r="T93" t="s">
        <v>3487</v>
      </c>
      <c r="U93" t="s">
        <v>29</v>
      </c>
      <c r="Z93" t="str">
        <f>VLOOKUP(A93,[2]registrasi!$B$2:$C$3000,2,FALSE)</f>
        <v>registrasi</v>
      </c>
      <c r="AA93">
        <f>VLOOKUP(D93,[3]Sheet1!$B$2:$D$43,3,FALSE)</f>
        <v>817</v>
      </c>
      <c r="AB93" t="str">
        <f>VLOOKUP(A93,[2]nim!$A$2:$B$3000,2,FALSE)</f>
        <v>diterima</v>
      </c>
    </row>
    <row r="94" spans="1:28" x14ac:dyDescent="0.3">
      <c r="A94" s="2">
        <v>222361030419</v>
      </c>
      <c r="B94">
        <v>2</v>
      </c>
      <c r="C94">
        <v>2021</v>
      </c>
      <c r="D94" s="3">
        <v>3112056</v>
      </c>
      <c r="E94" t="str">
        <f>UPPER(VLOOKUP(D94,[1]PRODI_2019!$D$2:$L$72,3,FALSE))</f>
        <v>ADMINISTRASI PUBLIK</v>
      </c>
      <c r="F94" t="str">
        <f>VLOOKUP(D94,[1]PRODI_2019!$D$2:$L$72,9,FALSE)</f>
        <v>FISIP</v>
      </c>
      <c r="G94" t="str">
        <f>VLOOKUP(F94,Sheet1!$H$4:$I$11,2,FALSE)</f>
        <v>6_FISIP</v>
      </c>
      <c r="H94" t="s">
        <v>706</v>
      </c>
      <c r="I94" t="s">
        <v>25</v>
      </c>
      <c r="K94" s="1"/>
      <c r="L94" t="s">
        <v>27</v>
      </c>
      <c r="O94" t="s">
        <v>3108</v>
      </c>
      <c r="P94" t="str">
        <f t="shared" si="7"/>
        <v>SMA</v>
      </c>
      <c r="Q94" t="str">
        <f t="shared" si="8"/>
        <v>Swasta</v>
      </c>
      <c r="R94" t="str">
        <f t="shared" si="6"/>
        <v>SMA</v>
      </c>
      <c r="S94" t="s">
        <v>131</v>
      </c>
      <c r="T94" t="s">
        <v>3487</v>
      </c>
      <c r="U94" t="s">
        <v>29</v>
      </c>
      <c r="Z94" t="e">
        <f>VLOOKUP(A94,[2]registrasi!$B$2:$C$3000,2,FALSE)</f>
        <v>#N/A</v>
      </c>
      <c r="AA94">
        <f>VLOOKUP(D94,[3]Sheet1!$B$2:$D$43,3,FALSE)</f>
        <v>817</v>
      </c>
      <c r="AB94" t="e">
        <f>VLOOKUP(A94,[2]nim!$A$2:$B$3000,2,FALSE)</f>
        <v>#N/A</v>
      </c>
    </row>
    <row r="95" spans="1:28" x14ac:dyDescent="0.3">
      <c r="A95" s="2">
        <v>322122110475</v>
      </c>
      <c r="B95">
        <v>2</v>
      </c>
      <c r="C95">
        <v>2022</v>
      </c>
      <c r="D95" s="3">
        <v>3112056</v>
      </c>
      <c r="E95" t="str">
        <f>UPPER(VLOOKUP(D95,[1]PRODI_2019!$D$2:$L$72,3,FALSE))</f>
        <v>ADMINISTRASI PUBLIK</v>
      </c>
      <c r="F95" t="str">
        <f>VLOOKUP(D95,[1]PRODI_2019!$D$2:$L$72,9,FALSE)</f>
        <v>FISIP</v>
      </c>
      <c r="G95" t="str">
        <f>VLOOKUP(F95,Sheet1!$H$4:$I$11,2,FALSE)</f>
        <v>6_FISIP</v>
      </c>
      <c r="H95" t="s">
        <v>707</v>
      </c>
      <c r="I95" t="s">
        <v>25</v>
      </c>
      <c r="K95" s="1"/>
      <c r="L95" t="s">
        <v>27</v>
      </c>
      <c r="O95" t="s">
        <v>3109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519</v>
      </c>
      <c r="T95" t="s">
        <v>3482</v>
      </c>
      <c r="U95" t="s">
        <v>29</v>
      </c>
      <c r="Z95" t="str">
        <f>VLOOKUP(A95,[2]registrasi!$B$2:$C$3000,2,FALSE)</f>
        <v>registrasi</v>
      </c>
      <c r="AA95">
        <f>VLOOKUP(D95,[3]Sheet1!$B$2:$D$43,3,FALSE)</f>
        <v>817</v>
      </c>
      <c r="AB95" t="str">
        <f>VLOOKUP(A95,[2]nim!$A$2:$B$3000,2,FALSE)</f>
        <v>diterima</v>
      </c>
    </row>
    <row r="96" spans="1:28" x14ac:dyDescent="0.3">
      <c r="A96" s="2">
        <v>322311051348</v>
      </c>
      <c r="B96">
        <v>1</v>
      </c>
      <c r="C96">
        <v>2022</v>
      </c>
      <c r="D96" s="3">
        <v>3112056</v>
      </c>
      <c r="E96" t="str">
        <f>UPPER(VLOOKUP(D96,[1]PRODI_2019!$D$2:$L$72,3,FALSE))</f>
        <v>ADMINISTRASI PUBLIK</v>
      </c>
      <c r="F96" t="str">
        <f>VLOOKUP(D96,[1]PRODI_2019!$D$2:$L$72,9,FALSE)</f>
        <v>FISIP</v>
      </c>
      <c r="G96" t="str">
        <f>VLOOKUP(F96,Sheet1!$H$4:$I$11,2,FALSE)</f>
        <v>6_FISIP</v>
      </c>
      <c r="H96" t="s">
        <v>708</v>
      </c>
      <c r="I96" t="s">
        <v>33</v>
      </c>
      <c r="K96" s="1"/>
      <c r="L96" t="s">
        <v>27</v>
      </c>
      <c r="O96" t="s">
        <v>72</v>
      </c>
      <c r="P96" t="str">
        <f t="shared" si="7"/>
        <v>SMAN</v>
      </c>
      <c r="Q96" t="str">
        <f t="shared" si="8"/>
        <v>Negeri</v>
      </c>
      <c r="R96" t="str">
        <f t="shared" si="6"/>
        <v>SMA</v>
      </c>
      <c r="S96" t="s">
        <v>52</v>
      </c>
      <c r="T96" t="s">
        <v>3486</v>
      </c>
      <c r="U96" t="s">
        <v>29</v>
      </c>
      <c r="Z96" t="str">
        <f>VLOOKUP(A96,[2]registrasi!$B$2:$C$3000,2,FALSE)</f>
        <v>registrasi</v>
      </c>
      <c r="AA96">
        <f>VLOOKUP(D96,[3]Sheet1!$B$2:$D$43,3,FALSE)</f>
        <v>817</v>
      </c>
      <c r="AB96" t="str">
        <f>VLOOKUP(A96,[2]nim!$A$2:$B$3000,2,FALSE)</f>
        <v>diterima</v>
      </c>
    </row>
    <row r="97" spans="1:28" x14ac:dyDescent="0.3">
      <c r="A97" s="2">
        <v>322311051508</v>
      </c>
      <c r="B97">
        <v>1</v>
      </c>
      <c r="C97">
        <v>2021</v>
      </c>
      <c r="D97" s="3">
        <v>3112056</v>
      </c>
      <c r="E97" t="str">
        <f>UPPER(VLOOKUP(D97,[1]PRODI_2019!$D$2:$L$72,3,FALSE))</f>
        <v>ADMINISTRASI PUBLIK</v>
      </c>
      <c r="F97" t="str">
        <f>VLOOKUP(D97,[1]PRODI_2019!$D$2:$L$72,9,FALSE)</f>
        <v>FISIP</v>
      </c>
      <c r="G97" t="str">
        <f>VLOOKUP(F97,Sheet1!$H$4:$I$11,2,FALSE)</f>
        <v>6_FISIP</v>
      </c>
      <c r="H97" t="s">
        <v>709</v>
      </c>
      <c r="I97" t="s">
        <v>33</v>
      </c>
      <c r="K97" s="1"/>
      <c r="L97" t="s">
        <v>27</v>
      </c>
      <c r="O97" t="s">
        <v>97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46</v>
      </c>
      <c r="T97" t="s">
        <v>3486</v>
      </c>
      <c r="U97" t="s">
        <v>29</v>
      </c>
      <c r="Z97" t="str">
        <f>VLOOKUP(A97,[2]registrasi!$B$2:$C$3000,2,FALSE)</f>
        <v>registrasi</v>
      </c>
      <c r="AA97">
        <f>VLOOKUP(D97,[3]Sheet1!$B$2:$D$43,3,FALSE)</f>
        <v>817</v>
      </c>
      <c r="AB97" t="str">
        <f>VLOOKUP(A97,[2]nim!$A$2:$B$3000,2,FALSE)</f>
        <v>diterima</v>
      </c>
    </row>
    <row r="98" spans="1:28" x14ac:dyDescent="0.3">
      <c r="A98" s="2">
        <v>322311090942</v>
      </c>
      <c r="B98">
        <v>1</v>
      </c>
      <c r="C98">
        <v>2021</v>
      </c>
      <c r="D98" s="3">
        <v>3112056</v>
      </c>
      <c r="E98" t="str">
        <f>UPPER(VLOOKUP(D98,[1]PRODI_2019!$D$2:$L$72,3,FALSE))</f>
        <v>ADMINISTRASI PUBLIK</v>
      </c>
      <c r="F98" t="str">
        <f>VLOOKUP(D98,[1]PRODI_2019!$D$2:$L$72,9,FALSE)</f>
        <v>FISIP</v>
      </c>
      <c r="G98" t="str">
        <f>VLOOKUP(F98,Sheet1!$H$4:$I$11,2,FALSE)</f>
        <v>6_FISIP</v>
      </c>
      <c r="H98" t="s">
        <v>710</v>
      </c>
      <c r="I98" t="s">
        <v>33</v>
      </c>
      <c r="K98" s="1"/>
      <c r="L98" t="s">
        <v>27</v>
      </c>
      <c r="O98" t="s">
        <v>118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34</v>
      </c>
      <c r="T98" t="s">
        <v>3486</v>
      </c>
      <c r="U98" t="s">
        <v>29</v>
      </c>
      <c r="Z98" t="str">
        <f>VLOOKUP(A98,[2]registrasi!$B$2:$C$3000,2,FALSE)</f>
        <v>registrasi</v>
      </c>
      <c r="AA98">
        <f>VLOOKUP(D98,[3]Sheet1!$B$2:$D$43,3,FALSE)</f>
        <v>817</v>
      </c>
      <c r="AB98" t="e">
        <f>VLOOKUP(A98,[2]nim!$A$2:$B$3000,2,FALSE)</f>
        <v>#N/A</v>
      </c>
    </row>
    <row r="99" spans="1:28" x14ac:dyDescent="0.3">
      <c r="A99" s="2">
        <v>322321090140</v>
      </c>
      <c r="B99">
        <v>2</v>
      </c>
      <c r="C99">
        <v>2021</v>
      </c>
      <c r="D99" s="3">
        <v>3112056</v>
      </c>
      <c r="E99" t="str">
        <f>UPPER(VLOOKUP(D99,[1]PRODI_2019!$D$2:$L$72,3,FALSE))</f>
        <v>ADMINISTRASI PUBLIK</v>
      </c>
      <c r="F99" t="str">
        <f>VLOOKUP(D99,[1]PRODI_2019!$D$2:$L$72,9,FALSE)</f>
        <v>FISIP</v>
      </c>
      <c r="G99" t="str">
        <f>VLOOKUP(F99,Sheet1!$H$4:$I$11,2,FALSE)</f>
        <v>6_FISIP</v>
      </c>
      <c r="H99" t="s">
        <v>711</v>
      </c>
      <c r="I99" t="s">
        <v>33</v>
      </c>
      <c r="K99" s="1"/>
      <c r="L99" t="s">
        <v>27</v>
      </c>
      <c r="O99" t="s">
        <v>3110</v>
      </c>
      <c r="P99" t="str">
        <f t="shared" si="7"/>
        <v>SMAS</v>
      </c>
      <c r="Q99" t="str">
        <f t="shared" si="8"/>
        <v>Swasta</v>
      </c>
      <c r="R99" t="str">
        <f t="shared" si="6"/>
        <v>SMA</v>
      </c>
      <c r="S99" t="s">
        <v>572</v>
      </c>
      <c r="T99" t="s">
        <v>3490</v>
      </c>
      <c r="U99" t="s">
        <v>29</v>
      </c>
      <c r="Z99" t="str">
        <f>VLOOKUP(A99,[2]registrasi!$B$2:$C$3000,2,FALSE)</f>
        <v>registrasi</v>
      </c>
      <c r="AA99">
        <f>VLOOKUP(D99,[3]Sheet1!$B$2:$D$43,3,FALSE)</f>
        <v>817</v>
      </c>
      <c r="AB99" t="str">
        <f>VLOOKUP(A99,[2]nim!$A$2:$B$3000,2,FALSE)</f>
        <v>diterima</v>
      </c>
    </row>
    <row r="100" spans="1:28" x14ac:dyDescent="0.3">
      <c r="A100" s="2">
        <v>122121090042</v>
      </c>
      <c r="B100">
        <v>2</v>
      </c>
      <c r="C100">
        <v>2022</v>
      </c>
      <c r="D100" s="3">
        <v>3111076</v>
      </c>
      <c r="E100" t="str">
        <f>UPPER(VLOOKUP(D100,[1]PRODI_2019!$D$2:$L$72,3,FALSE))</f>
        <v>AGRIBISNIS</v>
      </c>
      <c r="F100" t="str">
        <f>VLOOKUP(D100,[1]PRODI_2019!$D$2:$L$72,9,FALSE)</f>
        <v>Pertanian</v>
      </c>
      <c r="G100" t="str">
        <f>VLOOKUP(F100,Sheet1!$H$4:$I$11,2,FALSE)</f>
        <v>4_Pertanian</v>
      </c>
      <c r="H100" t="s">
        <v>712</v>
      </c>
      <c r="I100" t="s">
        <v>33</v>
      </c>
      <c r="K100" s="1"/>
      <c r="L100" t="s">
        <v>27</v>
      </c>
      <c r="O100" t="s">
        <v>3111</v>
      </c>
      <c r="P100" t="str">
        <f t="shared" si="7"/>
        <v>SMA</v>
      </c>
      <c r="Q100" t="str">
        <f t="shared" si="8"/>
        <v>Swasta</v>
      </c>
      <c r="R100" t="str">
        <f t="shared" si="6"/>
        <v>SMA</v>
      </c>
      <c r="S100" t="s">
        <v>520</v>
      </c>
      <c r="T100" t="s">
        <v>3482</v>
      </c>
      <c r="U100" t="s">
        <v>29</v>
      </c>
      <c r="Z100" t="e">
        <f>VLOOKUP(A100,[2]registrasi!$B$2:$C$3000,2,FALSE)</f>
        <v>#N/A</v>
      </c>
      <c r="AA100">
        <f>VLOOKUP(D100,[3]Sheet1!$B$2:$D$43,3,FALSE)</f>
        <v>633</v>
      </c>
      <c r="AB100" t="e">
        <f>VLOOKUP(A100,[2]nim!$A$2:$B$3000,2,FALSE)</f>
        <v>#N/A</v>
      </c>
    </row>
    <row r="101" spans="1:28" x14ac:dyDescent="0.3">
      <c r="A101" s="2">
        <v>122121270686</v>
      </c>
      <c r="B101">
        <v>2</v>
      </c>
      <c r="C101">
        <v>2021</v>
      </c>
      <c r="D101" s="3">
        <v>3111076</v>
      </c>
      <c r="E101" t="str">
        <f>UPPER(VLOOKUP(D101,[1]PRODI_2019!$D$2:$L$72,3,FALSE))</f>
        <v>AGRIBISNIS</v>
      </c>
      <c r="F101" t="str">
        <f>VLOOKUP(D101,[1]PRODI_2019!$D$2:$L$72,9,FALSE)</f>
        <v>Pertanian</v>
      </c>
      <c r="G101" t="str">
        <f>VLOOKUP(F101,Sheet1!$H$4:$I$11,2,FALSE)</f>
        <v>4_Pertanian</v>
      </c>
      <c r="H101" t="s">
        <v>713</v>
      </c>
      <c r="I101" t="s">
        <v>25</v>
      </c>
      <c r="K101" s="1"/>
      <c r="L101" t="s">
        <v>27</v>
      </c>
      <c r="O101" t="s">
        <v>3112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519</v>
      </c>
      <c r="T101" t="s">
        <v>3482</v>
      </c>
      <c r="U101" t="s">
        <v>29</v>
      </c>
      <c r="Z101" t="str">
        <f>VLOOKUP(A101,[2]registrasi!$B$2:$C$3000,2,FALSE)</f>
        <v>registrasi</v>
      </c>
      <c r="AA101">
        <f>VLOOKUP(D101,[3]Sheet1!$B$2:$D$43,3,FALSE)</f>
        <v>633</v>
      </c>
      <c r="AB101" t="str">
        <f>VLOOKUP(A101,[2]nim!$A$2:$B$3000,2,FALSE)</f>
        <v>diterima</v>
      </c>
    </row>
    <row r="102" spans="1:28" x14ac:dyDescent="0.3">
      <c r="A102" s="2">
        <v>122122070002</v>
      </c>
      <c r="B102">
        <v>2</v>
      </c>
      <c r="C102">
        <v>2022</v>
      </c>
      <c r="D102" s="3">
        <v>3111076</v>
      </c>
      <c r="E102" t="str">
        <f>UPPER(VLOOKUP(D102,[1]PRODI_2019!$D$2:$L$72,3,FALSE))</f>
        <v>AGRIBISNIS</v>
      </c>
      <c r="F102" t="str">
        <f>VLOOKUP(D102,[1]PRODI_2019!$D$2:$L$72,9,FALSE)</f>
        <v>Pertanian</v>
      </c>
      <c r="G102" t="str">
        <f>VLOOKUP(F102,Sheet1!$H$4:$I$11,2,FALSE)</f>
        <v>4_Pertanian</v>
      </c>
      <c r="H102" t="s">
        <v>714</v>
      </c>
      <c r="I102" t="s">
        <v>33</v>
      </c>
      <c r="K102" s="1"/>
      <c r="L102" t="s">
        <v>27</v>
      </c>
      <c r="O102" t="s">
        <v>3113</v>
      </c>
      <c r="P102" t="str">
        <f t="shared" si="7"/>
        <v>SMAN</v>
      </c>
      <c r="Q102" t="str">
        <f t="shared" si="8"/>
        <v>Negeri</v>
      </c>
      <c r="R102" t="str">
        <f t="shared" si="6"/>
        <v>SMA</v>
      </c>
      <c r="S102" t="s">
        <v>520</v>
      </c>
      <c r="T102" t="s">
        <v>3482</v>
      </c>
      <c r="U102" t="s">
        <v>29</v>
      </c>
      <c r="Z102" t="str">
        <f>VLOOKUP(A102,[2]registrasi!$B$2:$C$3000,2,FALSE)</f>
        <v>registrasi</v>
      </c>
      <c r="AA102">
        <f>VLOOKUP(D102,[3]Sheet1!$B$2:$D$43,3,FALSE)</f>
        <v>633</v>
      </c>
      <c r="AB102" t="str">
        <f>VLOOKUP(A102,[2]nim!$A$2:$B$3000,2,FALSE)</f>
        <v>diterima</v>
      </c>
    </row>
    <row r="103" spans="1:28" x14ac:dyDescent="0.3">
      <c r="A103" s="2">
        <v>122311010714</v>
      </c>
      <c r="B103">
        <v>2</v>
      </c>
      <c r="C103">
        <v>2021</v>
      </c>
      <c r="D103" s="3">
        <v>3111076</v>
      </c>
      <c r="E103" t="str">
        <f>UPPER(VLOOKUP(D103,[1]PRODI_2019!$D$2:$L$72,3,FALSE))</f>
        <v>AGRIBISNIS</v>
      </c>
      <c r="F103" t="str">
        <f>VLOOKUP(D103,[1]PRODI_2019!$D$2:$L$72,9,FALSE)</f>
        <v>Pertanian</v>
      </c>
      <c r="G103" t="str">
        <f>VLOOKUP(F103,Sheet1!$H$4:$I$11,2,FALSE)</f>
        <v>4_Pertanian</v>
      </c>
      <c r="H103" t="s">
        <v>715</v>
      </c>
      <c r="I103" t="s">
        <v>33</v>
      </c>
      <c r="K103" s="1"/>
      <c r="L103" t="s">
        <v>27</v>
      </c>
      <c r="O103" t="s">
        <v>81</v>
      </c>
      <c r="P103" t="str">
        <f t="shared" si="7"/>
        <v>SMAN</v>
      </c>
      <c r="Q103" t="str">
        <f t="shared" si="8"/>
        <v>Negeri</v>
      </c>
      <c r="R103" t="str">
        <f t="shared" si="6"/>
        <v>SMA</v>
      </c>
      <c r="S103" t="s">
        <v>26</v>
      </c>
      <c r="T103" t="s">
        <v>3486</v>
      </c>
      <c r="U103" t="s">
        <v>29</v>
      </c>
      <c r="Z103" t="str">
        <f>VLOOKUP(A103,[2]registrasi!$B$2:$C$3000,2,FALSE)</f>
        <v>registrasi</v>
      </c>
      <c r="AA103">
        <f>VLOOKUP(D103,[3]Sheet1!$B$2:$D$43,3,FALSE)</f>
        <v>633</v>
      </c>
      <c r="AB103" t="str">
        <f>VLOOKUP(A103,[2]nim!$A$2:$B$3000,2,FALSE)</f>
        <v>diterima</v>
      </c>
    </row>
    <row r="104" spans="1:28" x14ac:dyDescent="0.3">
      <c r="A104" s="2">
        <v>122311011032</v>
      </c>
      <c r="B104">
        <v>1</v>
      </c>
      <c r="C104">
        <v>2022</v>
      </c>
      <c r="D104" s="3">
        <v>3111076</v>
      </c>
      <c r="E104" t="str">
        <f>UPPER(VLOOKUP(D104,[1]PRODI_2019!$D$2:$L$72,3,FALSE))</f>
        <v>AGRIBISNIS</v>
      </c>
      <c r="F104" t="str">
        <f>VLOOKUP(D104,[1]PRODI_2019!$D$2:$L$72,9,FALSE)</f>
        <v>Pertanian</v>
      </c>
      <c r="G104" t="str">
        <f>VLOOKUP(F104,Sheet1!$H$4:$I$11,2,FALSE)</f>
        <v>4_Pertanian</v>
      </c>
      <c r="H104" t="s">
        <v>716</v>
      </c>
      <c r="I104" t="s">
        <v>25</v>
      </c>
      <c r="K104" s="1"/>
      <c r="L104" t="s">
        <v>199</v>
      </c>
      <c r="O104" t="s">
        <v>92</v>
      </c>
      <c r="P104" t="str">
        <f t="shared" si="7"/>
        <v>SMAN</v>
      </c>
      <c r="Q104" t="str">
        <f t="shared" si="8"/>
        <v>Negeri</v>
      </c>
      <c r="R104" t="str">
        <f t="shared" si="6"/>
        <v>SMA</v>
      </c>
      <c r="S104" t="s">
        <v>52</v>
      </c>
      <c r="T104" t="s">
        <v>3486</v>
      </c>
      <c r="U104" t="s">
        <v>29</v>
      </c>
      <c r="Z104" t="str">
        <f>VLOOKUP(A104,[2]registrasi!$B$2:$C$3000,2,FALSE)</f>
        <v>registrasi</v>
      </c>
      <c r="AA104">
        <f>VLOOKUP(D104,[3]Sheet1!$B$2:$D$43,3,FALSE)</f>
        <v>633</v>
      </c>
      <c r="AB104" t="str">
        <f>VLOOKUP(A104,[2]nim!$A$2:$B$3000,2,FALSE)</f>
        <v>diterima</v>
      </c>
    </row>
    <row r="105" spans="1:28" x14ac:dyDescent="0.3">
      <c r="A105" s="2">
        <v>122311011208</v>
      </c>
      <c r="B105">
        <v>1</v>
      </c>
      <c r="C105">
        <v>2021</v>
      </c>
      <c r="D105" s="3">
        <v>3111076</v>
      </c>
      <c r="E105" t="str">
        <f>UPPER(VLOOKUP(D105,[1]PRODI_2019!$D$2:$L$72,3,FALSE))</f>
        <v>AGRIBISNIS</v>
      </c>
      <c r="F105" t="str">
        <f>VLOOKUP(D105,[1]PRODI_2019!$D$2:$L$72,9,FALSE)</f>
        <v>Pertanian</v>
      </c>
      <c r="G105" t="str">
        <f>VLOOKUP(F105,Sheet1!$H$4:$I$11,2,FALSE)</f>
        <v>4_Pertanian</v>
      </c>
      <c r="H105" t="s">
        <v>717</v>
      </c>
      <c r="I105" t="s">
        <v>25</v>
      </c>
      <c r="K105" s="1"/>
      <c r="L105" t="s">
        <v>27</v>
      </c>
      <c r="O105" t="s">
        <v>129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46</v>
      </c>
      <c r="T105" t="s">
        <v>3486</v>
      </c>
      <c r="U105" t="s">
        <v>29</v>
      </c>
      <c r="Z105" t="str">
        <f>VLOOKUP(A105,[2]registrasi!$B$2:$C$3000,2,FALSE)</f>
        <v>registrasi</v>
      </c>
      <c r="AA105">
        <f>VLOOKUP(D105,[3]Sheet1!$B$2:$D$43,3,FALSE)</f>
        <v>633</v>
      </c>
      <c r="AB105" t="str">
        <f>VLOOKUP(A105,[2]nim!$A$2:$B$3000,2,FALSE)</f>
        <v>diterima</v>
      </c>
    </row>
    <row r="106" spans="1:28" x14ac:dyDescent="0.3">
      <c r="A106" s="2">
        <v>122311011280</v>
      </c>
      <c r="B106">
        <v>2</v>
      </c>
      <c r="C106">
        <v>2021</v>
      </c>
      <c r="D106" s="3">
        <v>3111076</v>
      </c>
      <c r="E106" t="str">
        <f>UPPER(VLOOKUP(D106,[1]PRODI_2019!$D$2:$L$72,3,FALSE))</f>
        <v>AGRIBISNIS</v>
      </c>
      <c r="F106" t="str">
        <f>VLOOKUP(D106,[1]PRODI_2019!$D$2:$L$72,9,FALSE)</f>
        <v>Pertanian</v>
      </c>
      <c r="G106" t="str">
        <f>VLOOKUP(F106,Sheet1!$H$4:$I$11,2,FALSE)</f>
        <v>4_Pertanian</v>
      </c>
      <c r="H106" t="s">
        <v>718</v>
      </c>
      <c r="I106" t="s">
        <v>33</v>
      </c>
      <c r="K106" s="1"/>
      <c r="L106" t="s">
        <v>27</v>
      </c>
      <c r="O106" t="s">
        <v>62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41</v>
      </c>
      <c r="T106" t="s">
        <v>3486</v>
      </c>
      <c r="U106" t="s">
        <v>29</v>
      </c>
      <c r="Z106" t="str">
        <f>VLOOKUP(A106,[2]registrasi!$B$2:$C$3000,2,FALSE)</f>
        <v>registrasi</v>
      </c>
      <c r="AA106">
        <f>VLOOKUP(D106,[3]Sheet1!$B$2:$D$43,3,FALSE)</f>
        <v>633</v>
      </c>
      <c r="AB106" t="str">
        <f>VLOOKUP(A106,[2]nim!$A$2:$B$3000,2,FALSE)</f>
        <v>diterima</v>
      </c>
    </row>
    <row r="107" spans="1:28" x14ac:dyDescent="0.3">
      <c r="A107" s="2">
        <v>122311011464</v>
      </c>
      <c r="B107">
        <v>1</v>
      </c>
      <c r="C107">
        <v>2022</v>
      </c>
      <c r="D107" s="3">
        <v>3111076</v>
      </c>
      <c r="E107" t="str">
        <f>UPPER(VLOOKUP(D107,[1]PRODI_2019!$D$2:$L$72,3,FALSE))</f>
        <v>AGRIBISNIS</v>
      </c>
      <c r="F107" t="str">
        <f>VLOOKUP(D107,[1]PRODI_2019!$D$2:$L$72,9,FALSE)</f>
        <v>Pertanian</v>
      </c>
      <c r="G107" t="str">
        <f>VLOOKUP(F107,Sheet1!$H$4:$I$11,2,FALSE)</f>
        <v>4_Pertanian</v>
      </c>
      <c r="H107" t="s">
        <v>719</v>
      </c>
      <c r="I107" t="s">
        <v>25</v>
      </c>
      <c r="K107" s="1"/>
      <c r="L107" t="s">
        <v>27</v>
      </c>
      <c r="O107" t="s">
        <v>97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46</v>
      </c>
      <c r="T107" t="s">
        <v>3486</v>
      </c>
      <c r="U107" t="s">
        <v>29</v>
      </c>
      <c r="Z107" t="str">
        <f>VLOOKUP(A107,[2]registrasi!$B$2:$C$3000,2,FALSE)</f>
        <v>registrasi</v>
      </c>
      <c r="AA107">
        <f>VLOOKUP(D107,[3]Sheet1!$B$2:$D$43,3,FALSE)</f>
        <v>633</v>
      </c>
      <c r="AB107" t="str">
        <f>VLOOKUP(A107,[2]nim!$A$2:$B$3000,2,FALSE)</f>
        <v>diterima</v>
      </c>
    </row>
    <row r="108" spans="1:28" x14ac:dyDescent="0.3">
      <c r="A108" s="2">
        <v>122311011528</v>
      </c>
      <c r="B108">
        <v>1</v>
      </c>
      <c r="C108">
        <v>2022</v>
      </c>
      <c r="D108" s="3">
        <v>3111076</v>
      </c>
      <c r="E108" t="str">
        <f>UPPER(VLOOKUP(D108,[1]PRODI_2019!$D$2:$L$72,3,FALSE))</f>
        <v>AGRIBISNIS</v>
      </c>
      <c r="F108" t="str">
        <f>VLOOKUP(D108,[1]PRODI_2019!$D$2:$L$72,9,FALSE)</f>
        <v>Pertanian</v>
      </c>
      <c r="G108" t="str">
        <f>VLOOKUP(F108,Sheet1!$H$4:$I$11,2,FALSE)</f>
        <v>4_Pertanian</v>
      </c>
      <c r="H108" t="s">
        <v>720</v>
      </c>
      <c r="I108" t="s">
        <v>25</v>
      </c>
      <c r="K108" s="1"/>
      <c r="L108" t="s">
        <v>27</v>
      </c>
      <c r="O108" t="s">
        <v>92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52</v>
      </c>
      <c r="T108" t="s">
        <v>3486</v>
      </c>
      <c r="U108" t="s">
        <v>29</v>
      </c>
      <c r="Z108" t="str">
        <f>VLOOKUP(A108,[2]registrasi!$B$2:$C$3000,2,FALSE)</f>
        <v>registrasi</v>
      </c>
      <c r="AA108">
        <f>VLOOKUP(D108,[3]Sheet1!$B$2:$D$43,3,FALSE)</f>
        <v>633</v>
      </c>
      <c r="AB108" t="str">
        <f>VLOOKUP(A108,[2]nim!$A$2:$B$3000,2,FALSE)</f>
        <v>diterima</v>
      </c>
    </row>
    <row r="109" spans="1:28" x14ac:dyDescent="0.3">
      <c r="A109" s="2">
        <v>122311020137</v>
      </c>
      <c r="B109">
        <v>1</v>
      </c>
      <c r="C109">
        <v>2021</v>
      </c>
      <c r="D109" s="3">
        <v>3111076</v>
      </c>
      <c r="E109" t="str">
        <f>UPPER(VLOOKUP(D109,[1]PRODI_2019!$D$2:$L$72,3,FALSE))</f>
        <v>AGRIBISNIS</v>
      </c>
      <c r="F109" t="str">
        <f>VLOOKUP(D109,[1]PRODI_2019!$D$2:$L$72,9,FALSE)</f>
        <v>Pertanian</v>
      </c>
      <c r="G109" t="str">
        <f>VLOOKUP(F109,Sheet1!$H$4:$I$11,2,FALSE)</f>
        <v>4_Pertanian</v>
      </c>
      <c r="H109" t="s">
        <v>721</v>
      </c>
      <c r="I109" t="s">
        <v>25</v>
      </c>
      <c r="K109" s="1"/>
      <c r="L109" t="s">
        <v>27</v>
      </c>
      <c r="O109" t="s">
        <v>76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52</v>
      </c>
      <c r="T109" t="s">
        <v>3486</v>
      </c>
      <c r="U109" t="s">
        <v>35</v>
      </c>
      <c r="Z109" t="str">
        <f>VLOOKUP(A109,[2]registrasi!$B$2:$C$3000,2,FALSE)</f>
        <v>registrasi</v>
      </c>
      <c r="AA109">
        <f>VLOOKUP(D109,[3]Sheet1!$B$2:$D$43,3,FALSE)</f>
        <v>633</v>
      </c>
      <c r="AB109" t="str">
        <f>VLOOKUP(A109,[2]nim!$A$2:$B$3000,2,FALSE)</f>
        <v>diterima</v>
      </c>
    </row>
    <row r="110" spans="1:28" x14ac:dyDescent="0.3">
      <c r="A110" s="2">
        <v>122311020348</v>
      </c>
      <c r="B110">
        <v>1</v>
      </c>
      <c r="C110">
        <v>2021</v>
      </c>
      <c r="D110" s="3">
        <v>3111076</v>
      </c>
      <c r="E110" t="str">
        <f>UPPER(VLOOKUP(D110,[1]PRODI_2019!$D$2:$L$72,3,FALSE))</f>
        <v>AGRIBISNIS</v>
      </c>
      <c r="F110" t="str">
        <f>VLOOKUP(D110,[1]PRODI_2019!$D$2:$L$72,9,FALSE)</f>
        <v>Pertanian</v>
      </c>
      <c r="G110" t="str">
        <f>VLOOKUP(F110,Sheet1!$H$4:$I$11,2,FALSE)</f>
        <v>4_Pertanian</v>
      </c>
      <c r="H110" t="s">
        <v>722</v>
      </c>
      <c r="I110" t="s">
        <v>33</v>
      </c>
      <c r="K110" s="1"/>
      <c r="L110" t="s">
        <v>27</v>
      </c>
      <c r="O110" t="s">
        <v>85</v>
      </c>
      <c r="P110" t="str">
        <f t="shared" si="7"/>
        <v>SMAN</v>
      </c>
      <c r="Q110" t="str">
        <f t="shared" si="8"/>
        <v>Negeri</v>
      </c>
      <c r="R110" t="str">
        <f t="shared" si="6"/>
        <v>SMA</v>
      </c>
      <c r="S110" t="s">
        <v>40</v>
      </c>
      <c r="T110" t="s">
        <v>3486</v>
      </c>
      <c r="U110" t="s">
        <v>29</v>
      </c>
      <c r="Z110" t="str">
        <f>VLOOKUP(A110,[2]registrasi!$B$2:$C$3000,2,FALSE)</f>
        <v>registrasi</v>
      </c>
      <c r="AA110">
        <f>VLOOKUP(D110,[3]Sheet1!$B$2:$D$43,3,FALSE)</f>
        <v>633</v>
      </c>
      <c r="AB110" t="e">
        <f>VLOOKUP(A110,[2]nim!$A$2:$B$3000,2,FALSE)</f>
        <v>#N/A</v>
      </c>
    </row>
    <row r="111" spans="1:28" x14ac:dyDescent="0.3">
      <c r="A111" s="2">
        <v>122311020412</v>
      </c>
      <c r="B111">
        <v>1</v>
      </c>
      <c r="C111">
        <v>2021</v>
      </c>
      <c r="D111" s="3">
        <v>3111076</v>
      </c>
      <c r="E111" t="str">
        <f>UPPER(VLOOKUP(D111,[1]PRODI_2019!$D$2:$L$72,3,FALSE))</f>
        <v>AGRIBISNIS</v>
      </c>
      <c r="F111" t="str">
        <f>VLOOKUP(D111,[1]PRODI_2019!$D$2:$L$72,9,FALSE)</f>
        <v>Pertanian</v>
      </c>
      <c r="G111" t="str">
        <f>VLOOKUP(F111,Sheet1!$H$4:$I$11,2,FALSE)</f>
        <v>4_Pertanian</v>
      </c>
      <c r="H111" t="s">
        <v>723</v>
      </c>
      <c r="I111" t="s">
        <v>33</v>
      </c>
      <c r="K111" s="1"/>
      <c r="L111" t="s">
        <v>27</v>
      </c>
      <c r="O111" t="s">
        <v>86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52</v>
      </c>
      <c r="T111" t="s">
        <v>3486</v>
      </c>
      <c r="U111" t="s">
        <v>29</v>
      </c>
      <c r="Z111" t="str">
        <f>VLOOKUP(A111,[2]registrasi!$B$2:$C$3000,2,FALSE)</f>
        <v>registrasi</v>
      </c>
      <c r="AA111">
        <f>VLOOKUP(D111,[3]Sheet1!$B$2:$D$43,3,FALSE)</f>
        <v>633</v>
      </c>
      <c r="AB111" t="str">
        <f>VLOOKUP(A111,[2]nim!$A$2:$B$3000,2,FALSE)</f>
        <v>diterima</v>
      </c>
    </row>
    <row r="112" spans="1:28" x14ac:dyDescent="0.3">
      <c r="A112" s="2">
        <v>122311020668</v>
      </c>
      <c r="B112">
        <v>2</v>
      </c>
      <c r="C112">
        <v>2022</v>
      </c>
      <c r="D112" s="3">
        <v>3111076</v>
      </c>
      <c r="E112" t="str">
        <f>UPPER(VLOOKUP(D112,[1]PRODI_2019!$D$2:$L$72,3,FALSE))</f>
        <v>AGRIBISNIS</v>
      </c>
      <c r="F112" t="str">
        <f>VLOOKUP(D112,[1]PRODI_2019!$D$2:$L$72,9,FALSE)</f>
        <v>Pertanian</v>
      </c>
      <c r="G112" t="str">
        <f>VLOOKUP(F112,Sheet1!$H$4:$I$11,2,FALSE)</f>
        <v>4_Pertanian</v>
      </c>
      <c r="H112" t="s">
        <v>724</v>
      </c>
      <c r="I112" t="s">
        <v>33</v>
      </c>
      <c r="K112" s="1"/>
      <c r="L112" t="s">
        <v>27</v>
      </c>
      <c r="O112" t="s">
        <v>394</v>
      </c>
      <c r="P112" t="str">
        <f t="shared" si="7"/>
        <v>SMAN</v>
      </c>
      <c r="Q112" t="str">
        <f t="shared" si="8"/>
        <v>Negeri</v>
      </c>
      <c r="R112" t="str">
        <f t="shared" si="6"/>
        <v>SMA</v>
      </c>
      <c r="S112" t="s">
        <v>63</v>
      </c>
      <c r="T112" t="s">
        <v>3486</v>
      </c>
      <c r="U112" t="s">
        <v>29</v>
      </c>
      <c r="Z112" t="e">
        <f>VLOOKUP(A112,[2]registrasi!$B$2:$C$3000,2,FALSE)</f>
        <v>#N/A</v>
      </c>
      <c r="AA112">
        <f>VLOOKUP(D112,[3]Sheet1!$B$2:$D$43,3,FALSE)</f>
        <v>633</v>
      </c>
      <c r="AB112" t="e">
        <f>VLOOKUP(A112,[2]nim!$A$2:$B$3000,2,FALSE)</f>
        <v>#N/A</v>
      </c>
    </row>
    <row r="113" spans="1:28" x14ac:dyDescent="0.3">
      <c r="A113" s="2">
        <v>122311020745</v>
      </c>
      <c r="B113">
        <v>2</v>
      </c>
      <c r="C113">
        <v>2021</v>
      </c>
      <c r="D113" s="3">
        <v>3111076</v>
      </c>
      <c r="E113" t="str">
        <f>UPPER(VLOOKUP(D113,[1]PRODI_2019!$D$2:$L$72,3,FALSE))</f>
        <v>AGRIBISNIS</v>
      </c>
      <c r="F113" t="str">
        <f>VLOOKUP(D113,[1]PRODI_2019!$D$2:$L$72,9,FALSE)</f>
        <v>Pertanian</v>
      </c>
      <c r="G113" t="str">
        <f>VLOOKUP(F113,Sheet1!$H$4:$I$11,2,FALSE)</f>
        <v>4_Pertanian</v>
      </c>
      <c r="H113" t="s">
        <v>725</v>
      </c>
      <c r="I113" t="s">
        <v>25</v>
      </c>
      <c r="K113" s="1"/>
      <c r="L113" t="s">
        <v>27</v>
      </c>
      <c r="O113" t="s">
        <v>94</v>
      </c>
      <c r="P113" t="str">
        <f t="shared" si="7"/>
        <v>SMAN</v>
      </c>
      <c r="Q113" t="str">
        <f t="shared" si="8"/>
        <v>Negeri</v>
      </c>
      <c r="R113" t="str">
        <f t="shared" si="6"/>
        <v>SMA</v>
      </c>
      <c r="S113" t="s">
        <v>26</v>
      </c>
      <c r="T113" t="s">
        <v>3486</v>
      </c>
      <c r="U113" t="s">
        <v>29</v>
      </c>
      <c r="Z113" t="str">
        <f>VLOOKUP(A113,[2]registrasi!$B$2:$C$3000,2,FALSE)</f>
        <v>registrasi</v>
      </c>
      <c r="AA113">
        <f>VLOOKUP(D113,[3]Sheet1!$B$2:$D$43,3,FALSE)</f>
        <v>633</v>
      </c>
      <c r="AB113" t="str">
        <f>VLOOKUP(A113,[2]nim!$A$2:$B$3000,2,FALSE)</f>
        <v>diterima</v>
      </c>
    </row>
    <row r="114" spans="1:28" x14ac:dyDescent="0.3">
      <c r="A114" s="2">
        <v>122311020869</v>
      </c>
      <c r="B114">
        <v>1</v>
      </c>
      <c r="C114">
        <v>2022</v>
      </c>
      <c r="D114" s="3">
        <v>3111076</v>
      </c>
      <c r="E114" t="str">
        <f>UPPER(VLOOKUP(D114,[1]PRODI_2019!$D$2:$L$72,3,FALSE))</f>
        <v>AGRIBISNIS</v>
      </c>
      <c r="F114" t="str">
        <f>VLOOKUP(D114,[1]PRODI_2019!$D$2:$L$72,9,FALSE)</f>
        <v>Pertanian</v>
      </c>
      <c r="G114" t="str">
        <f>VLOOKUP(F114,Sheet1!$H$4:$I$11,2,FALSE)</f>
        <v>4_Pertanian</v>
      </c>
      <c r="H114" t="s">
        <v>726</v>
      </c>
      <c r="I114" t="s">
        <v>33</v>
      </c>
      <c r="K114" s="1"/>
      <c r="L114" t="s">
        <v>27</v>
      </c>
      <c r="O114" t="s">
        <v>96</v>
      </c>
      <c r="P114" t="str">
        <f t="shared" si="7"/>
        <v>SMAN</v>
      </c>
      <c r="Q114" t="str">
        <f t="shared" si="8"/>
        <v>Negeri</v>
      </c>
      <c r="R114" t="str">
        <f t="shared" si="6"/>
        <v>SMA</v>
      </c>
      <c r="S114" t="s">
        <v>41</v>
      </c>
      <c r="T114" t="s">
        <v>3486</v>
      </c>
      <c r="U114" t="s">
        <v>29</v>
      </c>
      <c r="Z114" t="str">
        <f>VLOOKUP(A114,[2]registrasi!$B$2:$C$3000,2,FALSE)</f>
        <v>registrasi</v>
      </c>
      <c r="AA114">
        <f>VLOOKUP(D114,[3]Sheet1!$B$2:$D$43,3,FALSE)</f>
        <v>633</v>
      </c>
      <c r="AB114" t="str">
        <f>VLOOKUP(A114,[2]nim!$A$2:$B$3000,2,FALSE)</f>
        <v>diterima</v>
      </c>
    </row>
    <row r="115" spans="1:28" x14ac:dyDescent="0.3">
      <c r="A115" s="2">
        <v>122311020918</v>
      </c>
      <c r="B115">
        <v>2</v>
      </c>
      <c r="C115">
        <v>2022</v>
      </c>
      <c r="D115" s="3">
        <v>3111076</v>
      </c>
      <c r="E115" t="str">
        <f>UPPER(VLOOKUP(D115,[1]PRODI_2019!$D$2:$L$72,3,FALSE))</f>
        <v>AGRIBISNIS</v>
      </c>
      <c r="F115" t="str">
        <f>VLOOKUP(D115,[1]PRODI_2019!$D$2:$L$72,9,FALSE)</f>
        <v>Pertanian</v>
      </c>
      <c r="G115" t="str">
        <f>VLOOKUP(F115,Sheet1!$H$4:$I$11,2,FALSE)</f>
        <v>4_Pertanian</v>
      </c>
      <c r="H115" t="s">
        <v>727</v>
      </c>
      <c r="I115" t="s">
        <v>33</v>
      </c>
      <c r="K115" s="1"/>
      <c r="L115" t="s">
        <v>27</v>
      </c>
      <c r="O115" t="s">
        <v>291</v>
      </c>
      <c r="P115" t="str">
        <f t="shared" si="7"/>
        <v>SMAS</v>
      </c>
      <c r="Q115" t="str">
        <f t="shared" si="8"/>
        <v>Swasta</v>
      </c>
      <c r="R115" t="str">
        <f t="shared" si="6"/>
        <v>SMA</v>
      </c>
      <c r="S115" t="s">
        <v>40</v>
      </c>
      <c r="T115" t="s">
        <v>3486</v>
      </c>
      <c r="U115" t="s">
        <v>29</v>
      </c>
      <c r="Z115" t="str">
        <f>VLOOKUP(A115,[2]registrasi!$B$2:$C$3000,2,FALSE)</f>
        <v>registrasi</v>
      </c>
      <c r="AA115">
        <f>VLOOKUP(D115,[3]Sheet1!$B$2:$D$43,3,FALSE)</f>
        <v>633</v>
      </c>
      <c r="AB115" t="str">
        <f>VLOOKUP(A115,[2]nim!$A$2:$B$3000,2,FALSE)</f>
        <v>diterima</v>
      </c>
    </row>
    <row r="116" spans="1:28" x14ac:dyDescent="0.3">
      <c r="A116" s="2">
        <v>122311021286</v>
      </c>
      <c r="B116">
        <v>1</v>
      </c>
      <c r="C116">
        <v>2021</v>
      </c>
      <c r="D116" s="3">
        <v>3111076</v>
      </c>
      <c r="E116" t="str">
        <f>UPPER(VLOOKUP(D116,[1]PRODI_2019!$D$2:$L$72,3,FALSE))</f>
        <v>AGRIBISNIS</v>
      </c>
      <c r="F116" t="str">
        <f>VLOOKUP(D116,[1]PRODI_2019!$D$2:$L$72,9,FALSE)</f>
        <v>Pertanian</v>
      </c>
      <c r="G116" t="str">
        <f>VLOOKUP(F116,Sheet1!$H$4:$I$11,2,FALSE)</f>
        <v>4_Pertanian</v>
      </c>
      <c r="H116" t="s">
        <v>728</v>
      </c>
      <c r="I116" t="s">
        <v>33</v>
      </c>
      <c r="K116" s="1"/>
      <c r="L116" t="s">
        <v>27</v>
      </c>
      <c r="O116" t="s">
        <v>115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34</v>
      </c>
      <c r="T116" t="s">
        <v>3486</v>
      </c>
      <c r="U116" t="s">
        <v>29</v>
      </c>
      <c r="Z116" t="str">
        <f>VLOOKUP(A116,[2]registrasi!$B$2:$C$3000,2,FALSE)</f>
        <v>registrasi</v>
      </c>
      <c r="AA116">
        <f>VLOOKUP(D116,[3]Sheet1!$B$2:$D$43,3,FALSE)</f>
        <v>633</v>
      </c>
      <c r="AB116" t="str">
        <f>VLOOKUP(A116,[2]nim!$A$2:$B$3000,2,FALSE)</f>
        <v>diterima</v>
      </c>
    </row>
    <row r="117" spans="1:28" x14ac:dyDescent="0.3">
      <c r="A117" s="2">
        <v>122311021359</v>
      </c>
      <c r="B117">
        <v>1</v>
      </c>
      <c r="C117">
        <v>2022</v>
      </c>
      <c r="D117" s="3">
        <v>3111076</v>
      </c>
      <c r="E117" t="str">
        <f>UPPER(VLOOKUP(D117,[1]PRODI_2019!$D$2:$L$72,3,FALSE))</f>
        <v>AGRIBISNIS</v>
      </c>
      <c r="F117" t="str">
        <f>VLOOKUP(D117,[1]PRODI_2019!$D$2:$L$72,9,FALSE)</f>
        <v>Pertanian</v>
      </c>
      <c r="G117" t="str">
        <f>VLOOKUP(F117,Sheet1!$H$4:$I$11,2,FALSE)</f>
        <v>4_Pertanian</v>
      </c>
      <c r="H117" t="s">
        <v>729</v>
      </c>
      <c r="I117" t="s">
        <v>25</v>
      </c>
      <c r="K117" s="1"/>
      <c r="L117" t="s">
        <v>27</v>
      </c>
      <c r="O117" t="s">
        <v>121</v>
      </c>
      <c r="P117" t="str">
        <f t="shared" si="7"/>
        <v>MAN</v>
      </c>
      <c r="Q117" t="str">
        <f t="shared" si="8"/>
        <v>Negeri</v>
      </c>
      <c r="R117" t="str">
        <f t="shared" si="6"/>
        <v>MA</v>
      </c>
      <c r="S117" t="s">
        <v>34</v>
      </c>
      <c r="T117" t="s">
        <v>3486</v>
      </c>
      <c r="U117" t="s">
        <v>29</v>
      </c>
      <c r="Z117" t="str">
        <f>VLOOKUP(A117,[2]registrasi!$B$2:$C$3000,2,FALSE)</f>
        <v>registrasi</v>
      </c>
      <c r="AA117">
        <f>VLOOKUP(D117,[3]Sheet1!$B$2:$D$43,3,FALSE)</f>
        <v>633</v>
      </c>
      <c r="AB117" t="str">
        <f>VLOOKUP(A117,[2]nim!$A$2:$B$3000,2,FALSE)</f>
        <v>diterima</v>
      </c>
    </row>
    <row r="118" spans="1:28" x14ac:dyDescent="0.3">
      <c r="A118" s="2">
        <v>122311030051</v>
      </c>
      <c r="B118">
        <v>2</v>
      </c>
      <c r="C118">
        <v>2021</v>
      </c>
      <c r="D118" s="3">
        <v>3111076</v>
      </c>
      <c r="E118" t="str">
        <f>UPPER(VLOOKUP(D118,[1]PRODI_2019!$D$2:$L$72,3,FALSE))</f>
        <v>AGRIBISNIS</v>
      </c>
      <c r="F118" t="str">
        <f>VLOOKUP(D118,[1]PRODI_2019!$D$2:$L$72,9,FALSE)</f>
        <v>Pertanian</v>
      </c>
      <c r="G118" t="str">
        <f>VLOOKUP(F118,Sheet1!$H$4:$I$11,2,FALSE)</f>
        <v>4_Pertanian</v>
      </c>
      <c r="H118" t="s">
        <v>730</v>
      </c>
      <c r="I118" t="s">
        <v>33</v>
      </c>
      <c r="K118" s="1"/>
      <c r="L118" t="s">
        <v>27</v>
      </c>
      <c r="O118" t="s">
        <v>129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46</v>
      </c>
      <c r="T118" t="s">
        <v>3486</v>
      </c>
      <c r="U118" t="s">
        <v>29</v>
      </c>
      <c r="Z118" t="str">
        <f>VLOOKUP(A118,[2]registrasi!$B$2:$C$3000,2,FALSE)</f>
        <v>registrasi</v>
      </c>
      <c r="AA118">
        <f>VLOOKUP(D118,[3]Sheet1!$B$2:$D$43,3,FALSE)</f>
        <v>633</v>
      </c>
      <c r="AB118" t="str">
        <f>VLOOKUP(A118,[2]nim!$A$2:$B$3000,2,FALSE)</f>
        <v>diterima</v>
      </c>
    </row>
    <row r="119" spans="1:28" x14ac:dyDescent="0.3">
      <c r="A119" s="2">
        <v>122311030052</v>
      </c>
      <c r="B119">
        <v>2</v>
      </c>
      <c r="C119">
        <v>2022</v>
      </c>
      <c r="D119" s="3">
        <v>3111076</v>
      </c>
      <c r="E119" t="str">
        <f>UPPER(VLOOKUP(D119,[1]PRODI_2019!$D$2:$L$72,3,FALSE))</f>
        <v>AGRIBISNIS</v>
      </c>
      <c r="F119" t="str">
        <f>VLOOKUP(D119,[1]PRODI_2019!$D$2:$L$72,9,FALSE)</f>
        <v>Pertanian</v>
      </c>
      <c r="G119" t="str">
        <f>VLOOKUP(F119,Sheet1!$H$4:$I$11,2,FALSE)</f>
        <v>4_Pertanian</v>
      </c>
      <c r="H119" t="s">
        <v>731</v>
      </c>
      <c r="I119" t="s">
        <v>33</v>
      </c>
      <c r="K119" s="1"/>
      <c r="L119" t="s">
        <v>27</v>
      </c>
      <c r="O119" t="s">
        <v>71</v>
      </c>
      <c r="P119" t="str">
        <f t="shared" si="7"/>
        <v>SMAN</v>
      </c>
      <c r="Q119" t="str">
        <f t="shared" si="8"/>
        <v>Negeri</v>
      </c>
      <c r="R119" t="str">
        <f t="shared" si="6"/>
        <v>SMA</v>
      </c>
      <c r="S119" t="s">
        <v>40</v>
      </c>
      <c r="T119" t="s">
        <v>3486</v>
      </c>
      <c r="U119" t="s">
        <v>29</v>
      </c>
      <c r="Z119" t="str">
        <f>VLOOKUP(A119,[2]registrasi!$B$2:$C$3000,2,FALSE)</f>
        <v>registrasi</v>
      </c>
      <c r="AA119">
        <f>VLOOKUP(D119,[3]Sheet1!$B$2:$D$43,3,FALSE)</f>
        <v>633</v>
      </c>
      <c r="AB119" t="str">
        <f>VLOOKUP(A119,[2]nim!$A$2:$B$3000,2,FALSE)</f>
        <v>diterima</v>
      </c>
    </row>
    <row r="120" spans="1:28" x14ac:dyDescent="0.3">
      <c r="A120" s="2">
        <v>122311030533</v>
      </c>
      <c r="B120">
        <v>1</v>
      </c>
      <c r="C120">
        <v>2021</v>
      </c>
      <c r="D120" s="3">
        <v>3111076</v>
      </c>
      <c r="E120" t="str">
        <f>UPPER(VLOOKUP(D120,[1]PRODI_2019!$D$2:$L$72,3,FALSE))</f>
        <v>AGRIBISNIS</v>
      </c>
      <c r="F120" t="str">
        <f>VLOOKUP(D120,[1]PRODI_2019!$D$2:$L$72,9,FALSE)</f>
        <v>Pertanian</v>
      </c>
      <c r="G120" t="str">
        <f>VLOOKUP(F120,Sheet1!$H$4:$I$11,2,FALSE)</f>
        <v>4_Pertanian</v>
      </c>
      <c r="H120" t="s">
        <v>732</v>
      </c>
      <c r="I120" t="s">
        <v>25</v>
      </c>
      <c r="K120" s="1"/>
      <c r="L120" t="s">
        <v>27</v>
      </c>
      <c r="O120" t="s">
        <v>94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3486</v>
      </c>
      <c r="U120" t="s">
        <v>29</v>
      </c>
      <c r="Z120" t="str">
        <f>VLOOKUP(A120,[2]registrasi!$B$2:$C$3000,2,FALSE)</f>
        <v>registrasi</v>
      </c>
      <c r="AA120">
        <f>VLOOKUP(D120,[3]Sheet1!$B$2:$D$43,3,FALSE)</f>
        <v>633</v>
      </c>
      <c r="AB120" t="str">
        <f>VLOOKUP(A120,[2]nim!$A$2:$B$3000,2,FALSE)</f>
        <v>diterima</v>
      </c>
    </row>
    <row r="121" spans="1:28" x14ac:dyDescent="0.3">
      <c r="A121" s="2">
        <v>122311031010</v>
      </c>
      <c r="B121">
        <v>1</v>
      </c>
      <c r="C121">
        <v>2021</v>
      </c>
      <c r="D121" s="3">
        <v>3111076</v>
      </c>
      <c r="E121" t="str">
        <f>UPPER(VLOOKUP(D121,[1]PRODI_2019!$D$2:$L$72,3,FALSE))</f>
        <v>AGRIBISNIS</v>
      </c>
      <c r="F121" t="str">
        <f>VLOOKUP(D121,[1]PRODI_2019!$D$2:$L$72,9,FALSE)</f>
        <v>Pertanian</v>
      </c>
      <c r="G121" t="str">
        <f>VLOOKUP(F121,Sheet1!$H$4:$I$11,2,FALSE)</f>
        <v>4_Pertanian</v>
      </c>
      <c r="H121" t="s">
        <v>733</v>
      </c>
      <c r="I121" t="s">
        <v>25</v>
      </c>
      <c r="K121" s="1"/>
      <c r="L121" t="s">
        <v>27</v>
      </c>
      <c r="O121" t="s">
        <v>118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34</v>
      </c>
      <c r="T121" t="s">
        <v>3486</v>
      </c>
      <c r="U121" t="s">
        <v>29</v>
      </c>
      <c r="Z121" t="str">
        <f>VLOOKUP(A121,[2]registrasi!$B$2:$C$3000,2,FALSE)</f>
        <v>registrasi</v>
      </c>
      <c r="AA121">
        <f>VLOOKUP(D121,[3]Sheet1!$B$2:$D$43,3,FALSE)</f>
        <v>633</v>
      </c>
      <c r="AB121" t="str">
        <f>VLOOKUP(A121,[2]nim!$A$2:$B$3000,2,FALSE)</f>
        <v>diterima</v>
      </c>
    </row>
    <row r="122" spans="1:28" x14ac:dyDescent="0.3">
      <c r="A122" s="2">
        <v>122311031027</v>
      </c>
      <c r="B122">
        <v>1</v>
      </c>
      <c r="C122">
        <v>2022</v>
      </c>
      <c r="D122" s="3">
        <v>3111076</v>
      </c>
      <c r="E122" t="str">
        <f>UPPER(VLOOKUP(D122,[1]PRODI_2019!$D$2:$L$72,3,FALSE))</f>
        <v>AGRIBISNIS</v>
      </c>
      <c r="F122" t="str">
        <f>VLOOKUP(D122,[1]PRODI_2019!$D$2:$L$72,9,FALSE)</f>
        <v>Pertanian</v>
      </c>
      <c r="G122" t="str">
        <f>VLOOKUP(F122,Sheet1!$H$4:$I$11,2,FALSE)</f>
        <v>4_Pertanian</v>
      </c>
      <c r="H122" t="s">
        <v>734</v>
      </c>
      <c r="I122" t="s">
        <v>33</v>
      </c>
      <c r="K122" s="1"/>
      <c r="L122" t="s">
        <v>27</v>
      </c>
      <c r="O122" t="s">
        <v>315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46</v>
      </c>
      <c r="T122" t="s">
        <v>3486</v>
      </c>
      <c r="U122" t="s">
        <v>29</v>
      </c>
      <c r="Z122" t="str">
        <f>VLOOKUP(A122,[2]registrasi!$B$2:$C$3000,2,FALSE)</f>
        <v>registrasi</v>
      </c>
      <c r="AA122">
        <f>VLOOKUP(D122,[3]Sheet1!$B$2:$D$43,3,FALSE)</f>
        <v>633</v>
      </c>
      <c r="AB122" t="str">
        <f>VLOOKUP(A122,[2]nim!$A$2:$B$3000,2,FALSE)</f>
        <v>diterima</v>
      </c>
    </row>
    <row r="123" spans="1:28" x14ac:dyDescent="0.3">
      <c r="A123" s="2">
        <v>122311031283</v>
      </c>
      <c r="B123">
        <v>2</v>
      </c>
      <c r="C123">
        <v>2022</v>
      </c>
      <c r="D123" s="3">
        <v>3111076</v>
      </c>
      <c r="E123" t="str">
        <f>UPPER(VLOOKUP(D123,[1]PRODI_2019!$D$2:$L$72,3,FALSE))</f>
        <v>AGRIBISNIS</v>
      </c>
      <c r="F123" t="str">
        <f>VLOOKUP(D123,[1]PRODI_2019!$D$2:$L$72,9,FALSE)</f>
        <v>Pertanian</v>
      </c>
      <c r="G123" t="str">
        <f>VLOOKUP(F123,Sheet1!$H$4:$I$11,2,FALSE)</f>
        <v>4_Pertanian</v>
      </c>
      <c r="H123" t="s">
        <v>735</v>
      </c>
      <c r="I123" t="s">
        <v>33</v>
      </c>
      <c r="K123" s="1"/>
      <c r="L123" t="s">
        <v>27</v>
      </c>
      <c r="O123" t="s">
        <v>55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3486</v>
      </c>
      <c r="U123" t="s">
        <v>29</v>
      </c>
      <c r="Z123" t="str">
        <f>VLOOKUP(A123,[2]registrasi!$B$2:$C$3000,2,FALSE)</f>
        <v>registrasi</v>
      </c>
      <c r="AA123">
        <f>VLOOKUP(D123,[3]Sheet1!$B$2:$D$43,3,FALSE)</f>
        <v>633</v>
      </c>
      <c r="AB123" t="str">
        <f>VLOOKUP(A123,[2]nim!$A$2:$B$3000,2,FALSE)</f>
        <v>diterima</v>
      </c>
    </row>
    <row r="124" spans="1:28" x14ac:dyDescent="0.3">
      <c r="A124" s="2">
        <v>122311040110</v>
      </c>
      <c r="B124">
        <v>2</v>
      </c>
      <c r="C124">
        <v>2022</v>
      </c>
      <c r="D124" s="3">
        <v>3111076</v>
      </c>
      <c r="E124" t="str">
        <f>UPPER(VLOOKUP(D124,[1]PRODI_2019!$D$2:$L$72,3,FALSE))</f>
        <v>AGRIBISNIS</v>
      </c>
      <c r="F124" t="str">
        <f>VLOOKUP(D124,[1]PRODI_2019!$D$2:$L$72,9,FALSE)</f>
        <v>Pertanian</v>
      </c>
      <c r="G124" t="str">
        <f>VLOOKUP(F124,Sheet1!$H$4:$I$11,2,FALSE)</f>
        <v>4_Pertanian</v>
      </c>
      <c r="H124" t="s">
        <v>736</v>
      </c>
      <c r="I124" t="s">
        <v>25</v>
      </c>
      <c r="K124" s="1"/>
      <c r="L124" t="s">
        <v>27</v>
      </c>
      <c r="O124" t="s">
        <v>138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52</v>
      </c>
      <c r="T124" t="s">
        <v>3486</v>
      </c>
      <c r="U124" t="s">
        <v>29</v>
      </c>
      <c r="Z124" t="str">
        <f>VLOOKUP(A124,[2]registrasi!$B$2:$C$3000,2,FALSE)</f>
        <v>registrasi</v>
      </c>
      <c r="AA124">
        <f>VLOOKUP(D124,[3]Sheet1!$B$2:$D$43,3,FALSE)</f>
        <v>633</v>
      </c>
      <c r="AB124" t="str">
        <f>VLOOKUP(A124,[2]nim!$A$2:$B$3000,2,FALSE)</f>
        <v>diterima</v>
      </c>
    </row>
    <row r="125" spans="1:28" x14ac:dyDescent="0.3">
      <c r="A125" s="2">
        <v>122311040153</v>
      </c>
      <c r="B125">
        <v>2</v>
      </c>
      <c r="C125">
        <v>2022</v>
      </c>
      <c r="D125" s="3">
        <v>3111076</v>
      </c>
      <c r="E125" t="str">
        <f>UPPER(VLOOKUP(D125,[1]PRODI_2019!$D$2:$L$72,3,FALSE))</f>
        <v>AGRIBISNIS</v>
      </c>
      <c r="F125" t="str">
        <f>VLOOKUP(D125,[1]PRODI_2019!$D$2:$L$72,9,FALSE)</f>
        <v>Pertanian</v>
      </c>
      <c r="G125" t="str">
        <f>VLOOKUP(F125,Sheet1!$H$4:$I$11,2,FALSE)</f>
        <v>4_Pertanian</v>
      </c>
      <c r="H125" t="s">
        <v>737</v>
      </c>
      <c r="I125" t="s">
        <v>33</v>
      </c>
      <c r="K125" s="1"/>
      <c r="L125" t="s">
        <v>27</v>
      </c>
      <c r="O125" t="s">
        <v>71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40</v>
      </c>
      <c r="T125" t="s">
        <v>3486</v>
      </c>
      <c r="U125" t="s">
        <v>35</v>
      </c>
      <c r="Z125" t="str">
        <f>VLOOKUP(A125,[2]registrasi!$B$2:$C$3000,2,FALSE)</f>
        <v>registrasi</v>
      </c>
      <c r="AA125">
        <f>VLOOKUP(D125,[3]Sheet1!$B$2:$D$43,3,FALSE)</f>
        <v>633</v>
      </c>
      <c r="AB125" t="str">
        <f>VLOOKUP(A125,[2]nim!$A$2:$B$3000,2,FALSE)</f>
        <v>diterima</v>
      </c>
    </row>
    <row r="126" spans="1:28" x14ac:dyDescent="0.3">
      <c r="A126" s="2">
        <v>122311040680</v>
      </c>
      <c r="B126">
        <v>1</v>
      </c>
      <c r="C126">
        <v>2020</v>
      </c>
      <c r="D126" s="3">
        <v>3111076</v>
      </c>
      <c r="E126" t="str">
        <f>UPPER(VLOOKUP(D126,[1]PRODI_2019!$D$2:$L$72,3,FALSE))</f>
        <v>AGRIBISNIS</v>
      </c>
      <c r="F126" t="str">
        <f>VLOOKUP(D126,[1]PRODI_2019!$D$2:$L$72,9,FALSE)</f>
        <v>Pertanian</v>
      </c>
      <c r="G126" t="str">
        <f>VLOOKUP(F126,Sheet1!$H$4:$I$11,2,FALSE)</f>
        <v>4_Pertanian</v>
      </c>
      <c r="H126" t="s">
        <v>738</v>
      </c>
      <c r="I126" t="s">
        <v>33</v>
      </c>
      <c r="K126" s="1"/>
      <c r="L126" t="s">
        <v>27</v>
      </c>
      <c r="O126" t="s">
        <v>89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3486</v>
      </c>
      <c r="U126" t="s">
        <v>29</v>
      </c>
      <c r="Z126" t="str">
        <f>VLOOKUP(A126,[2]registrasi!$B$2:$C$3000,2,FALSE)</f>
        <v>registrasi</v>
      </c>
      <c r="AA126">
        <f>VLOOKUP(D126,[3]Sheet1!$B$2:$D$43,3,FALSE)</f>
        <v>633</v>
      </c>
      <c r="AB126" t="str">
        <f>VLOOKUP(A126,[2]nim!$A$2:$B$3000,2,FALSE)</f>
        <v>diterima</v>
      </c>
    </row>
    <row r="127" spans="1:28" x14ac:dyDescent="0.3">
      <c r="A127" s="2">
        <v>122311041031</v>
      </c>
      <c r="B127">
        <v>2</v>
      </c>
      <c r="C127">
        <v>2022</v>
      </c>
      <c r="D127" s="3">
        <v>3111076</v>
      </c>
      <c r="E127" t="str">
        <f>UPPER(VLOOKUP(D127,[1]PRODI_2019!$D$2:$L$72,3,FALSE))</f>
        <v>AGRIBISNIS</v>
      </c>
      <c r="F127" t="str">
        <f>VLOOKUP(D127,[1]PRODI_2019!$D$2:$L$72,9,FALSE)</f>
        <v>Pertanian</v>
      </c>
      <c r="G127" t="str">
        <f>VLOOKUP(F127,Sheet1!$H$4:$I$11,2,FALSE)</f>
        <v>4_Pertanian</v>
      </c>
      <c r="H127" t="s">
        <v>739</v>
      </c>
      <c r="I127" t="s">
        <v>33</v>
      </c>
      <c r="K127" s="1"/>
      <c r="L127" t="s">
        <v>27</v>
      </c>
      <c r="O127" t="s">
        <v>61</v>
      </c>
      <c r="P127" t="str">
        <f t="shared" si="7"/>
        <v>MAN</v>
      </c>
      <c r="Q127" t="str">
        <f t="shared" si="8"/>
        <v>Negeri</v>
      </c>
      <c r="R127" t="str">
        <f t="shared" si="6"/>
        <v>MA</v>
      </c>
      <c r="S127" t="s">
        <v>41</v>
      </c>
      <c r="T127" t="s">
        <v>3486</v>
      </c>
      <c r="U127" t="s">
        <v>29</v>
      </c>
      <c r="Z127" t="e">
        <f>VLOOKUP(A127,[2]registrasi!$B$2:$C$3000,2,FALSE)</f>
        <v>#N/A</v>
      </c>
      <c r="AA127">
        <f>VLOOKUP(D127,[3]Sheet1!$B$2:$D$43,3,FALSE)</f>
        <v>633</v>
      </c>
      <c r="AB127" t="e">
        <f>VLOOKUP(A127,[2]nim!$A$2:$B$3000,2,FALSE)</f>
        <v>#N/A</v>
      </c>
    </row>
    <row r="128" spans="1:28" x14ac:dyDescent="0.3">
      <c r="A128" s="2">
        <v>122311041204</v>
      </c>
      <c r="B128">
        <v>1</v>
      </c>
      <c r="C128">
        <v>2021</v>
      </c>
      <c r="D128" s="3">
        <v>3111076</v>
      </c>
      <c r="E128" t="str">
        <f>UPPER(VLOOKUP(D128,[1]PRODI_2019!$D$2:$L$72,3,FALSE))</f>
        <v>AGRIBISNIS</v>
      </c>
      <c r="F128" t="str">
        <f>VLOOKUP(D128,[1]PRODI_2019!$D$2:$L$72,9,FALSE)</f>
        <v>Pertanian</v>
      </c>
      <c r="G128" t="str">
        <f>VLOOKUP(F128,Sheet1!$H$4:$I$11,2,FALSE)</f>
        <v>4_Pertanian</v>
      </c>
      <c r="H128" t="s">
        <v>740</v>
      </c>
      <c r="I128" t="s">
        <v>25</v>
      </c>
      <c r="K128" s="1"/>
      <c r="L128" t="s">
        <v>27</v>
      </c>
      <c r="O128" t="s">
        <v>62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41</v>
      </c>
      <c r="T128" t="s">
        <v>3486</v>
      </c>
      <c r="U128" t="s">
        <v>29</v>
      </c>
      <c r="Z128" t="str">
        <f>VLOOKUP(A128,[2]registrasi!$B$2:$C$3000,2,FALSE)</f>
        <v>registrasi</v>
      </c>
      <c r="AA128">
        <f>VLOOKUP(D128,[3]Sheet1!$B$2:$D$43,3,FALSE)</f>
        <v>633</v>
      </c>
      <c r="AB128" t="str">
        <f>VLOOKUP(A128,[2]nim!$A$2:$B$3000,2,FALSE)</f>
        <v>diterima</v>
      </c>
    </row>
    <row r="129" spans="1:28" x14ac:dyDescent="0.3">
      <c r="A129" s="2">
        <v>122311041531</v>
      </c>
      <c r="B129">
        <v>1</v>
      </c>
      <c r="C129">
        <v>2021</v>
      </c>
      <c r="D129" s="3">
        <v>3111076</v>
      </c>
      <c r="E129" t="str">
        <f>UPPER(VLOOKUP(D129,[1]PRODI_2019!$D$2:$L$72,3,FALSE))</f>
        <v>AGRIBISNIS</v>
      </c>
      <c r="F129" t="str">
        <f>VLOOKUP(D129,[1]PRODI_2019!$D$2:$L$72,9,FALSE)</f>
        <v>Pertanian</v>
      </c>
      <c r="G129" t="str">
        <f>VLOOKUP(F129,Sheet1!$H$4:$I$11,2,FALSE)</f>
        <v>4_Pertanian</v>
      </c>
      <c r="H129" t="s">
        <v>741</v>
      </c>
      <c r="I129" t="s">
        <v>33</v>
      </c>
      <c r="K129" s="1"/>
      <c r="L129" t="s">
        <v>27</v>
      </c>
      <c r="O129" t="s">
        <v>135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34</v>
      </c>
      <c r="T129" t="s">
        <v>3486</v>
      </c>
      <c r="U129" t="s">
        <v>35</v>
      </c>
      <c r="Z129" t="str">
        <f>VLOOKUP(A129,[2]registrasi!$B$2:$C$3000,2,FALSE)</f>
        <v>registrasi</v>
      </c>
      <c r="AA129">
        <f>VLOOKUP(D129,[3]Sheet1!$B$2:$D$43,3,FALSE)</f>
        <v>633</v>
      </c>
      <c r="AB129" t="str">
        <f>VLOOKUP(A129,[2]nim!$A$2:$B$3000,2,FALSE)</f>
        <v>diterima</v>
      </c>
    </row>
    <row r="130" spans="1:28" x14ac:dyDescent="0.3">
      <c r="A130" s="2">
        <v>122311050128</v>
      </c>
      <c r="B130">
        <v>2</v>
      </c>
      <c r="C130">
        <v>2021</v>
      </c>
      <c r="D130" s="3">
        <v>3111076</v>
      </c>
      <c r="E130" t="str">
        <f>UPPER(VLOOKUP(D130,[1]PRODI_2019!$D$2:$L$72,3,FALSE))</f>
        <v>AGRIBISNIS</v>
      </c>
      <c r="F130" t="str">
        <f>VLOOKUP(D130,[1]PRODI_2019!$D$2:$L$72,9,FALSE)</f>
        <v>Pertanian</v>
      </c>
      <c r="G130" t="str">
        <f>VLOOKUP(F130,Sheet1!$H$4:$I$11,2,FALSE)</f>
        <v>4_Pertanian</v>
      </c>
      <c r="H130" t="s">
        <v>742</v>
      </c>
      <c r="I130" t="s">
        <v>33</v>
      </c>
      <c r="K130" s="1"/>
      <c r="L130" t="s">
        <v>27</v>
      </c>
      <c r="O130" t="s">
        <v>113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46</v>
      </c>
      <c r="T130" t="s">
        <v>3486</v>
      </c>
      <c r="U130" t="s">
        <v>29</v>
      </c>
      <c r="Z130" t="str">
        <f>VLOOKUP(A130,[2]registrasi!$B$2:$C$3000,2,FALSE)</f>
        <v>registrasi</v>
      </c>
      <c r="AA130">
        <f>VLOOKUP(D130,[3]Sheet1!$B$2:$D$43,3,FALSE)</f>
        <v>633</v>
      </c>
      <c r="AB130" t="str">
        <f>VLOOKUP(A130,[2]nim!$A$2:$B$3000,2,FALSE)</f>
        <v>diterima</v>
      </c>
    </row>
    <row r="131" spans="1:28" x14ac:dyDescent="0.3">
      <c r="A131" s="2">
        <v>122311050301</v>
      </c>
      <c r="B131">
        <v>1</v>
      </c>
      <c r="C131">
        <v>2022</v>
      </c>
      <c r="D131" s="3">
        <v>3111076</v>
      </c>
      <c r="E131" t="str">
        <f>UPPER(VLOOKUP(D131,[1]PRODI_2019!$D$2:$L$72,3,FALSE))</f>
        <v>AGRIBISNIS</v>
      </c>
      <c r="F131" t="str">
        <f>VLOOKUP(D131,[1]PRODI_2019!$D$2:$L$72,9,FALSE)</f>
        <v>Pertanian</v>
      </c>
      <c r="G131" t="str">
        <f>VLOOKUP(F131,Sheet1!$H$4:$I$11,2,FALSE)</f>
        <v>4_Pertanian</v>
      </c>
      <c r="H131" t="s">
        <v>743</v>
      </c>
      <c r="I131" t="s">
        <v>25</v>
      </c>
      <c r="K131" s="1"/>
      <c r="L131" t="s">
        <v>27</v>
      </c>
      <c r="O131" t="s">
        <v>96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41</v>
      </c>
      <c r="T131" t="s">
        <v>3486</v>
      </c>
      <c r="U131" t="s">
        <v>29</v>
      </c>
      <c r="Z131" t="str">
        <f>VLOOKUP(A131,[2]registrasi!$B$2:$C$3000,2,FALSE)</f>
        <v>registrasi</v>
      </c>
      <c r="AA131">
        <f>VLOOKUP(D131,[3]Sheet1!$B$2:$D$43,3,FALSE)</f>
        <v>633</v>
      </c>
      <c r="AB131" t="str">
        <f>VLOOKUP(A131,[2]nim!$A$2:$B$3000,2,FALSE)</f>
        <v>diterima</v>
      </c>
    </row>
    <row r="132" spans="1:28" x14ac:dyDescent="0.3">
      <c r="A132" s="2">
        <v>122311051421</v>
      </c>
      <c r="B132">
        <v>1</v>
      </c>
      <c r="C132">
        <v>2021</v>
      </c>
      <c r="D132" s="3">
        <v>3111076</v>
      </c>
      <c r="E132" t="str">
        <f>UPPER(VLOOKUP(D132,[1]PRODI_2019!$D$2:$L$72,3,FALSE))</f>
        <v>AGRIBISNIS</v>
      </c>
      <c r="F132" t="str">
        <f>VLOOKUP(D132,[1]PRODI_2019!$D$2:$L$72,9,FALSE)</f>
        <v>Pertanian</v>
      </c>
      <c r="G132" t="str">
        <f>VLOOKUP(F132,Sheet1!$H$4:$I$11,2,FALSE)</f>
        <v>4_Pertanian</v>
      </c>
      <c r="H132" t="s">
        <v>744</v>
      </c>
      <c r="I132" t="s">
        <v>33</v>
      </c>
      <c r="K132" s="1"/>
      <c r="L132" t="s">
        <v>27</v>
      </c>
      <c r="O132" t="s">
        <v>96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41</v>
      </c>
      <c r="T132" t="s">
        <v>3486</v>
      </c>
      <c r="U132" t="s">
        <v>29</v>
      </c>
      <c r="Z132" t="str">
        <f>VLOOKUP(A132,[2]registrasi!$B$2:$C$3000,2,FALSE)</f>
        <v>registrasi</v>
      </c>
      <c r="AA132">
        <f>VLOOKUP(D132,[3]Sheet1!$B$2:$D$43,3,FALSE)</f>
        <v>633</v>
      </c>
      <c r="AB132" t="str">
        <f>VLOOKUP(A132,[2]nim!$A$2:$B$3000,2,FALSE)</f>
        <v>diterima</v>
      </c>
    </row>
    <row r="133" spans="1:28" x14ac:dyDescent="0.3">
      <c r="A133" s="2">
        <v>122311060558</v>
      </c>
      <c r="B133">
        <v>2</v>
      </c>
      <c r="C133">
        <v>2021</v>
      </c>
      <c r="D133" s="3">
        <v>3111076</v>
      </c>
      <c r="E133" t="str">
        <f>UPPER(VLOOKUP(D133,[1]PRODI_2019!$D$2:$L$72,3,FALSE))</f>
        <v>AGRIBISNIS</v>
      </c>
      <c r="F133" t="str">
        <f>VLOOKUP(D133,[1]PRODI_2019!$D$2:$L$72,9,FALSE)</f>
        <v>Pertanian</v>
      </c>
      <c r="G133" t="str">
        <f>VLOOKUP(F133,Sheet1!$H$4:$I$11,2,FALSE)</f>
        <v>4_Pertanian</v>
      </c>
      <c r="H133" t="s">
        <v>745</v>
      </c>
      <c r="I133" t="s">
        <v>33</v>
      </c>
      <c r="K133" s="1"/>
      <c r="L133" t="s">
        <v>27</v>
      </c>
      <c r="O133" t="s">
        <v>228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26</v>
      </c>
      <c r="T133" t="s">
        <v>3486</v>
      </c>
      <c r="U133" t="s">
        <v>35</v>
      </c>
      <c r="Z133" t="str">
        <f>VLOOKUP(A133,[2]registrasi!$B$2:$C$3000,2,FALSE)</f>
        <v>registrasi</v>
      </c>
      <c r="AA133">
        <f>VLOOKUP(D133,[3]Sheet1!$B$2:$D$43,3,FALSE)</f>
        <v>633</v>
      </c>
      <c r="AB133" t="str">
        <f>VLOOKUP(A133,[2]nim!$A$2:$B$3000,2,FALSE)</f>
        <v>diterima</v>
      </c>
    </row>
    <row r="134" spans="1:28" x14ac:dyDescent="0.3">
      <c r="A134" s="2">
        <v>122311060788</v>
      </c>
      <c r="B134">
        <v>2</v>
      </c>
      <c r="C134">
        <v>2022</v>
      </c>
      <c r="D134" s="3">
        <v>3111076</v>
      </c>
      <c r="E134" t="str">
        <f>UPPER(VLOOKUP(D134,[1]PRODI_2019!$D$2:$L$72,3,FALSE))</f>
        <v>AGRIBISNIS</v>
      </c>
      <c r="F134" t="str">
        <f>VLOOKUP(D134,[1]PRODI_2019!$D$2:$L$72,9,FALSE)</f>
        <v>Pertanian</v>
      </c>
      <c r="G134" t="str">
        <f>VLOOKUP(F134,Sheet1!$H$4:$I$11,2,FALSE)</f>
        <v>4_Pertanian</v>
      </c>
      <c r="H134" t="s">
        <v>746</v>
      </c>
      <c r="I134" t="s">
        <v>33</v>
      </c>
      <c r="K134" s="1"/>
      <c r="L134" t="s">
        <v>27</v>
      </c>
      <c r="O134" t="s">
        <v>77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37</v>
      </c>
      <c r="T134" t="s">
        <v>3486</v>
      </c>
      <c r="U134" t="s">
        <v>29</v>
      </c>
      <c r="Z134" t="str">
        <f>VLOOKUP(A134,[2]registrasi!$B$2:$C$3000,2,FALSE)</f>
        <v>registrasi</v>
      </c>
      <c r="AA134">
        <f>VLOOKUP(D134,[3]Sheet1!$B$2:$D$43,3,FALSE)</f>
        <v>633</v>
      </c>
      <c r="AB134" t="str">
        <f>VLOOKUP(A134,[2]nim!$A$2:$B$3000,2,FALSE)</f>
        <v>diterima</v>
      </c>
    </row>
    <row r="135" spans="1:28" x14ac:dyDescent="0.3">
      <c r="A135" s="2">
        <v>122311061070</v>
      </c>
      <c r="B135">
        <v>2</v>
      </c>
      <c r="C135">
        <v>2021</v>
      </c>
      <c r="D135" s="3">
        <v>3111076</v>
      </c>
      <c r="E135" t="str">
        <f>UPPER(VLOOKUP(D135,[1]PRODI_2019!$D$2:$L$72,3,FALSE))</f>
        <v>AGRIBISNIS</v>
      </c>
      <c r="F135" t="str">
        <f>VLOOKUP(D135,[1]PRODI_2019!$D$2:$L$72,9,FALSE)</f>
        <v>Pertanian</v>
      </c>
      <c r="G135" t="str">
        <f>VLOOKUP(F135,Sheet1!$H$4:$I$11,2,FALSE)</f>
        <v>4_Pertanian</v>
      </c>
      <c r="H135" t="s">
        <v>747</v>
      </c>
      <c r="I135" t="s">
        <v>33</v>
      </c>
      <c r="K135" s="1"/>
      <c r="L135" t="s">
        <v>27</v>
      </c>
      <c r="O135" t="s">
        <v>69</v>
      </c>
      <c r="P135" t="str">
        <f t="shared" si="7"/>
        <v>SMAN</v>
      </c>
      <c r="Q135" t="str">
        <f t="shared" si="8"/>
        <v>Negeri</v>
      </c>
      <c r="R135" t="str">
        <f t="shared" si="9"/>
        <v>SMA</v>
      </c>
      <c r="S135" t="s">
        <v>52</v>
      </c>
      <c r="T135" t="s">
        <v>3486</v>
      </c>
      <c r="U135" t="s">
        <v>29</v>
      </c>
      <c r="Z135" t="str">
        <f>VLOOKUP(A135,[2]registrasi!$B$2:$C$3000,2,FALSE)</f>
        <v>registrasi</v>
      </c>
      <c r="AA135">
        <f>VLOOKUP(D135,[3]Sheet1!$B$2:$D$43,3,FALSE)</f>
        <v>633</v>
      </c>
      <c r="AB135" t="str">
        <f>VLOOKUP(A135,[2]nim!$A$2:$B$3000,2,FALSE)</f>
        <v>diterima</v>
      </c>
    </row>
    <row r="136" spans="1:28" x14ac:dyDescent="0.3">
      <c r="A136" s="2">
        <v>122311070322</v>
      </c>
      <c r="B136">
        <v>2</v>
      </c>
      <c r="C136">
        <v>2022</v>
      </c>
      <c r="D136" s="3">
        <v>3111076</v>
      </c>
      <c r="E136" t="str">
        <f>UPPER(VLOOKUP(D136,[1]PRODI_2019!$D$2:$L$72,3,FALSE))</f>
        <v>AGRIBISNIS</v>
      </c>
      <c r="F136" t="str">
        <f>VLOOKUP(D136,[1]PRODI_2019!$D$2:$L$72,9,FALSE)</f>
        <v>Pertanian</v>
      </c>
      <c r="G136" t="str">
        <f>VLOOKUP(F136,Sheet1!$H$4:$I$11,2,FALSE)</f>
        <v>4_Pertanian</v>
      </c>
      <c r="H136" t="s">
        <v>748</v>
      </c>
      <c r="I136" t="s">
        <v>33</v>
      </c>
      <c r="K136" s="1"/>
      <c r="L136" t="s">
        <v>27</v>
      </c>
      <c r="O136" t="s">
        <v>86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52</v>
      </c>
      <c r="T136" t="s">
        <v>3486</v>
      </c>
      <c r="U136" t="s">
        <v>29</v>
      </c>
      <c r="Z136" t="str">
        <f>VLOOKUP(A136,[2]registrasi!$B$2:$C$3000,2,FALSE)</f>
        <v>registrasi</v>
      </c>
      <c r="AA136">
        <f>VLOOKUP(D136,[3]Sheet1!$B$2:$D$43,3,FALSE)</f>
        <v>633</v>
      </c>
      <c r="AB136" t="str">
        <f>VLOOKUP(A136,[2]nim!$A$2:$B$3000,2,FALSE)</f>
        <v>diterima</v>
      </c>
    </row>
    <row r="137" spans="1:28" x14ac:dyDescent="0.3">
      <c r="A137" s="2">
        <v>122311070486</v>
      </c>
      <c r="B137">
        <v>2</v>
      </c>
      <c r="C137">
        <v>2022</v>
      </c>
      <c r="D137" s="3">
        <v>3111076</v>
      </c>
      <c r="E137" t="str">
        <f>UPPER(VLOOKUP(D137,[1]PRODI_2019!$D$2:$L$72,3,FALSE))</f>
        <v>AGRIBISNIS</v>
      </c>
      <c r="F137" t="str">
        <f>VLOOKUP(D137,[1]PRODI_2019!$D$2:$L$72,9,FALSE)</f>
        <v>Pertanian</v>
      </c>
      <c r="G137" t="str">
        <f>VLOOKUP(F137,Sheet1!$H$4:$I$11,2,FALSE)</f>
        <v>4_Pertanian</v>
      </c>
      <c r="H137" t="s">
        <v>749</v>
      </c>
      <c r="I137" t="s">
        <v>25</v>
      </c>
      <c r="K137" s="1"/>
      <c r="L137" t="s">
        <v>27</v>
      </c>
      <c r="O137" t="s">
        <v>109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37</v>
      </c>
      <c r="T137" t="s">
        <v>3486</v>
      </c>
      <c r="U137" t="s">
        <v>29</v>
      </c>
      <c r="Z137" t="str">
        <f>VLOOKUP(A137,[2]registrasi!$B$2:$C$3000,2,FALSE)</f>
        <v>registrasi</v>
      </c>
      <c r="AA137">
        <f>VLOOKUP(D137,[3]Sheet1!$B$2:$D$43,3,FALSE)</f>
        <v>633</v>
      </c>
      <c r="AB137" t="str">
        <f>VLOOKUP(A137,[2]nim!$A$2:$B$3000,2,FALSE)</f>
        <v>diterima</v>
      </c>
    </row>
    <row r="138" spans="1:28" x14ac:dyDescent="0.3">
      <c r="A138" s="2">
        <v>122311071196</v>
      </c>
      <c r="B138">
        <v>2</v>
      </c>
      <c r="C138">
        <v>2022</v>
      </c>
      <c r="D138" s="3">
        <v>3111076</v>
      </c>
      <c r="E138" t="str">
        <f>UPPER(VLOOKUP(D138,[1]PRODI_2019!$D$2:$L$72,3,FALSE))</f>
        <v>AGRIBISNIS</v>
      </c>
      <c r="F138" t="str">
        <f>VLOOKUP(D138,[1]PRODI_2019!$D$2:$L$72,9,FALSE)</f>
        <v>Pertanian</v>
      </c>
      <c r="G138" t="str">
        <f>VLOOKUP(F138,Sheet1!$H$4:$I$11,2,FALSE)</f>
        <v>4_Pertanian</v>
      </c>
      <c r="H138" t="s">
        <v>750</v>
      </c>
      <c r="I138" t="s">
        <v>33</v>
      </c>
      <c r="K138" s="1"/>
      <c r="L138" t="s">
        <v>27</v>
      </c>
      <c r="O138" t="s">
        <v>70</v>
      </c>
      <c r="P138" t="str">
        <f t="shared" si="7"/>
        <v>SMAN</v>
      </c>
      <c r="Q138" t="str">
        <f t="shared" si="8"/>
        <v>Negeri</v>
      </c>
      <c r="R138" t="str">
        <f t="shared" si="9"/>
        <v>SMA</v>
      </c>
      <c r="S138" t="s">
        <v>40</v>
      </c>
      <c r="T138" t="s">
        <v>3486</v>
      </c>
      <c r="U138" t="s">
        <v>29</v>
      </c>
      <c r="Z138" t="str">
        <f>VLOOKUP(A138,[2]registrasi!$B$2:$C$3000,2,FALSE)</f>
        <v>registrasi</v>
      </c>
      <c r="AA138">
        <f>VLOOKUP(D138,[3]Sheet1!$B$2:$D$43,3,FALSE)</f>
        <v>633</v>
      </c>
      <c r="AB138" t="str">
        <f>VLOOKUP(A138,[2]nim!$A$2:$B$3000,2,FALSE)</f>
        <v>diterima</v>
      </c>
    </row>
    <row r="139" spans="1:28" x14ac:dyDescent="0.3">
      <c r="A139" s="2">
        <v>122311071415</v>
      </c>
      <c r="B139">
        <v>2</v>
      </c>
      <c r="C139">
        <v>2021</v>
      </c>
      <c r="D139" s="3">
        <v>3111076</v>
      </c>
      <c r="E139" t="str">
        <f>UPPER(VLOOKUP(D139,[1]PRODI_2019!$D$2:$L$72,3,FALSE))</f>
        <v>AGRIBISNIS</v>
      </c>
      <c r="F139" t="str">
        <f>VLOOKUP(D139,[1]PRODI_2019!$D$2:$L$72,9,FALSE)</f>
        <v>Pertanian</v>
      </c>
      <c r="G139" t="str">
        <f>VLOOKUP(F139,Sheet1!$H$4:$I$11,2,FALSE)</f>
        <v>4_Pertanian</v>
      </c>
      <c r="H139" t="s">
        <v>751</v>
      </c>
      <c r="I139" t="s">
        <v>33</v>
      </c>
      <c r="K139" s="1"/>
      <c r="L139" t="s">
        <v>27</v>
      </c>
      <c r="O139" t="s">
        <v>3114</v>
      </c>
      <c r="P139" t="str">
        <f t="shared" si="7"/>
        <v>SMAN</v>
      </c>
      <c r="Q139" t="str">
        <f t="shared" si="8"/>
        <v>Negeri</v>
      </c>
      <c r="R139" t="str">
        <f t="shared" si="9"/>
        <v>SMA</v>
      </c>
      <c r="S139" t="s">
        <v>202</v>
      </c>
      <c r="T139" t="s">
        <v>3487</v>
      </c>
      <c r="U139" t="s">
        <v>29</v>
      </c>
      <c r="Z139" t="e">
        <f>VLOOKUP(A139,[2]registrasi!$B$2:$C$3000,2,FALSE)</f>
        <v>#N/A</v>
      </c>
      <c r="AA139">
        <f>VLOOKUP(D139,[3]Sheet1!$B$2:$D$43,3,FALSE)</f>
        <v>633</v>
      </c>
      <c r="AB139" t="e">
        <f>VLOOKUP(A139,[2]nim!$A$2:$B$3000,2,FALSE)</f>
        <v>#N/A</v>
      </c>
    </row>
    <row r="140" spans="1:28" x14ac:dyDescent="0.3">
      <c r="A140" s="2">
        <v>122311071516</v>
      </c>
      <c r="B140">
        <v>2</v>
      </c>
      <c r="C140">
        <v>2022</v>
      </c>
      <c r="D140" s="3">
        <v>3111076</v>
      </c>
      <c r="E140" t="str">
        <f>UPPER(VLOOKUP(D140,[1]PRODI_2019!$D$2:$L$72,3,FALSE))</f>
        <v>AGRIBISNIS</v>
      </c>
      <c r="F140" t="str">
        <f>VLOOKUP(D140,[1]PRODI_2019!$D$2:$L$72,9,FALSE)</f>
        <v>Pertanian</v>
      </c>
      <c r="G140" t="str">
        <f>VLOOKUP(F140,Sheet1!$H$4:$I$11,2,FALSE)</f>
        <v>4_Pertanian</v>
      </c>
      <c r="H140" t="s">
        <v>752</v>
      </c>
      <c r="I140" t="s">
        <v>33</v>
      </c>
      <c r="K140" s="1"/>
      <c r="L140" t="s">
        <v>27</v>
      </c>
      <c r="O140" t="s">
        <v>61</v>
      </c>
      <c r="P140" t="str">
        <f t="shared" si="7"/>
        <v>MAN</v>
      </c>
      <c r="Q140" t="str">
        <f t="shared" si="8"/>
        <v>Negeri</v>
      </c>
      <c r="R140" t="str">
        <f t="shared" si="9"/>
        <v>MA</v>
      </c>
      <c r="S140" t="s">
        <v>41</v>
      </c>
      <c r="T140" t="s">
        <v>3486</v>
      </c>
      <c r="U140" t="s">
        <v>29</v>
      </c>
      <c r="Z140" t="str">
        <f>VLOOKUP(A140,[2]registrasi!$B$2:$C$3000,2,FALSE)</f>
        <v>registrasi</v>
      </c>
      <c r="AA140">
        <f>VLOOKUP(D140,[3]Sheet1!$B$2:$D$43,3,FALSE)</f>
        <v>633</v>
      </c>
      <c r="AB140" t="str">
        <f>VLOOKUP(A140,[2]nim!$A$2:$B$3000,2,FALSE)</f>
        <v>diterima</v>
      </c>
    </row>
    <row r="141" spans="1:28" x14ac:dyDescent="0.3">
      <c r="A141" s="2">
        <v>122311080798</v>
      </c>
      <c r="B141">
        <v>2</v>
      </c>
      <c r="C141">
        <v>2022</v>
      </c>
      <c r="D141" s="3">
        <v>3111076</v>
      </c>
      <c r="E141" t="str">
        <f>UPPER(VLOOKUP(D141,[1]PRODI_2019!$D$2:$L$72,3,FALSE))</f>
        <v>AGRIBISNIS</v>
      </c>
      <c r="F141" t="str">
        <f>VLOOKUP(D141,[1]PRODI_2019!$D$2:$L$72,9,FALSE)</f>
        <v>Pertanian</v>
      </c>
      <c r="G141" t="str">
        <f>VLOOKUP(F141,Sheet1!$H$4:$I$11,2,FALSE)</f>
        <v>4_Pertanian</v>
      </c>
      <c r="H141" t="s">
        <v>753</v>
      </c>
      <c r="I141" t="s">
        <v>25</v>
      </c>
      <c r="K141" s="1"/>
      <c r="L141" t="s">
        <v>27</v>
      </c>
      <c r="O141" t="s">
        <v>215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37</v>
      </c>
      <c r="T141" t="s">
        <v>3486</v>
      </c>
      <c r="U141" t="s">
        <v>29</v>
      </c>
      <c r="Z141" t="str">
        <f>VLOOKUP(A141,[2]registrasi!$B$2:$C$3000,2,FALSE)</f>
        <v>registrasi</v>
      </c>
      <c r="AA141">
        <f>VLOOKUP(D141,[3]Sheet1!$B$2:$D$43,3,FALSE)</f>
        <v>633</v>
      </c>
      <c r="AB141" t="str">
        <f>VLOOKUP(A141,[2]nim!$A$2:$B$3000,2,FALSE)</f>
        <v>diterima</v>
      </c>
    </row>
    <row r="142" spans="1:28" x14ac:dyDescent="0.3">
      <c r="A142" s="2">
        <v>122311080857</v>
      </c>
      <c r="B142">
        <v>1</v>
      </c>
      <c r="C142">
        <v>2022</v>
      </c>
      <c r="D142" s="3">
        <v>3111076</v>
      </c>
      <c r="E142" t="str">
        <f>UPPER(VLOOKUP(D142,[1]PRODI_2019!$D$2:$L$72,3,FALSE))</f>
        <v>AGRIBISNIS</v>
      </c>
      <c r="F142" t="str">
        <f>VLOOKUP(D142,[1]PRODI_2019!$D$2:$L$72,9,FALSE)</f>
        <v>Pertanian</v>
      </c>
      <c r="G142" t="str">
        <f>VLOOKUP(F142,Sheet1!$H$4:$I$11,2,FALSE)</f>
        <v>4_Pertanian</v>
      </c>
      <c r="H142" t="s">
        <v>754</v>
      </c>
      <c r="I142" t="s">
        <v>25</v>
      </c>
      <c r="K142" s="1"/>
      <c r="L142" t="s">
        <v>27</v>
      </c>
      <c r="O142" t="s">
        <v>89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26</v>
      </c>
      <c r="T142" t="s">
        <v>3486</v>
      </c>
      <c r="U142" t="s">
        <v>29</v>
      </c>
      <c r="Z142" t="str">
        <f>VLOOKUP(A142,[2]registrasi!$B$2:$C$3000,2,FALSE)</f>
        <v>registrasi</v>
      </c>
      <c r="AA142">
        <f>VLOOKUP(D142,[3]Sheet1!$B$2:$D$43,3,FALSE)</f>
        <v>633</v>
      </c>
      <c r="AB142" t="str">
        <f>VLOOKUP(A142,[2]nim!$A$2:$B$3000,2,FALSE)</f>
        <v>diterima</v>
      </c>
    </row>
    <row r="143" spans="1:28" x14ac:dyDescent="0.3">
      <c r="A143" s="2">
        <v>122311081127</v>
      </c>
      <c r="B143">
        <v>1</v>
      </c>
      <c r="C143">
        <v>2022</v>
      </c>
      <c r="D143" s="3">
        <v>3111076</v>
      </c>
      <c r="E143" t="str">
        <f>UPPER(VLOOKUP(D143,[1]PRODI_2019!$D$2:$L$72,3,FALSE))</f>
        <v>AGRIBISNIS</v>
      </c>
      <c r="F143" t="str">
        <f>VLOOKUP(D143,[1]PRODI_2019!$D$2:$L$72,9,FALSE)</f>
        <v>Pertanian</v>
      </c>
      <c r="G143" t="str">
        <f>VLOOKUP(F143,Sheet1!$H$4:$I$11,2,FALSE)</f>
        <v>4_Pertanian</v>
      </c>
      <c r="H143" t="s">
        <v>755</v>
      </c>
      <c r="I143" t="s">
        <v>25</v>
      </c>
      <c r="K143" s="1"/>
      <c r="L143" t="s">
        <v>27</v>
      </c>
      <c r="O143" t="s">
        <v>297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78</v>
      </c>
      <c r="T143" t="s">
        <v>3489</v>
      </c>
      <c r="U143" t="s">
        <v>29</v>
      </c>
      <c r="Z143" t="str">
        <f>VLOOKUP(A143,[2]registrasi!$B$2:$C$3000,2,FALSE)</f>
        <v>registrasi</v>
      </c>
      <c r="AA143">
        <f>VLOOKUP(D143,[3]Sheet1!$B$2:$D$43,3,FALSE)</f>
        <v>633</v>
      </c>
      <c r="AB143" t="str">
        <f>VLOOKUP(A143,[2]nim!$A$2:$B$3000,2,FALSE)</f>
        <v>diterima</v>
      </c>
    </row>
    <row r="144" spans="1:28" x14ac:dyDescent="0.3">
      <c r="A144" s="2">
        <v>122311081335</v>
      </c>
      <c r="B144">
        <v>1</v>
      </c>
      <c r="C144">
        <v>2022</v>
      </c>
      <c r="D144" s="3">
        <v>3111076</v>
      </c>
      <c r="E144" t="str">
        <f>UPPER(VLOOKUP(D144,[1]PRODI_2019!$D$2:$L$72,3,FALSE))</f>
        <v>AGRIBISNIS</v>
      </c>
      <c r="F144" t="str">
        <f>VLOOKUP(D144,[1]PRODI_2019!$D$2:$L$72,9,FALSE)</f>
        <v>Pertanian</v>
      </c>
      <c r="G144" t="str">
        <f>VLOOKUP(F144,Sheet1!$H$4:$I$11,2,FALSE)</f>
        <v>4_Pertanian</v>
      </c>
      <c r="H144" t="s">
        <v>756</v>
      </c>
      <c r="I144" t="s">
        <v>33</v>
      </c>
      <c r="K144" s="1"/>
      <c r="L144" t="s">
        <v>27</v>
      </c>
      <c r="O144" t="s">
        <v>83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52</v>
      </c>
      <c r="T144" t="s">
        <v>3486</v>
      </c>
      <c r="U144" t="s">
        <v>29</v>
      </c>
      <c r="Z144" t="str">
        <f>VLOOKUP(A144,[2]registrasi!$B$2:$C$3000,2,FALSE)</f>
        <v>registrasi</v>
      </c>
      <c r="AA144">
        <f>VLOOKUP(D144,[3]Sheet1!$B$2:$D$43,3,FALSE)</f>
        <v>633</v>
      </c>
      <c r="AB144" t="str">
        <f>VLOOKUP(A144,[2]nim!$A$2:$B$3000,2,FALSE)</f>
        <v>diterima</v>
      </c>
    </row>
    <row r="145" spans="1:28" x14ac:dyDescent="0.3">
      <c r="A145" s="2">
        <v>122311090128</v>
      </c>
      <c r="B145">
        <v>2</v>
      </c>
      <c r="C145">
        <v>2022</v>
      </c>
      <c r="D145" s="3">
        <v>3111076</v>
      </c>
      <c r="E145" t="str">
        <f>UPPER(VLOOKUP(D145,[1]PRODI_2019!$D$2:$L$72,3,FALSE))</f>
        <v>AGRIBISNIS</v>
      </c>
      <c r="F145" t="str">
        <f>VLOOKUP(D145,[1]PRODI_2019!$D$2:$L$72,9,FALSE)</f>
        <v>Pertanian</v>
      </c>
      <c r="G145" t="str">
        <f>VLOOKUP(F145,Sheet1!$H$4:$I$11,2,FALSE)</f>
        <v>4_Pertanian</v>
      </c>
      <c r="H145" t="s">
        <v>757</v>
      </c>
      <c r="I145" t="s">
        <v>33</v>
      </c>
      <c r="K145" s="1"/>
      <c r="L145" t="s">
        <v>27</v>
      </c>
      <c r="O145" t="s">
        <v>92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52</v>
      </c>
      <c r="T145" t="s">
        <v>3486</v>
      </c>
      <c r="U145" t="s">
        <v>29</v>
      </c>
      <c r="Z145" t="str">
        <f>VLOOKUP(A145,[2]registrasi!$B$2:$C$3000,2,FALSE)</f>
        <v>registrasi</v>
      </c>
      <c r="AA145">
        <f>VLOOKUP(D145,[3]Sheet1!$B$2:$D$43,3,FALSE)</f>
        <v>633</v>
      </c>
      <c r="AB145" t="str">
        <f>VLOOKUP(A145,[2]nim!$A$2:$B$3000,2,FALSE)</f>
        <v>diterima</v>
      </c>
    </row>
    <row r="146" spans="1:28" x14ac:dyDescent="0.3">
      <c r="A146" s="2">
        <v>122311090407</v>
      </c>
      <c r="B146">
        <v>2</v>
      </c>
      <c r="C146">
        <v>2022</v>
      </c>
      <c r="D146" s="3">
        <v>3111076</v>
      </c>
      <c r="E146" t="str">
        <f>UPPER(VLOOKUP(D146,[1]PRODI_2019!$D$2:$L$72,3,FALSE))</f>
        <v>AGRIBISNIS</v>
      </c>
      <c r="F146" t="str">
        <f>VLOOKUP(D146,[1]PRODI_2019!$D$2:$L$72,9,FALSE)</f>
        <v>Pertanian</v>
      </c>
      <c r="G146" t="str">
        <f>VLOOKUP(F146,Sheet1!$H$4:$I$11,2,FALSE)</f>
        <v>4_Pertanian</v>
      </c>
      <c r="H146" t="s">
        <v>758</v>
      </c>
      <c r="I146" t="s">
        <v>33</v>
      </c>
      <c r="K146" s="1"/>
      <c r="L146" t="s">
        <v>27</v>
      </c>
      <c r="O146" t="s">
        <v>96</v>
      </c>
      <c r="P146" t="str">
        <f t="shared" si="7"/>
        <v>SMAN</v>
      </c>
      <c r="Q146" t="str">
        <f t="shared" si="8"/>
        <v>Negeri</v>
      </c>
      <c r="R146" t="str">
        <f t="shared" si="9"/>
        <v>SMA</v>
      </c>
      <c r="S146" t="s">
        <v>41</v>
      </c>
      <c r="T146" t="s">
        <v>3486</v>
      </c>
      <c r="U146" t="s">
        <v>29</v>
      </c>
      <c r="Z146" t="str">
        <f>VLOOKUP(A146,[2]registrasi!$B$2:$C$3000,2,FALSE)</f>
        <v>registrasi</v>
      </c>
      <c r="AA146">
        <f>VLOOKUP(D146,[3]Sheet1!$B$2:$D$43,3,FALSE)</f>
        <v>633</v>
      </c>
      <c r="AB146" t="str">
        <f>VLOOKUP(A146,[2]nim!$A$2:$B$3000,2,FALSE)</f>
        <v>diterima</v>
      </c>
    </row>
    <row r="147" spans="1:28" x14ac:dyDescent="0.3">
      <c r="A147" s="2">
        <v>122311090523</v>
      </c>
      <c r="B147">
        <v>1</v>
      </c>
      <c r="C147">
        <v>2021</v>
      </c>
      <c r="D147" s="3">
        <v>3111076</v>
      </c>
      <c r="E147" t="str">
        <f>UPPER(VLOOKUP(D147,[1]PRODI_2019!$D$2:$L$72,3,FALSE))</f>
        <v>AGRIBISNIS</v>
      </c>
      <c r="F147" t="str">
        <f>VLOOKUP(D147,[1]PRODI_2019!$D$2:$L$72,9,FALSE)</f>
        <v>Pertanian</v>
      </c>
      <c r="G147" t="str">
        <f>VLOOKUP(F147,Sheet1!$H$4:$I$11,2,FALSE)</f>
        <v>4_Pertanian</v>
      </c>
      <c r="H147" t="s">
        <v>759</v>
      </c>
      <c r="I147" t="s">
        <v>33</v>
      </c>
      <c r="K147" s="1"/>
      <c r="L147" t="s">
        <v>27</v>
      </c>
      <c r="O147" t="s">
        <v>351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46</v>
      </c>
      <c r="T147" t="s">
        <v>3486</v>
      </c>
      <c r="U147" t="s">
        <v>29</v>
      </c>
      <c r="Z147" t="str">
        <f>VLOOKUP(A147,[2]registrasi!$B$2:$C$3000,2,FALSE)</f>
        <v>registrasi</v>
      </c>
      <c r="AA147">
        <f>VLOOKUP(D147,[3]Sheet1!$B$2:$D$43,3,FALSE)</f>
        <v>633</v>
      </c>
      <c r="AB147" t="str">
        <f>VLOOKUP(A147,[2]nim!$A$2:$B$3000,2,FALSE)</f>
        <v>diterima</v>
      </c>
    </row>
    <row r="148" spans="1:28" x14ac:dyDescent="0.3">
      <c r="A148" s="2">
        <v>122311090573</v>
      </c>
      <c r="B148">
        <v>2</v>
      </c>
      <c r="C148">
        <v>2022</v>
      </c>
      <c r="D148" s="3">
        <v>3111076</v>
      </c>
      <c r="E148" t="str">
        <f>UPPER(VLOOKUP(D148,[1]PRODI_2019!$D$2:$L$72,3,FALSE))</f>
        <v>AGRIBISNIS</v>
      </c>
      <c r="F148" t="str">
        <f>VLOOKUP(D148,[1]PRODI_2019!$D$2:$L$72,9,FALSE)</f>
        <v>Pertanian</v>
      </c>
      <c r="G148" t="str">
        <f>VLOOKUP(F148,Sheet1!$H$4:$I$11,2,FALSE)</f>
        <v>4_Pertanian</v>
      </c>
      <c r="H148" t="s">
        <v>760</v>
      </c>
      <c r="I148" t="s">
        <v>33</v>
      </c>
      <c r="K148" s="1"/>
      <c r="L148" t="s">
        <v>27</v>
      </c>
      <c r="O148" t="s">
        <v>71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40</v>
      </c>
      <c r="T148" t="s">
        <v>3486</v>
      </c>
      <c r="U148" t="s">
        <v>29</v>
      </c>
      <c r="Z148" t="e">
        <f>VLOOKUP(A148,[2]registrasi!$B$2:$C$3000,2,FALSE)</f>
        <v>#N/A</v>
      </c>
      <c r="AA148">
        <f>VLOOKUP(D148,[3]Sheet1!$B$2:$D$43,3,FALSE)</f>
        <v>633</v>
      </c>
      <c r="AB148" t="e">
        <f>VLOOKUP(A148,[2]nim!$A$2:$B$3000,2,FALSE)</f>
        <v>#N/A</v>
      </c>
    </row>
    <row r="149" spans="1:28" x14ac:dyDescent="0.3">
      <c r="A149" s="2">
        <v>122311100142</v>
      </c>
      <c r="B149">
        <v>2</v>
      </c>
      <c r="C149">
        <v>2021</v>
      </c>
      <c r="D149" s="3">
        <v>3111076</v>
      </c>
      <c r="E149" t="str">
        <f>UPPER(VLOOKUP(D149,[1]PRODI_2019!$D$2:$L$72,3,FALSE))</f>
        <v>AGRIBISNIS</v>
      </c>
      <c r="F149" t="str">
        <f>VLOOKUP(D149,[1]PRODI_2019!$D$2:$L$72,9,FALSE)</f>
        <v>Pertanian</v>
      </c>
      <c r="G149" t="str">
        <f>VLOOKUP(F149,Sheet1!$H$4:$I$11,2,FALSE)</f>
        <v>4_Pertanian</v>
      </c>
      <c r="H149" t="s">
        <v>761</v>
      </c>
      <c r="I149" t="s">
        <v>33</v>
      </c>
      <c r="K149" s="1"/>
      <c r="L149" t="s">
        <v>27</v>
      </c>
      <c r="O149" t="s">
        <v>112</v>
      </c>
      <c r="P149" t="str">
        <f t="shared" ref="P149:P212" si="10">TRIM(LEFT(O149,FIND(" ",O149,1)))</f>
        <v>SMAN</v>
      </c>
      <c r="Q149" t="str">
        <f t="shared" ref="Q149:Q212" si="11">IF(RIGHT(P149,1)="N","Negeri","Swasta")</f>
        <v>Negeri</v>
      </c>
      <c r="R149" t="str">
        <f t="shared" si="9"/>
        <v>SMA</v>
      </c>
      <c r="S149" t="s">
        <v>26</v>
      </c>
      <c r="T149" t="s">
        <v>3486</v>
      </c>
      <c r="U149" t="s">
        <v>29</v>
      </c>
      <c r="Z149" t="str">
        <f>VLOOKUP(A149,[2]registrasi!$B$2:$C$3000,2,FALSE)</f>
        <v>registrasi</v>
      </c>
      <c r="AA149">
        <f>VLOOKUP(D149,[3]Sheet1!$B$2:$D$43,3,FALSE)</f>
        <v>633</v>
      </c>
      <c r="AB149" t="str">
        <f>VLOOKUP(A149,[2]nim!$A$2:$B$3000,2,FALSE)</f>
        <v>diterima</v>
      </c>
    </row>
    <row r="150" spans="1:28" x14ac:dyDescent="0.3">
      <c r="A150" s="2">
        <v>122311100252</v>
      </c>
      <c r="B150">
        <v>2</v>
      </c>
      <c r="C150">
        <v>2022</v>
      </c>
      <c r="D150" s="3">
        <v>3111076</v>
      </c>
      <c r="E150" t="str">
        <f>UPPER(VLOOKUP(D150,[1]PRODI_2019!$D$2:$L$72,3,FALSE))</f>
        <v>AGRIBISNIS</v>
      </c>
      <c r="F150" t="str">
        <f>VLOOKUP(D150,[1]PRODI_2019!$D$2:$L$72,9,FALSE)</f>
        <v>Pertanian</v>
      </c>
      <c r="G150" t="str">
        <f>VLOOKUP(F150,Sheet1!$H$4:$I$11,2,FALSE)</f>
        <v>4_Pertanian</v>
      </c>
      <c r="H150" t="s">
        <v>762</v>
      </c>
      <c r="I150" t="s">
        <v>25</v>
      </c>
      <c r="K150" s="1"/>
      <c r="L150" t="s">
        <v>27</v>
      </c>
      <c r="O150" t="s">
        <v>96</v>
      </c>
      <c r="P150" t="str">
        <f t="shared" si="10"/>
        <v>SMAN</v>
      </c>
      <c r="Q150" t="str">
        <f t="shared" si="11"/>
        <v>Negeri</v>
      </c>
      <c r="R150" t="str">
        <f t="shared" si="9"/>
        <v>SMA</v>
      </c>
      <c r="S150" t="s">
        <v>41</v>
      </c>
      <c r="T150" t="s">
        <v>3486</v>
      </c>
      <c r="U150" t="s">
        <v>29</v>
      </c>
      <c r="Z150" t="str">
        <f>VLOOKUP(A150,[2]registrasi!$B$2:$C$3000,2,FALSE)</f>
        <v>registrasi</v>
      </c>
      <c r="AA150">
        <f>VLOOKUP(D150,[3]Sheet1!$B$2:$D$43,3,FALSE)</f>
        <v>633</v>
      </c>
      <c r="AB150" t="str">
        <f>VLOOKUP(A150,[2]nim!$A$2:$B$3000,2,FALSE)</f>
        <v>diterima</v>
      </c>
    </row>
    <row r="151" spans="1:28" x14ac:dyDescent="0.3">
      <c r="A151" s="2">
        <v>122311100448</v>
      </c>
      <c r="B151">
        <v>2</v>
      </c>
      <c r="C151">
        <v>2022</v>
      </c>
      <c r="D151" s="3">
        <v>3111076</v>
      </c>
      <c r="E151" t="str">
        <f>UPPER(VLOOKUP(D151,[1]PRODI_2019!$D$2:$L$72,3,FALSE))</f>
        <v>AGRIBISNIS</v>
      </c>
      <c r="F151" t="str">
        <f>VLOOKUP(D151,[1]PRODI_2019!$D$2:$L$72,9,FALSE)</f>
        <v>Pertanian</v>
      </c>
      <c r="G151" t="str">
        <f>VLOOKUP(F151,Sheet1!$H$4:$I$11,2,FALSE)</f>
        <v>4_Pertanian</v>
      </c>
      <c r="H151" t="s">
        <v>763</v>
      </c>
      <c r="I151" t="s">
        <v>33</v>
      </c>
      <c r="K151" s="1"/>
      <c r="L151" t="s">
        <v>27</v>
      </c>
      <c r="O151" t="s">
        <v>55</v>
      </c>
      <c r="P151" t="str">
        <f t="shared" si="10"/>
        <v>SMAN</v>
      </c>
      <c r="Q151" t="str">
        <f t="shared" si="11"/>
        <v>Negeri</v>
      </c>
      <c r="R151" t="str">
        <f t="shared" si="9"/>
        <v>SMA</v>
      </c>
      <c r="S151" t="s">
        <v>41</v>
      </c>
      <c r="T151" t="s">
        <v>3486</v>
      </c>
      <c r="U151" t="s">
        <v>29</v>
      </c>
      <c r="Z151" t="str">
        <f>VLOOKUP(A151,[2]registrasi!$B$2:$C$3000,2,FALSE)</f>
        <v>registrasi</v>
      </c>
      <c r="AA151">
        <f>VLOOKUP(D151,[3]Sheet1!$B$2:$D$43,3,FALSE)</f>
        <v>633</v>
      </c>
      <c r="AB151" t="str">
        <f>VLOOKUP(A151,[2]nim!$A$2:$B$3000,2,FALSE)</f>
        <v>diterima</v>
      </c>
    </row>
    <row r="152" spans="1:28" x14ac:dyDescent="0.3">
      <c r="A152" s="2">
        <v>122311100728</v>
      </c>
      <c r="B152">
        <v>2</v>
      </c>
      <c r="C152">
        <v>2021</v>
      </c>
      <c r="D152" s="3">
        <v>3111076</v>
      </c>
      <c r="E152" t="str">
        <f>UPPER(VLOOKUP(D152,[1]PRODI_2019!$D$2:$L$72,3,FALSE))</f>
        <v>AGRIBISNIS</v>
      </c>
      <c r="F152" t="str">
        <f>VLOOKUP(D152,[1]PRODI_2019!$D$2:$L$72,9,FALSE)</f>
        <v>Pertanian</v>
      </c>
      <c r="G152" t="str">
        <f>VLOOKUP(F152,Sheet1!$H$4:$I$11,2,FALSE)</f>
        <v>4_Pertanian</v>
      </c>
      <c r="H152" t="s">
        <v>764</v>
      </c>
      <c r="I152" t="s">
        <v>33</v>
      </c>
      <c r="K152" s="1"/>
      <c r="L152" t="s">
        <v>27</v>
      </c>
      <c r="O152" t="s">
        <v>447</v>
      </c>
      <c r="P152" t="str">
        <f t="shared" si="10"/>
        <v>SMAS</v>
      </c>
      <c r="Q152" t="str">
        <f t="shared" si="11"/>
        <v>Swasta</v>
      </c>
      <c r="R152" t="str">
        <f t="shared" si="9"/>
        <v>SMA</v>
      </c>
      <c r="S152" t="s">
        <v>37</v>
      </c>
      <c r="T152" t="s">
        <v>3486</v>
      </c>
      <c r="U152" t="s">
        <v>29</v>
      </c>
      <c r="Z152" t="str">
        <f>VLOOKUP(A152,[2]registrasi!$B$2:$C$3000,2,FALSE)</f>
        <v>registrasi</v>
      </c>
      <c r="AA152">
        <f>VLOOKUP(D152,[3]Sheet1!$B$2:$D$43,3,FALSE)</f>
        <v>633</v>
      </c>
      <c r="AB152" t="str">
        <f>VLOOKUP(A152,[2]nim!$A$2:$B$3000,2,FALSE)</f>
        <v>diterima</v>
      </c>
    </row>
    <row r="153" spans="1:28" x14ac:dyDescent="0.3">
      <c r="A153" s="2">
        <v>122311110044</v>
      </c>
      <c r="B153">
        <v>1</v>
      </c>
      <c r="C153">
        <v>2021</v>
      </c>
      <c r="D153" s="3">
        <v>3111076</v>
      </c>
      <c r="E153" t="str">
        <f>UPPER(VLOOKUP(D153,[1]PRODI_2019!$D$2:$L$72,3,FALSE))</f>
        <v>AGRIBISNIS</v>
      </c>
      <c r="F153" t="str">
        <f>VLOOKUP(D153,[1]PRODI_2019!$D$2:$L$72,9,FALSE)</f>
        <v>Pertanian</v>
      </c>
      <c r="G153" t="str">
        <f>VLOOKUP(F153,Sheet1!$H$4:$I$11,2,FALSE)</f>
        <v>4_Pertanian</v>
      </c>
      <c r="H153" t="s">
        <v>765</v>
      </c>
      <c r="I153" t="s">
        <v>25</v>
      </c>
      <c r="K153" s="1"/>
      <c r="L153" t="s">
        <v>27</v>
      </c>
      <c r="O153" t="s">
        <v>119</v>
      </c>
      <c r="P153" t="str">
        <f t="shared" si="10"/>
        <v>MAS</v>
      </c>
      <c r="Q153" t="str">
        <f t="shared" si="11"/>
        <v>Swasta</v>
      </c>
      <c r="R153" t="str">
        <f t="shared" si="9"/>
        <v>MA</v>
      </c>
      <c r="S153" t="s">
        <v>34</v>
      </c>
      <c r="T153" t="s">
        <v>3486</v>
      </c>
      <c r="U153" t="s">
        <v>29</v>
      </c>
      <c r="Z153" t="str">
        <f>VLOOKUP(A153,[2]registrasi!$B$2:$C$3000,2,FALSE)</f>
        <v>registrasi</v>
      </c>
      <c r="AA153">
        <f>VLOOKUP(D153,[3]Sheet1!$B$2:$D$43,3,FALSE)</f>
        <v>633</v>
      </c>
      <c r="AB153" t="str">
        <f>VLOOKUP(A153,[2]nim!$A$2:$B$3000,2,FALSE)</f>
        <v>diterima</v>
      </c>
    </row>
    <row r="154" spans="1:28" x14ac:dyDescent="0.3">
      <c r="A154" s="2">
        <v>122311110388</v>
      </c>
      <c r="B154">
        <v>2</v>
      </c>
      <c r="C154">
        <v>2022</v>
      </c>
      <c r="D154" s="3">
        <v>3111076</v>
      </c>
      <c r="E154" t="str">
        <f>UPPER(VLOOKUP(D154,[1]PRODI_2019!$D$2:$L$72,3,FALSE))</f>
        <v>AGRIBISNIS</v>
      </c>
      <c r="F154" t="str">
        <f>VLOOKUP(D154,[1]PRODI_2019!$D$2:$L$72,9,FALSE)</f>
        <v>Pertanian</v>
      </c>
      <c r="G154" t="str">
        <f>VLOOKUP(F154,Sheet1!$H$4:$I$11,2,FALSE)</f>
        <v>4_Pertanian</v>
      </c>
      <c r="H154" t="s">
        <v>766</v>
      </c>
      <c r="I154" t="s">
        <v>33</v>
      </c>
      <c r="K154" s="1"/>
      <c r="L154" t="s">
        <v>27</v>
      </c>
      <c r="O154" t="s">
        <v>55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41</v>
      </c>
      <c r="T154" t="s">
        <v>3486</v>
      </c>
      <c r="U154" t="s">
        <v>29</v>
      </c>
      <c r="Z154" t="str">
        <f>VLOOKUP(A154,[2]registrasi!$B$2:$C$3000,2,FALSE)</f>
        <v>registrasi</v>
      </c>
      <c r="AA154">
        <f>VLOOKUP(D154,[3]Sheet1!$B$2:$D$43,3,FALSE)</f>
        <v>633</v>
      </c>
      <c r="AB154" t="str">
        <f>VLOOKUP(A154,[2]nim!$A$2:$B$3000,2,FALSE)</f>
        <v>diterima</v>
      </c>
    </row>
    <row r="155" spans="1:28" x14ac:dyDescent="0.3">
      <c r="A155" s="2">
        <v>122311110414</v>
      </c>
      <c r="B155">
        <v>1</v>
      </c>
      <c r="C155">
        <v>2022</v>
      </c>
      <c r="D155" s="3">
        <v>3111076</v>
      </c>
      <c r="E155" t="str">
        <f>UPPER(VLOOKUP(D155,[1]PRODI_2019!$D$2:$L$72,3,FALSE))</f>
        <v>AGRIBISNIS</v>
      </c>
      <c r="F155" t="str">
        <f>VLOOKUP(D155,[1]PRODI_2019!$D$2:$L$72,9,FALSE)</f>
        <v>Pertanian</v>
      </c>
      <c r="G155" t="str">
        <f>VLOOKUP(F155,Sheet1!$H$4:$I$11,2,FALSE)</f>
        <v>4_Pertanian</v>
      </c>
      <c r="H155" t="s">
        <v>767</v>
      </c>
      <c r="I155" t="s">
        <v>33</v>
      </c>
      <c r="K155" s="1"/>
      <c r="L155" t="s">
        <v>27</v>
      </c>
      <c r="O155" t="s">
        <v>71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40</v>
      </c>
      <c r="T155" t="s">
        <v>3486</v>
      </c>
      <c r="U155" t="s">
        <v>29</v>
      </c>
      <c r="Z155" t="str">
        <f>VLOOKUP(A155,[2]registrasi!$B$2:$C$3000,2,FALSE)</f>
        <v>registrasi</v>
      </c>
      <c r="AA155">
        <f>VLOOKUP(D155,[3]Sheet1!$B$2:$D$43,3,FALSE)</f>
        <v>633</v>
      </c>
      <c r="AB155" t="str">
        <f>VLOOKUP(A155,[2]nim!$A$2:$B$3000,2,FALSE)</f>
        <v>diterima</v>
      </c>
    </row>
    <row r="156" spans="1:28" x14ac:dyDescent="0.3">
      <c r="A156" s="2">
        <v>122311110448</v>
      </c>
      <c r="B156">
        <v>1</v>
      </c>
      <c r="C156">
        <v>2021</v>
      </c>
      <c r="D156" s="3">
        <v>3111076</v>
      </c>
      <c r="E156" t="str">
        <f>UPPER(VLOOKUP(D156,[1]PRODI_2019!$D$2:$L$72,3,FALSE))</f>
        <v>AGRIBISNIS</v>
      </c>
      <c r="F156" t="str">
        <f>VLOOKUP(D156,[1]PRODI_2019!$D$2:$L$72,9,FALSE)</f>
        <v>Pertanian</v>
      </c>
      <c r="G156" t="str">
        <f>VLOOKUP(F156,Sheet1!$H$4:$I$11,2,FALSE)</f>
        <v>4_Pertanian</v>
      </c>
      <c r="H156" t="s">
        <v>768</v>
      </c>
      <c r="I156" t="s">
        <v>33</v>
      </c>
      <c r="K156" s="1"/>
      <c r="L156" t="s">
        <v>27</v>
      </c>
      <c r="O156" t="s">
        <v>129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46</v>
      </c>
      <c r="T156" t="s">
        <v>3486</v>
      </c>
      <c r="U156" t="s">
        <v>35</v>
      </c>
      <c r="Z156" t="str">
        <f>VLOOKUP(A156,[2]registrasi!$B$2:$C$3000,2,FALSE)</f>
        <v>registrasi</v>
      </c>
      <c r="AA156">
        <f>VLOOKUP(D156,[3]Sheet1!$B$2:$D$43,3,FALSE)</f>
        <v>633</v>
      </c>
      <c r="AB156" t="str">
        <f>VLOOKUP(A156,[2]nim!$A$2:$B$3000,2,FALSE)</f>
        <v>diterima</v>
      </c>
    </row>
    <row r="157" spans="1:28" x14ac:dyDescent="0.3">
      <c r="A157" s="2">
        <v>122311110586</v>
      </c>
      <c r="B157">
        <v>1</v>
      </c>
      <c r="C157">
        <v>2021</v>
      </c>
      <c r="D157" s="3">
        <v>3111076</v>
      </c>
      <c r="E157" t="str">
        <f>UPPER(VLOOKUP(D157,[1]PRODI_2019!$D$2:$L$72,3,FALSE))</f>
        <v>AGRIBISNIS</v>
      </c>
      <c r="F157" t="str">
        <f>VLOOKUP(D157,[1]PRODI_2019!$D$2:$L$72,9,FALSE)</f>
        <v>Pertanian</v>
      </c>
      <c r="G157" t="str">
        <f>VLOOKUP(F157,Sheet1!$H$4:$I$11,2,FALSE)</f>
        <v>4_Pertanian</v>
      </c>
      <c r="H157" t="s">
        <v>769</v>
      </c>
      <c r="I157" t="s">
        <v>33</v>
      </c>
      <c r="K157" s="1"/>
      <c r="L157" t="s">
        <v>27</v>
      </c>
      <c r="O157" t="s">
        <v>472</v>
      </c>
      <c r="P157" t="str">
        <f t="shared" si="10"/>
        <v>SMAS</v>
      </c>
      <c r="Q157" t="str">
        <f t="shared" si="11"/>
        <v>Swasta</v>
      </c>
      <c r="R157" t="str">
        <f t="shared" si="9"/>
        <v>SMA</v>
      </c>
      <c r="S157" t="s">
        <v>26</v>
      </c>
      <c r="T157" t="s">
        <v>3486</v>
      </c>
      <c r="U157" t="s">
        <v>29</v>
      </c>
      <c r="Z157" t="str">
        <f>VLOOKUP(A157,[2]registrasi!$B$2:$C$3000,2,FALSE)</f>
        <v>registrasi</v>
      </c>
      <c r="AA157">
        <f>VLOOKUP(D157,[3]Sheet1!$B$2:$D$43,3,FALSE)</f>
        <v>633</v>
      </c>
      <c r="AB157" t="str">
        <f>VLOOKUP(A157,[2]nim!$A$2:$B$3000,2,FALSE)</f>
        <v>diterima</v>
      </c>
    </row>
    <row r="158" spans="1:28" x14ac:dyDescent="0.3">
      <c r="A158" s="2">
        <v>122311120085</v>
      </c>
      <c r="B158">
        <v>2</v>
      </c>
      <c r="C158">
        <v>2022</v>
      </c>
      <c r="D158" s="3">
        <v>3111076</v>
      </c>
      <c r="E158" t="str">
        <f>UPPER(VLOOKUP(D158,[1]PRODI_2019!$D$2:$L$72,3,FALSE))</f>
        <v>AGRIBISNIS</v>
      </c>
      <c r="F158" t="str">
        <f>VLOOKUP(D158,[1]PRODI_2019!$D$2:$L$72,9,FALSE)</f>
        <v>Pertanian</v>
      </c>
      <c r="G158" t="str">
        <f>VLOOKUP(F158,Sheet1!$H$4:$I$11,2,FALSE)</f>
        <v>4_Pertanian</v>
      </c>
      <c r="H158" t="s">
        <v>770</v>
      </c>
      <c r="I158" t="s">
        <v>33</v>
      </c>
      <c r="K158" s="1"/>
      <c r="L158" t="s">
        <v>27</v>
      </c>
      <c r="O158" t="s">
        <v>55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41</v>
      </c>
      <c r="T158" t="s">
        <v>3486</v>
      </c>
      <c r="U158" t="s">
        <v>29</v>
      </c>
      <c r="Z158" t="str">
        <f>VLOOKUP(A158,[2]registrasi!$B$2:$C$3000,2,FALSE)</f>
        <v>registrasi</v>
      </c>
      <c r="AA158">
        <f>VLOOKUP(D158,[3]Sheet1!$B$2:$D$43,3,FALSE)</f>
        <v>633</v>
      </c>
      <c r="AB158" t="str">
        <f>VLOOKUP(A158,[2]nim!$A$2:$B$3000,2,FALSE)</f>
        <v>diterima</v>
      </c>
    </row>
    <row r="159" spans="1:28" x14ac:dyDescent="0.3">
      <c r="A159" s="2">
        <v>122311120151</v>
      </c>
      <c r="B159">
        <v>1</v>
      </c>
      <c r="C159">
        <v>2022</v>
      </c>
      <c r="D159" s="3">
        <v>3111076</v>
      </c>
      <c r="E159" t="str">
        <f>UPPER(VLOOKUP(D159,[1]PRODI_2019!$D$2:$L$72,3,FALSE))</f>
        <v>AGRIBISNIS</v>
      </c>
      <c r="F159" t="str">
        <f>VLOOKUP(D159,[1]PRODI_2019!$D$2:$L$72,9,FALSE)</f>
        <v>Pertanian</v>
      </c>
      <c r="G159" t="str">
        <f>VLOOKUP(F159,Sheet1!$H$4:$I$11,2,FALSE)</f>
        <v>4_Pertanian</v>
      </c>
      <c r="H159" t="s">
        <v>771</v>
      </c>
      <c r="I159" t="s">
        <v>33</v>
      </c>
      <c r="K159" s="1"/>
      <c r="L159" t="s">
        <v>27</v>
      </c>
      <c r="O159" t="s">
        <v>62</v>
      </c>
      <c r="P159" t="str">
        <f t="shared" si="10"/>
        <v>SMAN</v>
      </c>
      <c r="Q159" t="str">
        <f t="shared" si="11"/>
        <v>Negeri</v>
      </c>
      <c r="R159" t="str">
        <f t="shared" si="9"/>
        <v>SMA</v>
      </c>
      <c r="S159" t="s">
        <v>41</v>
      </c>
      <c r="T159" t="s">
        <v>3486</v>
      </c>
      <c r="U159" t="s">
        <v>29</v>
      </c>
      <c r="Z159" t="str">
        <f>VLOOKUP(A159,[2]registrasi!$B$2:$C$3000,2,FALSE)</f>
        <v>registrasi</v>
      </c>
      <c r="AA159">
        <f>VLOOKUP(D159,[3]Sheet1!$B$2:$D$43,3,FALSE)</f>
        <v>633</v>
      </c>
      <c r="AB159" t="str">
        <f>VLOOKUP(A159,[2]nim!$A$2:$B$3000,2,FALSE)</f>
        <v>diterima</v>
      </c>
    </row>
    <row r="160" spans="1:28" x14ac:dyDescent="0.3">
      <c r="A160" s="2">
        <v>122311120163</v>
      </c>
      <c r="B160">
        <v>1</v>
      </c>
      <c r="C160">
        <v>2021</v>
      </c>
      <c r="D160" s="3">
        <v>3111076</v>
      </c>
      <c r="E160" t="str">
        <f>UPPER(VLOOKUP(D160,[1]PRODI_2019!$D$2:$L$72,3,FALSE))</f>
        <v>AGRIBISNIS</v>
      </c>
      <c r="F160" t="str">
        <f>VLOOKUP(D160,[1]PRODI_2019!$D$2:$L$72,9,FALSE)</f>
        <v>Pertanian</v>
      </c>
      <c r="G160" t="str">
        <f>VLOOKUP(F160,Sheet1!$H$4:$I$11,2,FALSE)</f>
        <v>4_Pertanian</v>
      </c>
      <c r="H160" t="s">
        <v>772</v>
      </c>
      <c r="I160" t="s">
        <v>33</v>
      </c>
      <c r="K160" s="1"/>
      <c r="L160" t="s">
        <v>27</v>
      </c>
      <c r="O160" t="s">
        <v>118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34</v>
      </c>
      <c r="T160" t="s">
        <v>3486</v>
      </c>
      <c r="U160" t="s">
        <v>29</v>
      </c>
      <c r="Z160" t="str">
        <f>VLOOKUP(A160,[2]registrasi!$B$2:$C$3000,2,FALSE)</f>
        <v>registrasi</v>
      </c>
      <c r="AA160">
        <f>VLOOKUP(D160,[3]Sheet1!$B$2:$D$43,3,FALSE)</f>
        <v>633</v>
      </c>
      <c r="AB160" t="str">
        <f>VLOOKUP(A160,[2]nim!$A$2:$B$3000,2,FALSE)</f>
        <v>diterima</v>
      </c>
    </row>
    <row r="161" spans="1:28" x14ac:dyDescent="0.3">
      <c r="A161" s="2">
        <v>122311120308</v>
      </c>
      <c r="B161">
        <v>2</v>
      </c>
      <c r="C161">
        <v>2021</v>
      </c>
      <c r="D161" s="3">
        <v>3111076</v>
      </c>
      <c r="E161" t="str">
        <f>UPPER(VLOOKUP(D161,[1]PRODI_2019!$D$2:$L$72,3,FALSE))</f>
        <v>AGRIBISNIS</v>
      </c>
      <c r="F161" t="str">
        <f>VLOOKUP(D161,[1]PRODI_2019!$D$2:$L$72,9,FALSE)</f>
        <v>Pertanian</v>
      </c>
      <c r="G161" t="str">
        <f>VLOOKUP(F161,Sheet1!$H$4:$I$11,2,FALSE)</f>
        <v>4_Pertanian</v>
      </c>
      <c r="H161" t="s">
        <v>773</v>
      </c>
      <c r="I161" t="s">
        <v>33</v>
      </c>
      <c r="K161" s="1"/>
      <c r="L161" t="s">
        <v>27</v>
      </c>
      <c r="O161" t="s">
        <v>113</v>
      </c>
      <c r="P161" t="str">
        <f t="shared" si="10"/>
        <v>SMAN</v>
      </c>
      <c r="Q161" t="str">
        <f t="shared" si="11"/>
        <v>Negeri</v>
      </c>
      <c r="R161" t="str">
        <f t="shared" si="9"/>
        <v>SMA</v>
      </c>
      <c r="S161" t="s">
        <v>46</v>
      </c>
      <c r="T161" t="s">
        <v>3486</v>
      </c>
      <c r="U161" t="s">
        <v>29</v>
      </c>
      <c r="Z161" t="str">
        <f>VLOOKUP(A161,[2]registrasi!$B$2:$C$3000,2,FALSE)</f>
        <v>registrasi</v>
      </c>
      <c r="AA161">
        <f>VLOOKUP(D161,[3]Sheet1!$B$2:$D$43,3,FALSE)</f>
        <v>633</v>
      </c>
      <c r="AB161" t="str">
        <f>VLOOKUP(A161,[2]nim!$A$2:$B$3000,2,FALSE)</f>
        <v>diterima</v>
      </c>
    </row>
    <row r="162" spans="1:28" x14ac:dyDescent="0.3">
      <c r="A162" s="2">
        <v>122311120823</v>
      </c>
      <c r="B162">
        <v>2</v>
      </c>
      <c r="C162">
        <v>2022</v>
      </c>
      <c r="D162" s="3">
        <v>3111076</v>
      </c>
      <c r="E162" t="str">
        <f>UPPER(VLOOKUP(D162,[1]PRODI_2019!$D$2:$L$72,3,FALSE))</f>
        <v>AGRIBISNIS</v>
      </c>
      <c r="F162" t="str">
        <f>VLOOKUP(D162,[1]PRODI_2019!$D$2:$L$72,9,FALSE)</f>
        <v>Pertanian</v>
      </c>
      <c r="G162" t="str">
        <f>VLOOKUP(F162,Sheet1!$H$4:$I$11,2,FALSE)</f>
        <v>4_Pertanian</v>
      </c>
      <c r="H162" t="s">
        <v>774</v>
      </c>
      <c r="I162" t="s">
        <v>33</v>
      </c>
      <c r="K162" s="1"/>
      <c r="L162" t="s">
        <v>27</v>
      </c>
      <c r="O162" t="s">
        <v>465</v>
      </c>
      <c r="P162" t="str">
        <f t="shared" si="10"/>
        <v>SMAS</v>
      </c>
      <c r="Q162" t="str">
        <f t="shared" si="11"/>
        <v>Swasta</v>
      </c>
      <c r="R162" t="str">
        <f t="shared" si="9"/>
        <v>SMA</v>
      </c>
      <c r="S162" t="s">
        <v>26</v>
      </c>
      <c r="T162" t="s">
        <v>3486</v>
      </c>
      <c r="U162" t="s">
        <v>29</v>
      </c>
      <c r="Z162" t="str">
        <f>VLOOKUP(A162,[2]registrasi!$B$2:$C$3000,2,FALSE)</f>
        <v>registrasi</v>
      </c>
      <c r="AA162">
        <f>VLOOKUP(D162,[3]Sheet1!$B$2:$D$43,3,FALSE)</f>
        <v>633</v>
      </c>
      <c r="AB162" t="str">
        <f>VLOOKUP(A162,[2]nim!$A$2:$B$3000,2,FALSE)</f>
        <v>diterima</v>
      </c>
    </row>
    <row r="163" spans="1:28" x14ac:dyDescent="0.3">
      <c r="A163" s="2">
        <v>122311120884</v>
      </c>
      <c r="B163">
        <v>2</v>
      </c>
      <c r="C163">
        <v>2022</v>
      </c>
      <c r="D163" s="3">
        <v>3111076</v>
      </c>
      <c r="E163" t="str">
        <f>UPPER(VLOOKUP(D163,[1]PRODI_2019!$D$2:$L$72,3,FALSE))</f>
        <v>AGRIBISNIS</v>
      </c>
      <c r="F163" t="str">
        <f>VLOOKUP(D163,[1]PRODI_2019!$D$2:$L$72,9,FALSE)</f>
        <v>Pertanian</v>
      </c>
      <c r="G163" t="str">
        <f>VLOOKUP(F163,Sheet1!$H$4:$I$11,2,FALSE)</f>
        <v>4_Pertanian</v>
      </c>
      <c r="H163" t="s">
        <v>775</v>
      </c>
      <c r="I163" t="s">
        <v>33</v>
      </c>
      <c r="K163" s="1"/>
      <c r="L163" t="s">
        <v>27</v>
      </c>
      <c r="O163" t="s">
        <v>106</v>
      </c>
      <c r="P163" t="str">
        <f t="shared" si="10"/>
        <v>SMAS</v>
      </c>
      <c r="Q163" t="str">
        <f t="shared" si="11"/>
        <v>Swasta</v>
      </c>
      <c r="R163" t="str">
        <f t="shared" si="9"/>
        <v>SMA</v>
      </c>
      <c r="S163" t="s">
        <v>26</v>
      </c>
      <c r="T163" t="s">
        <v>3486</v>
      </c>
      <c r="U163" t="s">
        <v>29</v>
      </c>
      <c r="Z163" t="str">
        <f>VLOOKUP(A163,[2]registrasi!$B$2:$C$3000,2,FALSE)</f>
        <v>registrasi</v>
      </c>
      <c r="AA163">
        <f>VLOOKUP(D163,[3]Sheet1!$B$2:$D$43,3,FALSE)</f>
        <v>633</v>
      </c>
      <c r="AB163" t="str">
        <f>VLOOKUP(A163,[2]nim!$A$2:$B$3000,2,FALSE)</f>
        <v>diterima</v>
      </c>
    </row>
    <row r="164" spans="1:28" x14ac:dyDescent="0.3">
      <c r="A164" s="2">
        <v>122311130341</v>
      </c>
      <c r="B164">
        <v>2</v>
      </c>
      <c r="C164">
        <v>2022</v>
      </c>
      <c r="D164" s="3">
        <v>3111076</v>
      </c>
      <c r="E164" t="str">
        <f>UPPER(VLOOKUP(D164,[1]PRODI_2019!$D$2:$L$72,3,FALSE))</f>
        <v>AGRIBISNIS</v>
      </c>
      <c r="F164" t="str">
        <f>VLOOKUP(D164,[1]PRODI_2019!$D$2:$L$72,9,FALSE)</f>
        <v>Pertanian</v>
      </c>
      <c r="G164" t="str">
        <f>VLOOKUP(F164,Sheet1!$H$4:$I$11,2,FALSE)</f>
        <v>4_Pertanian</v>
      </c>
      <c r="H164" t="s">
        <v>776</v>
      </c>
      <c r="I164" t="s">
        <v>33</v>
      </c>
      <c r="K164" s="1"/>
      <c r="L164" t="s">
        <v>27</v>
      </c>
      <c r="O164" t="s">
        <v>154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26</v>
      </c>
      <c r="T164" t="s">
        <v>3486</v>
      </c>
      <c r="U164" t="s">
        <v>29</v>
      </c>
      <c r="Z164" t="str">
        <f>VLOOKUP(A164,[2]registrasi!$B$2:$C$3000,2,FALSE)</f>
        <v>registrasi</v>
      </c>
      <c r="AA164">
        <f>VLOOKUP(D164,[3]Sheet1!$B$2:$D$43,3,FALSE)</f>
        <v>633</v>
      </c>
      <c r="AB164" t="e">
        <f>VLOOKUP(A164,[2]nim!$A$2:$B$3000,2,FALSE)</f>
        <v>#N/A</v>
      </c>
    </row>
    <row r="165" spans="1:28" x14ac:dyDescent="0.3">
      <c r="A165" s="2">
        <v>122311130638</v>
      </c>
      <c r="B165">
        <v>1</v>
      </c>
      <c r="C165">
        <v>2022</v>
      </c>
      <c r="D165" s="3">
        <v>3111076</v>
      </c>
      <c r="E165" t="str">
        <f>UPPER(VLOOKUP(D165,[1]PRODI_2019!$D$2:$L$72,3,FALSE))</f>
        <v>AGRIBISNIS</v>
      </c>
      <c r="F165" t="str">
        <f>VLOOKUP(D165,[1]PRODI_2019!$D$2:$L$72,9,FALSE)</f>
        <v>Pertanian</v>
      </c>
      <c r="G165" t="str">
        <f>VLOOKUP(F165,Sheet1!$H$4:$I$11,2,FALSE)</f>
        <v>4_Pertanian</v>
      </c>
      <c r="H165" t="s">
        <v>777</v>
      </c>
      <c r="I165" t="s">
        <v>33</v>
      </c>
      <c r="K165" s="1"/>
      <c r="L165" t="s">
        <v>27</v>
      </c>
      <c r="O165" t="s">
        <v>71</v>
      </c>
      <c r="P165" t="str">
        <f t="shared" si="10"/>
        <v>SMAN</v>
      </c>
      <c r="Q165" t="str">
        <f t="shared" si="11"/>
        <v>Negeri</v>
      </c>
      <c r="R165" t="str">
        <f t="shared" si="9"/>
        <v>SMA</v>
      </c>
      <c r="S165" t="s">
        <v>40</v>
      </c>
      <c r="T165" t="s">
        <v>3486</v>
      </c>
      <c r="U165" t="s">
        <v>29</v>
      </c>
      <c r="Z165" t="str">
        <f>VLOOKUP(A165,[2]registrasi!$B$2:$C$3000,2,FALSE)</f>
        <v>registrasi</v>
      </c>
      <c r="AA165">
        <f>VLOOKUP(D165,[3]Sheet1!$B$2:$D$43,3,FALSE)</f>
        <v>633</v>
      </c>
      <c r="AB165" t="str">
        <f>VLOOKUP(A165,[2]nim!$A$2:$B$3000,2,FALSE)</f>
        <v>diterima</v>
      </c>
    </row>
    <row r="166" spans="1:28" x14ac:dyDescent="0.3">
      <c r="A166" s="2">
        <v>122311140140</v>
      </c>
      <c r="B166">
        <v>1</v>
      </c>
      <c r="C166">
        <v>2022</v>
      </c>
      <c r="D166" s="3">
        <v>3111076</v>
      </c>
      <c r="E166" t="str">
        <f>UPPER(VLOOKUP(D166,[1]PRODI_2019!$D$2:$L$72,3,FALSE))</f>
        <v>AGRIBISNIS</v>
      </c>
      <c r="F166" t="str">
        <f>VLOOKUP(D166,[1]PRODI_2019!$D$2:$L$72,9,FALSE)</f>
        <v>Pertanian</v>
      </c>
      <c r="G166" t="str">
        <f>VLOOKUP(F166,Sheet1!$H$4:$I$11,2,FALSE)</f>
        <v>4_Pertanian</v>
      </c>
      <c r="H166" t="s">
        <v>778</v>
      </c>
      <c r="I166" t="s">
        <v>33</v>
      </c>
      <c r="K166" s="1"/>
      <c r="L166" t="s">
        <v>27</v>
      </c>
      <c r="O166" t="s">
        <v>61</v>
      </c>
      <c r="P166" t="str">
        <f t="shared" si="10"/>
        <v>MAN</v>
      </c>
      <c r="Q166" t="str">
        <f t="shared" si="11"/>
        <v>Negeri</v>
      </c>
      <c r="R166" t="str">
        <f t="shared" si="9"/>
        <v>MA</v>
      </c>
      <c r="S166" t="s">
        <v>41</v>
      </c>
      <c r="T166" t="s">
        <v>3486</v>
      </c>
      <c r="U166" t="s">
        <v>29</v>
      </c>
      <c r="Z166" t="str">
        <f>VLOOKUP(A166,[2]registrasi!$B$2:$C$3000,2,FALSE)</f>
        <v>registrasi</v>
      </c>
      <c r="AA166">
        <f>VLOOKUP(D166,[3]Sheet1!$B$2:$D$43,3,FALSE)</f>
        <v>633</v>
      </c>
      <c r="AB166" t="str">
        <f>VLOOKUP(A166,[2]nim!$A$2:$B$3000,2,FALSE)</f>
        <v>diterima</v>
      </c>
    </row>
    <row r="167" spans="1:28" x14ac:dyDescent="0.3">
      <c r="A167" s="2">
        <v>122311140298</v>
      </c>
      <c r="B167">
        <v>2</v>
      </c>
      <c r="C167">
        <v>2022</v>
      </c>
      <c r="D167" s="3">
        <v>3111076</v>
      </c>
      <c r="E167" t="str">
        <f>UPPER(VLOOKUP(D167,[1]PRODI_2019!$D$2:$L$72,3,FALSE))</f>
        <v>AGRIBISNIS</v>
      </c>
      <c r="F167" t="str">
        <f>VLOOKUP(D167,[1]PRODI_2019!$D$2:$L$72,9,FALSE)</f>
        <v>Pertanian</v>
      </c>
      <c r="G167" t="str">
        <f>VLOOKUP(F167,Sheet1!$H$4:$I$11,2,FALSE)</f>
        <v>4_Pertanian</v>
      </c>
      <c r="H167" t="s">
        <v>779</v>
      </c>
      <c r="I167" t="s">
        <v>33</v>
      </c>
      <c r="K167" s="1"/>
      <c r="L167" t="s">
        <v>27</v>
      </c>
      <c r="O167" t="s">
        <v>136</v>
      </c>
      <c r="P167" t="str">
        <f t="shared" si="10"/>
        <v>SMAN</v>
      </c>
      <c r="Q167" t="str">
        <f t="shared" si="11"/>
        <v>Negeri</v>
      </c>
      <c r="R167" t="str">
        <f t="shared" si="9"/>
        <v>SMA</v>
      </c>
      <c r="S167" t="s">
        <v>34</v>
      </c>
      <c r="T167" t="s">
        <v>3486</v>
      </c>
      <c r="U167" t="s">
        <v>29</v>
      </c>
      <c r="Z167" t="str">
        <f>VLOOKUP(A167,[2]registrasi!$B$2:$C$3000,2,FALSE)</f>
        <v>registrasi</v>
      </c>
      <c r="AA167">
        <f>VLOOKUP(D167,[3]Sheet1!$B$2:$D$43,3,FALSE)</f>
        <v>633</v>
      </c>
      <c r="AB167" t="str">
        <f>VLOOKUP(A167,[2]nim!$A$2:$B$3000,2,FALSE)</f>
        <v>diterima</v>
      </c>
    </row>
    <row r="168" spans="1:28" x14ac:dyDescent="0.3">
      <c r="A168" s="2">
        <v>122311140392</v>
      </c>
      <c r="B168">
        <v>2</v>
      </c>
      <c r="C168">
        <v>2022</v>
      </c>
      <c r="D168" s="3">
        <v>3111076</v>
      </c>
      <c r="E168" t="str">
        <f>UPPER(VLOOKUP(D168,[1]PRODI_2019!$D$2:$L$72,3,FALSE))</f>
        <v>AGRIBISNIS</v>
      </c>
      <c r="F168" t="str">
        <f>VLOOKUP(D168,[1]PRODI_2019!$D$2:$L$72,9,FALSE)</f>
        <v>Pertanian</v>
      </c>
      <c r="G168" t="str">
        <f>VLOOKUP(F168,Sheet1!$H$4:$I$11,2,FALSE)</f>
        <v>4_Pertanian</v>
      </c>
      <c r="H168" t="s">
        <v>780</v>
      </c>
      <c r="I168" t="s">
        <v>33</v>
      </c>
      <c r="K168" s="1"/>
      <c r="L168" t="s">
        <v>27</v>
      </c>
      <c r="O168" t="s">
        <v>154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26</v>
      </c>
      <c r="T168" t="s">
        <v>3486</v>
      </c>
      <c r="U168" t="s">
        <v>29</v>
      </c>
      <c r="Z168" t="str">
        <f>VLOOKUP(A168,[2]registrasi!$B$2:$C$3000,2,FALSE)</f>
        <v>registrasi</v>
      </c>
      <c r="AA168">
        <f>VLOOKUP(D168,[3]Sheet1!$B$2:$D$43,3,FALSE)</f>
        <v>633</v>
      </c>
      <c r="AB168" t="str">
        <f>VLOOKUP(A168,[2]nim!$A$2:$B$3000,2,FALSE)</f>
        <v>diterima</v>
      </c>
    </row>
    <row r="169" spans="1:28" x14ac:dyDescent="0.3">
      <c r="A169" s="2">
        <v>122311140424</v>
      </c>
      <c r="B169">
        <v>1</v>
      </c>
      <c r="C169">
        <v>2021</v>
      </c>
      <c r="D169" s="3">
        <v>3111076</v>
      </c>
      <c r="E169" t="str">
        <f>UPPER(VLOOKUP(D169,[1]PRODI_2019!$D$2:$L$72,3,FALSE))</f>
        <v>AGRIBISNIS</v>
      </c>
      <c r="F169" t="str">
        <f>VLOOKUP(D169,[1]PRODI_2019!$D$2:$L$72,9,FALSE)</f>
        <v>Pertanian</v>
      </c>
      <c r="G169" t="str">
        <f>VLOOKUP(F169,Sheet1!$H$4:$I$11,2,FALSE)</f>
        <v>4_Pertanian</v>
      </c>
      <c r="H169" t="s">
        <v>781</v>
      </c>
      <c r="I169" t="s">
        <v>33</v>
      </c>
      <c r="K169" s="1"/>
      <c r="L169" t="s">
        <v>27</v>
      </c>
      <c r="O169" t="s">
        <v>129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46</v>
      </c>
      <c r="T169" t="s">
        <v>3486</v>
      </c>
      <c r="U169" t="s">
        <v>35</v>
      </c>
      <c r="Z169" t="str">
        <f>VLOOKUP(A169,[2]registrasi!$B$2:$C$3000,2,FALSE)</f>
        <v>registrasi</v>
      </c>
      <c r="AA169">
        <f>VLOOKUP(D169,[3]Sheet1!$B$2:$D$43,3,FALSE)</f>
        <v>633</v>
      </c>
      <c r="AB169" t="str">
        <f>VLOOKUP(A169,[2]nim!$A$2:$B$3000,2,FALSE)</f>
        <v>diterima</v>
      </c>
    </row>
    <row r="170" spans="1:28" x14ac:dyDescent="0.3">
      <c r="A170" s="2">
        <v>122311160107</v>
      </c>
      <c r="B170">
        <v>1</v>
      </c>
      <c r="C170">
        <v>2021</v>
      </c>
      <c r="D170" s="3">
        <v>3111076</v>
      </c>
      <c r="E170" t="str">
        <f>UPPER(VLOOKUP(D170,[1]PRODI_2019!$D$2:$L$72,3,FALSE))</f>
        <v>AGRIBISNIS</v>
      </c>
      <c r="F170" t="str">
        <f>VLOOKUP(D170,[1]PRODI_2019!$D$2:$L$72,9,FALSE)</f>
        <v>Pertanian</v>
      </c>
      <c r="G170" t="str">
        <f>VLOOKUP(F170,Sheet1!$H$4:$I$11,2,FALSE)</f>
        <v>4_Pertanian</v>
      </c>
      <c r="H170" t="s">
        <v>782</v>
      </c>
      <c r="I170" t="s">
        <v>33</v>
      </c>
      <c r="K170" s="1"/>
      <c r="L170" t="s">
        <v>27</v>
      </c>
      <c r="O170" t="s">
        <v>209</v>
      </c>
      <c r="P170" t="str">
        <f t="shared" si="10"/>
        <v>SMAS</v>
      </c>
      <c r="Q170" t="str">
        <f t="shared" si="11"/>
        <v>Swasta</v>
      </c>
      <c r="R170" t="str">
        <f t="shared" si="9"/>
        <v>SMA</v>
      </c>
      <c r="S170" t="s">
        <v>26</v>
      </c>
      <c r="T170" t="s">
        <v>3486</v>
      </c>
      <c r="U170" t="s">
        <v>29</v>
      </c>
      <c r="Z170" t="str">
        <f>VLOOKUP(A170,[2]registrasi!$B$2:$C$3000,2,FALSE)</f>
        <v>registrasi</v>
      </c>
      <c r="AA170">
        <f>VLOOKUP(D170,[3]Sheet1!$B$2:$D$43,3,FALSE)</f>
        <v>633</v>
      </c>
      <c r="AB170" t="str">
        <f>VLOOKUP(A170,[2]nim!$A$2:$B$3000,2,FALSE)</f>
        <v>diterima</v>
      </c>
    </row>
    <row r="171" spans="1:28" x14ac:dyDescent="0.3">
      <c r="A171" s="2">
        <v>122311170142</v>
      </c>
      <c r="B171">
        <v>2</v>
      </c>
      <c r="C171">
        <v>2022</v>
      </c>
      <c r="D171" s="3">
        <v>3111076</v>
      </c>
      <c r="E171" t="str">
        <f>UPPER(VLOOKUP(D171,[1]PRODI_2019!$D$2:$L$72,3,FALSE))</f>
        <v>AGRIBISNIS</v>
      </c>
      <c r="F171" t="str">
        <f>VLOOKUP(D171,[1]PRODI_2019!$D$2:$L$72,9,FALSE)</f>
        <v>Pertanian</v>
      </c>
      <c r="G171" t="str">
        <f>VLOOKUP(F171,Sheet1!$H$4:$I$11,2,FALSE)</f>
        <v>4_Pertanian</v>
      </c>
      <c r="H171" t="s">
        <v>783</v>
      </c>
      <c r="I171" t="s">
        <v>25</v>
      </c>
      <c r="K171" s="1"/>
      <c r="L171" t="s">
        <v>27</v>
      </c>
      <c r="O171" t="s">
        <v>214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26</v>
      </c>
      <c r="T171" t="s">
        <v>3486</v>
      </c>
      <c r="U171" t="s">
        <v>29</v>
      </c>
      <c r="Z171" t="str">
        <f>VLOOKUP(A171,[2]registrasi!$B$2:$C$3000,2,FALSE)</f>
        <v>registrasi</v>
      </c>
      <c r="AA171">
        <f>VLOOKUP(D171,[3]Sheet1!$B$2:$D$43,3,FALSE)</f>
        <v>633</v>
      </c>
      <c r="AB171" t="str">
        <f>VLOOKUP(A171,[2]nim!$A$2:$B$3000,2,FALSE)</f>
        <v>diterima</v>
      </c>
    </row>
    <row r="172" spans="1:28" x14ac:dyDescent="0.3">
      <c r="A172" s="2">
        <v>122311170326</v>
      </c>
      <c r="B172">
        <v>2</v>
      </c>
      <c r="C172">
        <v>2022</v>
      </c>
      <c r="D172" s="3">
        <v>3111076</v>
      </c>
      <c r="E172" t="str">
        <f>UPPER(VLOOKUP(D172,[1]PRODI_2019!$D$2:$L$72,3,FALSE))</f>
        <v>AGRIBISNIS</v>
      </c>
      <c r="F172" t="str">
        <f>VLOOKUP(D172,[1]PRODI_2019!$D$2:$L$72,9,FALSE)</f>
        <v>Pertanian</v>
      </c>
      <c r="G172" t="str">
        <f>VLOOKUP(F172,Sheet1!$H$4:$I$11,2,FALSE)</f>
        <v>4_Pertanian</v>
      </c>
      <c r="H172" t="s">
        <v>784</v>
      </c>
      <c r="I172" t="s">
        <v>33</v>
      </c>
      <c r="K172" s="1"/>
      <c r="L172" t="s">
        <v>27</v>
      </c>
      <c r="O172" t="s">
        <v>133</v>
      </c>
      <c r="P172" t="str">
        <f t="shared" si="10"/>
        <v>SMAN</v>
      </c>
      <c r="Q172" t="str">
        <f t="shared" si="11"/>
        <v>Negeri</v>
      </c>
      <c r="R172" t="str">
        <f t="shared" si="9"/>
        <v>SMA</v>
      </c>
      <c r="S172" t="s">
        <v>26</v>
      </c>
      <c r="T172" t="s">
        <v>3486</v>
      </c>
      <c r="U172" t="s">
        <v>29</v>
      </c>
      <c r="Z172" t="e">
        <f>VLOOKUP(A172,[2]registrasi!$B$2:$C$3000,2,FALSE)</f>
        <v>#N/A</v>
      </c>
      <c r="AA172">
        <f>VLOOKUP(D172,[3]Sheet1!$B$2:$D$43,3,FALSE)</f>
        <v>633</v>
      </c>
      <c r="AB172" t="e">
        <f>VLOOKUP(A172,[2]nim!$A$2:$B$3000,2,FALSE)</f>
        <v>#N/A</v>
      </c>
    </row>
    <row r="173" spans="1:28" x14ac:dyDescent="0.3">
      <c r="A173" s="2">
        <v>122311180100</v>
      </c>
      <c r="B173">
        <v>1</v>
      </c>
      <c r="C173">
        <v>2022</v>
      </c>
      <c r="D173" s="3">
        <v>3111076</v>
      </c>
      <c r="E173" t="str">
        <f>UPPER(VLOOKUP(D173,[1]PRODI_2019!$D$2:$L$72,3,FALSE))</f>
        <v>AGRIBISNIS</v>
      </c>
      <c r="F173" t="str">
        <f>VLOOKUP(D173,[1]PRODI_2019!$D$2:$L$72,9,FALSE)</f>
        <v>Pertanian</v>
      </c>
      <c r="G173" t="str">
        <f>VLOOKUP(F173,Sheet1!$H$4:$I$11,2,FALSE)</f>
        <v>4_Pertanian</v>
      </c>
      <c r="H173" t="s">
        <v>785</v>
      </c>
      <c r="I173" t="s">
        <v>33</v>
      </c>
      <c r="K173" s="1"/>
      <c r="L173" t="s">
        <v>27</v>
      </c>
      <c r="O173" t="s">
        <v>157</v>
      </c>
      <c r="P173" t="str">
        <f t="shared" si="10"/>
        <v>SMAN</v>
      </c>
      <c r="Q173" t="str">
        <f t="shared" si="11"/>
        <v>Negeri</v>
      </c>
      <c r="R173" t="str">
        <f t="shared" si="9"/>
        <v>SMA</v>
      </c>
      <c r="S173" t="s">
        <v>26</v>
      </c>
      <c r="T173" t="s">
        <v>3486</v>
      </c>
      <c r="U173" t="s">
        <v>29</v>
      </c>
      <c r="Z173" t="e">
        <f>VLOOKUP(A173,[2]registrasi!$B$2:$C$3000,2,FALSE)</f>
        <v>#N/A</v>
      </c>
      <c r="AA173">
        <f>VLOOKUP(D173,[3]Sheet1!$B$2:$D$43,3,FALSE)</f>
        <v>633</v>
      </c>
      <c r="AB173" t="e">
        <f>VLOOKUP(A173,[2]nim!$A$2:$B$3000,2,FALSE)</f>
        <v>#N/A</v>
      </c>
    </row>
    <row r="174" spans="1:28" x14ac:dyDescent="0.3">
      <c r="A174" s="2">
        <v>122311180165</v>
      </c>
      <c r="B174">
        <v>2</v>
      </c>
      <c r="C174">
        <v>2022</v>
      </c>
      <c r="D174" s="3">
        <v>3111076</v>
      </c>
      <c r="E174" t="str">
        <f>UPPER(VLOOKUP(D174,[1]PRODI_2019!$D$2:$L$72,3,FALSE))</f>
        <v>AGRIBISNIS</v>
      </c>
      <c r="F174" t="str">
        <f>VLOOKUP(D174,[1]PRODI_2019!$D$2:$L$72,9,FALSE)</f>
        <v>Pertanian</v>
      </c>
      <c r="G174" t="str">
        <f>VLOOKUP(F174,Sheet1!$H$4:$I$11,2,FALSE)</f>
        <v>4_Pertanian</v>
      </c>
      <c r="H174" t="s">
        <v>786</v>
      </c>
      <c r="I174" t="s">
        <v>33</v>
      </c>
      <c r="K174" s="1"/>
      <c r="L174" t="s">
        <v>27</v>
      </c>
      <c r="O174" t="s">
        <v>349</v>
      </c>
      <c r="P174" t="str">
        <f t="shared" si="10"/>
        <v>MAN</v>
      </c>
      <c r="Q174" t="str">
        <f t="shared" si="11"/>
        <v>Negeri</v>
      </c>
      <c r="R174" t="str">
        <f t="shared" si="9"/>
        <v>MA</v>
      </c>
      <c r="S174" t="s">
        <v>26</v>
      </c>
      <c r="T174" t="s">
        <v>3486</v>
      </c>
      <c r="U174" t="s">
        <v>29</v>
      </c>
      <c r="Z174" t="str">
        <f>VLOOKUP(A174,[2]registrasi!$B$2:$C$3000,2,FALSE)</f>
        <v>registrasi</v>
      </c>
      <c r="AA174">
        <f>VLOOKUP(D174,[3]Sheet1!$B$2:$D$43,3,FALSE)</f>
        <v>633</v>
      </c>
      <c r="AB174" t="str">
        <f>VLOOKUP(A174,[2]nim!$A$2:$B$3000,2,FALSE)</f>
        <v>diterima</v>
      </c>
    </row>
    <row r="175" spans="1:28" x14ac:dyDescent="0.3">
      <c r="A175" s="2">
        <v>122311180303</v>
      </c>
      <c r="B175">
        <v>1</v>
      </c>
      <c r="C175">
        <v>2022</v>
      </c>
      <c r="D175" s="3">
        <v>3111076</v>
      </c>
      <c r="E175" t="str">
        <f>UPPER(VLOOKUP(D175,[1]PRODI_2019!$D$2:$L$72,3,FALSE))</f>
        <v>AGRIBISNIS</v>
      </c>
      <c r="F175" t="str">
        <f>VLOOKUP(D175,[1]PRODI_2019!$D$2:$L$72,9,FALSE)</f>
        <v>Pertanian</v>
      </c>
      <c r="G175" t="str">
        <f>VLOOKUP(F175,Sheet1!$H$4:$I$11,2,FALSE)</f>
        <v>4_Pertanian</v>
      </c>
      <c r="H175" t="s">
        <v>787</v>
      </c>
      <c r="I175" t="s">
        <v>33</v>
      </c>
      <c r="K175" s="1"/>
      <c r="L175" t="s">
        <v>27</v>
      </c>
      <c r="O175" t="s">
        <v>154</v>
      </c>
      <c r="P175" t="str">
        <f t="shared" si="10"/>
        <v>SMAN</v>
      </c>
      <c r="Q175" t="str">
        <f t="shared" si="11"/>
        <v>Negeri</v>
      </c>
      <c r="R175" t="str">
        <f t="shared" si="9"/>
        <v>SMA</v>
      </c>
      <c r="S175" t="s">
        <v>26</v>
      </c>
      <c r="T175" t="s">
        <v>3486</v>
      </c>
      <c r="U175" t="s">
        <v>29</v>
      </c>
      <c r="Z175" t="str">
        <f>VLOOKUP(A175,[2]registrasi!$B$2:$C$3000,2,FALSE)</f>
        <v>registrasi</v>
      </c>
      <c r="AA175">
        <f>VLOOKUP(D175,[3]Sheet1!$B$2:$D$43,3,FALSE)</f>
        <v>633</v>
      </c>
      <c r="AB175" t="str">
        <f>VLOOKUP(A175,[2]nim!$A$2:$B$3000,2,FALSE)</f>
        <v>diterima</v>
      </c>
    </row>
    <row r="176" spans="1:28" x14ac:dyDescent="0.3">
      <c r="A176" s="2">
        <v>122311210346</v>
      </c>
      <c r="B176">
        <v>2</v>
      </c>
      <c r="C176">
        <v>2021</v>
      </c>
      <c r="D176" s="3">
        <v>3111076</v>
      </c>
      <c r="E176" t="str">
        <f>UPPER(VLOOKUP(D176,[1]PRODI_2019!$D$2:$L$72,3,FALSE))</f>
        <v>AGRIBISNIS</v>
      </c>
      <c r="F176" t="str">
        <f>VLOOKUP(D176,[1]PRODI_2019!$D$2:$L$72,9,FALSE)</f>
        <v>Pertanian</v>
      </c>
      <c r="G176" t="str">
        <f>VLOOKUP(F176,Sheet1!$H$4:$I$11,2,FALSE)</f>
        <v>4_Pertanian</v>
      </c>
      <c r="H176" t="s">
        <v>788</v>
      </c>
      <c r="I176" t="s">
        <v>33</v>
      </c>
      <c r="K176" s="1"/>
      <c r="L176" t="s">
        <v>27</v>
      </c>
      <c r="O176" t="s">
        <v>447</v>
      </c>
      <c r="P176" t="str">
        <f t="shared" si="10"/>
        <v>SMAS</v>
      </c>
      <c r="Q176" t="str">
        <f t="shared" si="11"/>
        <v>Swasta</v>
      </c>
      <c r="R176" t="str">
        <f t="shared" si="9"/>
        <v>SMA</v>
      </c>
      <c r="S176" t="s">
        <v>37</v>
      </c>
      <c r="T176" t="s">
        <v>3486</v>
      </c>
      <c r="U176" t="s">
        <v>29</v>
      </c>
      <c r="Z176" t="str">
        <f>VLOOKUP(A176,[2]registrasi!$B$2:$C$3000,2,FALSE)</f>
        <v>registrasi</v>
      </c>
      <c r="AA176">
        <f>VLOOKUP(D176,[3]Sheet1!$B$2:$D$43,3,FALSE)</f>
        <v>633</v>
      </c>
      <c r="AB176" t="str">
        <f>VLOOKUP(A176,[2]nim!$A$2:$B$3000,2,FALSE)</f>
        <v>diterima</v>
      </c>
    </row>
    <row r="177" spans="1:28" x14ac:dyDescent="0.3">
      <c r="A177" s="2">
        <v>122311220115</v>
      </c>
      <c r="B177">
        <v>1</v>
      </c>
      <c r="C177">
        <v>2022</v>
      </c>
      <c r="D177" s="3">
        <v>3111076</v>
      </c>
      <c r="E177" t="str">
        <f>UPPER(VLOOKUP(D177,[1]PRODI_2019!$D$2:$L$72,3,FALSE))</f>
        <v>AGRIBISNIS</v>
      </c>
      <c r="F177" t="str">
        <f>VLOOKUP(D177,[1]PRODI_2019!$D$2:$L$72,9,FALSE)</f>
        <v>Pertanian</v>
      </c>
      <c r="G177" t="str">
        <f>VLOOKUP(F177,Sheet1!$H$4:$I$11,2,FALSE)</f>
        <v>4_Pertanian</v>
      </c>
      <c r="H177" t="s">
        <v>789</v>
      </c>
      <c r="I177" t="s">
        <v>33</v>
      </c>
      <c r="K177" s="1"/>
      <c r="L177" t="s">
        <v>27</v>
      </c>
      <c r="O177" t="s">
        <v>3115</v>
      </c>
      <c r="P177" t="str">
        <f t="shared" si="10"/>
        <v>MAN</v>
      </c>
      <c r="Q177" t="str">
        <f t="shared" si="11"/>
        <v>Negeri</v>
      </c>
      <c r="R177" t="str">
        <f t="shared" si="9"/>
        <v>MA</v>
      </c>
      <c r="S177" t="s">
        <v>66</v>
      </c>
      <c r="T177" t="s">
        <v>3489</v>
      </c>
      <c r="U177" t="s">
        <v>29</v>
      </c>
      <c r="Z177" t="str">
        <f>VLOOKUP(A177,[2]registrasi!$B$2:$C$3000,2,FALSE)</f>
        <v>registrasi</v>
      </c>
      <c r="AA177">
        <f>VLOOKUP(D177,[3]Sheet1!$B$2:$D$43,3,FALSE)</f>
        <v>633</v>
      </c>
      <c r="AB177" t="str">
        <f>VLOOKUP(A177,[2]nim!$A$2:$B$3000,2,FALSE)</f>
        <v>diterima</v>
      </c>
    </row>
    <row r="178" spans="1:28" x14ac:dyDescent="0.3">
      <c r="A178" s="2">
        <v>122311270196</v>
      </c>
      <c r="B178">
        <v>1</v>
      </c>
      <c r="C178">
        <v>2021</v>
      </c>
      <c r="D178" s="3">
        <v>3111076</v>
      </c>
      <c r="E178" t="str">
        <f>UPPER(VLOOKUP(D178,[1]PRODI_2019!$D$2:$L$72,3,FALSE))</f>
        <v>AGRIBISNIS</v>
      </c>
      <c r="F178" t="str">
        <f>VLOOKUP(D178,[1]PRODI_2019!$D$2:$L$72,9,FALSE)</f>
        <v>Pertanian</v>
      </c>
      <c r="G178" t="str">
        <f>VLOOKUP(F178,Sheet1!$H$4:$I$11,2,FALSE)</f>
        <v>4_Pertanian</v>
      </c>
      <c r="H178" t="s">
        <v>790</v>
      </c>
      <c r="I178" t="s">
        <v>25</v>
      </c>
      <c r="K178" s="1"/>
      <c r="L178" t="s">
        <v>27</v>
      </c>
      <c r="O178" t="s">
        <v>205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63</v>
      </c>
      <c r="T178" t="s">
        <v>3486</v>
      </c>
      <c r="U178" t="s">
        <v>29</v>
      </c>
      <c r="Z178" t="str">
        <f>VLOOKUP(A178,[2]registrasi!$B$2:$C$3000,2,FALSE)</f>
        <v>registrasi</v>
      </c>
      <c r="AA178">
        <f>VLOOKUP(D178,[3]Sheet1!$B$2:$D$43,3,FALSE)</f>
        <v>633</v>
      </c>
      <c r="AB178" t="str">
        <f>VLOOKUP(A178,[2]nim!$A$2:$B$3000,2,FALSE)</f>
        <v>diterima</v>
      </c>
    </row>
    <row r="179" spans="1:28" x14ac:dyDescent="0.3">
      <c r="A179" s="2">
        <v>122321021278</v>
      </c>
      <c r="B179">
        <v>2</v>
      </c>
      <c r="C179">
        <v>2022</v>
      </c>
      <c r="D179" s="3">
        <v>3111076</v>
      </c>
      <c r="E179" t="str">
        <f>UPPER(VLOOKUP(D179,[1]PRODI_2019!$D$2:$L$72,3,FALSE))</f>
        <v>AGRIBISNIS</v>
      </c>
      <c r="F179" t="str">
        <f>VLOOKUP(D179,[1]PRODI_2019!$D$2:$L$72,9,FALSE)</f>
        <v>Pertanian</v>
      </c>
      <c r="G179" t="str">
        <f>VLOOKUP(F179,Sheet1!$H$4:$I$11,2,FALSE)</f>
        <v>4_Pertanian</v>
      </c>
      <c r="H179" t="s">
        <v>791</v>
      </c>
      <c r="I179" t="s">
        <v>33</v>
      </c>
      <c r="K179" s="1"/>
      <c r="L179" t="s">
        <v>27</v>
      </c>
      <c r="O179" t="s">
        <v>411</v>
      </c>
      <c r="P179" t="str">
        <f t="shared" si="10"/>
        <v>SMAN</v>
      </c>
      <c r="Q179" t="str">
        <f t="shared" si="11"/>
        <v>Negeri</v>
      </c>
      <c r="R179" t="str">
        <f t="shared" si="9"/>
        <v>SMA</v>
      </c>
      <c r="S179" t="s">
        <v>131</v>
      </c>
      <c r="T179" t="s">
        <v>3487</v>
      </c>
      <c r="U179" t="s">
        <v>29</v>
      </c>
      <c r="Z179" t="str">
        <f>VLOOKUP(A179,[2]registrasi!$B$2:$C$3000,2,FALSE)</f>
        <v>registrasi</v>
      </c>
      <c r="AA179">
        <f>VLOOKUP(D179,[3]Sheet1!$B$2:$D$43,3,FALSE)</f>
        <v>633</v>
      </c>
      <c r="AB179" t="str">
        <f>VLOOKUP(A179,[2]nim!$A$2:$B$3000,2,FALSE)</f>
        <v>diterima</v>
      </c>
    </row>
    <row r="180" spans="1:28" x14ac:dyDescent="0.3">
      <c r="A180" s="2">
        <v>122321041141</v>
      </c>
      <c r="B180">
        <v>2</v>
      </c>
      <c r="C180">
        <v>2021</v>
      </c>
      <c r="D180" s="3">
        <v>3111076</v>
      </c>
      <c r="E180" t="str">
        <f>UPPER(VLOOKUP(D180,[1]PRODI_2019!$D$2:$L$72,3,FALSE))</f>
        <v>AGRIBISNIS</v>
      </c>
      <c r="F180" t="str">
        <f>VLOOKUP(D180,[1]PRODI_2019!$D$2:$L$72,9,FALSE)</f>
        <v>Pertanian</v>
      </c>
      <c r="G180" t="str">
        <f>VLOOKUP(F180,Sheet1!$H$4:$I$11,2,FALSE)</f>
        <v>4_Pertanian</v>
      </c>
      <c r="H180" t="s">
        <v>792</v>
      </c>
      <c r="I180" t="s">
        <v>25</v>
      </c>
      <c r="K180" s="1"/>
      <c r="L180" t="s">
        <v>27</v>
      </c>
      <c r="O180" t="s">
        <v>323</v>
      </c>
      <c r="P180" t="str">
        <f t="shared" si="10"/>
        <v>SMAN</v>
      </c>
      <c r="Q180" t="str">
        <f t="shared" si="11"/>
        <v>Negeri</v>
      </c>
      <c r="R180" t="str">
        <f t="shared" si="9"/>
        <v>SMA</v>
      </c>
      <c r="S180" t="s">
        <v>131</v>
      </c>
      <c r="T180" t="s">
        <v>3487</v>
      </c>
      <c r="U180" t="s">
        <v>29</v>
      </c>
      <c r="Z180" t="str">
        <f>VLOOKUP(A180,[2]registrasi!$B$2:$C$3000,2,FALSE)</f>
        <v>registrasi</v>
      </c>
      <c r="AA180">
        <f>VLOOKUP(D180,[3]Sheet1!$B$2:$D$43,3,FALSE)</f>
        <v>633</v>
      </c>
      <c r="AB180" t="str">
        <f>VLOOKUP(A180,[2]nim!$A$2:$B$3000,2,FALSE)</f>
        <v>diterima</v>
      </c>
    </row>
    <row r="181" spans="1:28" x14ac:dyDescent="0.3">
      <c r="A181" s="2">
        <v>122321051004</v>
      </c>
      <c r="B181">
        <v>1</v>
      </c>
      <c r="C181">
        <v>2022</v>
      </c>
      <c r="D181" s="3">
        <v>3111076</v>
      </c>
      <c r="E181" t="str">
        <f>UPPER(VLOOKUP(D181,[1]PRODI_2019!$D$2:$L$72,3,FALSE))</f>
        <v>AGRIBISNIS</v>
      </c>
      <c r="F181" t="str">
        <f>VLOOKUP(D181,[1]PRODI_2019!$D$2:$L$72,9,FALSE)</f>
        <v>Pertanian</v>
      </c>
      <c r="G181" t="str">
        <f>VLOOKUP(F181,Sheet1!$H$4:$I$11,2,FALSE)</f>
        <v>4_Pertanian</v>
      </c>
      <c r="H181" t="s">
        <v>793</v>
      </c>
      <c r="I181" t="s">
        <v>25</v>
      </c>
      <c r="K181" s="1"/>
      <c r="L181" t="s">
        <v>27</v>
      </c>
      <c r="O181" t="s">
        <v>297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78</v>
      </c>
      <c r="T181" t="s">
        <v>3489</v>
      </c>
      <c r="U181" t="s">
        <v>29</v>
      </c>
      <c r="Z181" t="str">
        <f>VLOOKUP(A181,[2]registrasi!$B$2:$C$3000,2,FALSE)</f>
        <v>registrasi</v>
      </c>
      <c r="AA181">
        <f>VLOOKUP(D181,[3]Sheet1!$B$2:$D$43,3,FALSE)</f>
        <v>633</v>
      </c>
      <c r="AB181" t="str">
        <f>VLOOKUP(A181,[2]nim!$A$2:$B$3000,2,FALSE)</f>
        <v>diterima</v>
      </c>
    </row>
    <row r="182" spans="1:28" x14ac:dyDescent="0.3">
      <c r="A182" s="2">
        <v>122321130207</v>
      </c>
      <c r="B182">
        <v>2</v>
      </c>
      <c r="C182">
        <v>2022</v>
      </c>
      <c r="D182" s="3">
        <v>3111076</v>
      </c>
      <c r="E182" t="str">
        <f>UPPER(VLOOKUP(D182,[1]PRODI_2019!$D$2:$L$72,3,FALSE))</f>
        <v>AGRIBISNIS</v>
      </c>
      <c r="F182" t="str">
        <f>VLOOKUP(D182,[1]PRODI_2019!$D$2:$L$72,9,FALSE)</f>
        <v>Pertanian</v>
      </c>
      <c r="G182" t="str">
        <f>VLOOKUP(F182,Sheet1!$H$4:$I$11,2,FALSE)</f>
        <v>4_Pertanian</v>
      </c>
      <c r="H182" t="s">
        <v>794</v>
      </c>
      <c r="I182" t="s">
        <v>25</v>
      </c>
      <c r="K182" s="1"/>
      <c r="L182" t="s">
        <v>27</v>
      </c>
      <c r="O182" t="s">
        <v>355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156</v>
      </c>
      <c r="T182" t="s">
        <v>3487</v>
      </c>
      <c r="U182" t="s">
        <v>29</v>
      </c>
      <c r="Z182" t="str">
        <f>VLOOKUP(A182,[2]registrasi!$B$2:$C$3000,2,FALSE)</f>
        <v>registrasi</v>
      </c>
      <c r="AA182">
        <f>VLOOKUP(D182,[3]Sheet1!$B$2:$D$43,3,FALSE)</f>
        <v>633</v>
      </c>
      <c r="AB182" t="str">
        <f>VLOOKUP(A182,[2]nim!$A$2:$B$3000,2,FALSE)</f>
        <v>diterima</v>
      </c>
    </row>
    <row r="183" spans="1:28" x14ac:dyDescent="0.3">
      <c r="A183" s="2">
        <v>122321190961</v>
      </c>
      <c r="B183">
        <v>2</v>
      </c>
      <c r="C183">
        <v>2021</v>
      </c>
      <c r="D183" s="3">
        <v>3111076</v>
      </c>
      <c r="E183" t="str">
        <f>UPPER(VLOOKUP(D183,[1]PRODI_2019!$D$2:$L$72,3,FALSE))</f>
        <v>AGRIBISNIS</v>
      </c>
      <c r="F183" t="str">
        <f>VLOOKUP(D183,[1]PRODI_2019!$D$2:$L$72,9,FALSE)</f>
        <v>Pertanian</v>
      </c>
      <c r="G183" t="str">
        <f>VLOOKUP(F183,Sheet1!$H$4:$I$11,2,FALSE)</f>
        <v>4_Pertanian</v>
      </c>
      <c r="H183" t="s">
        <v>795</v>
      </c>
      <c r="I183" t="s">
        <v>33</v>
      </c>
      <c r="K183" s="1"/>
      <c r="L183" t="s">
        <v>27</v>
      </c>
      <c r="O183" t="s">
        <v>393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66</v>
      </c>
      <c r="T183" t="s">
        <v>3489</v>
      </c>
      <c r="U183" t="s">
        <v>29</v>
      </c>
      <c r="Z183" t="e">
        <f>VLOOKUP(A183,[2]registrasi!$B$2:$C$3000,2,FALSE)</f>
        <v>#N/A</v>
      </c>
      <c r="AA183">
        <f>VLOOKUP(D183,[3]Sheet1!$B$2:$D$43,3,FALSE)</f>
        <v>633</v>
      </c>
      <c r="AB183" t="e">
        <f>VLOOKUP(A183,[2]nim!$A$2:$B$3000,2,FALSE)</f>
        <v>#N/A</v>
      </c>
    </row>
    <row r="184" spans="1:28" x14ac:dyDescent="0.3">
      <c r="A184" s="2">
        <v>122321240604</v>
      </c>
      <c r="B184">
        <v>2</v>
      </c>
      <c r="C184">
        <v>2022</v>
      </c>
      <c r="D184" s="3">
        <v>3111076</v>
      </c>
      <c r="E184" t="str">
        <f>UPPER(VLOOKUP(D184,[1]PRODI_2019!$D$2:$L$72,3,FALSE))</f>
        <v>AGRIBISNIS</v>
      </c>
      <c r="F184" t="str">
        <f>VLOOKUP(D184,[1]PRODI_2019!$D$2:$L$72,9,FALSE)</f>
        <v>Pertanian</v>
      </c>
      <c r="G184" t="str">
        <f>VLOOKUP(F184,Sheet1!$H$4:$I$11,2,FALSE)</f>
        <v>4_Pertanian</v>
      </c>
      <c r="H184" t="s">
        <v>796</v>
      </c>
      <c r="I184" t="s">
        <v>33</v>
      </c>
      <c r="K184" s="1"/>
      <c r="L184" t="s">
        <v>27</v>
      </c>
      <c r="O184" t="s">
        <v>463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156</v>
      </c>
      <c r="T184" t="s">
        <v>3487</v>
      </c>
      <c r="U184" t="s">
        <v>29</v>
      </c>
      <c r="Z184" t="e">
        <f>VLOOKUP(A184,[2]registrasi!$B$2:$C$3000,2,FALSE)</f>
        <v>#N/A</v>
      </c>
      <c r="AA184">
        <f>VLOOKUP(D184,[3]Sheet1!$B$2:$D$43,3,FALSE)</f>
        <v>633</v>
      </c>
      <c r="AB184" t="e">
        <f>VLOOKUP(A184,[2]nim!$A$2:$B$3000,2,FALSE)</f>
        <v>#N/A</v>
      </c>
    </row>
    <row r="185" spans="1:28" x14ac:dyDescent="0.3">
      <c r="A185" s="2">
        <v>122321260009</v>
      </c>
      <c r="B185">
        <v>2</v>
      </c>
      <c r="C185">
        <v>2021</v>
      </c>
      <c r="D185" s="3">
        <v>3111076</v>
      </c>
      <c r="E185" t="str">
        <f>UPPER(VLOOKUP(D185,[1]PRODI_2019!$D$2:$L$72,3,FALSE))</f>
        <v>AGRIBISNIS</v>
      </c>
      <c r="F185" t="str">
        <f>VLOOKUP(D185,[1]PRODI_2019!$D$2:$L$72,9,FALSE)</f>
        <v>Pertanian</v>
      </c>
      <c r="G185" t="str">
        <f>VLOOKUP(F185,Sheet1!$H$4:$I$11,2,FALSE)</f>
        <v>4_Pertanian</v>
      </c>
      <c r="H185" t="s">
        <v>797</v>
      </c>
      <c r="I185" t="s">
        <v>25</v>
      </c>
      <c r="K185" s="1"/>
      <c r="L185" t="s">
        <v>27</v>
      </c>
      <c r="O185" t="s">
        <v>316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66</v>
      </c>
      <c r="T185" t="s">
        <v>3489</v>
      </c>
      <c r="U185" t="s">
        <v>29</v>
      </c>
      <c r="Z185" t="e">
        <f>VLOOKUP(A185,[2]registrasi!$B$2:$C$3000,2,FALSE)</f>
        <v>#N/A</v>
      </c>
      <c r="AA185">
        <f>VLOOKUP(D185,[3]Sheet1!$B$2:$D$43,3,FALSE)</f>
        <v>633</v>
      </c>
      <c r="AB185" t="e">
        <f>VLOOKUP(A185,[2]nim!$A$2:$B$3000,2,FALSE)</f>
        <v>#N/A</v>
      </c>
    </row>
    <row r="186" spans="1:28" x14ac:dyDescent="0.3">
      <c r="A186" s="2">
        <v>122323010833</v>
      </c>
      <c r="B186">
        <v>2</v>
      </c>
      <c r="C186">
        <v>2022</v>
      </c>
      <c r="D186" s="3">
        <v>3111076</v>
      </c>
      <c r="E186" t="str">
        <f>UPPER(VLOOKUP(D186,[1]PRODI_2019!$D$2:$L$72,3,FALSE))</f>
        <v>AGRIBISNIS</v>
      </c>
      <c r="F186" t="str">
        <f>VLOOKUP(D186,[1]PRODI_2019!$D$2:$L$72,9,FALSE)</f>
        <v>Pertanian</v>
      </c>
      <c r="G186" t="str">
        <f>VLOOKUP(F186,Sheet1!$H$4:$I$11,2,FALSE)</f>
        <v>4_Pertanian</v>
      </c>
      <c r="H186" t="s">
        <v>798</v>
      </c>
      <c r="I186" t="s">
        <v>33</v>
      </c>
      <c r="K186" s="1"/>
      <c r="L186" t="s">
        <v>27</v>
      </c>
      <c r="O186" t="s">
        <v>358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37</v>
      </c>
      <c r="T186" t="s">
        <v>3486</v>
      </c>
      <c r="U186" t="s">
        <v>29</v>
      </c>
      <c r="Z186" t="e">
        <f>VLOOKUP(A186,[2]registrasi!$B$2:$C$3000,2,FALSE)</f>
        <v>#N/A</v>
      </c>
      <c r="AA186">
        <f>VLOOKUP(D186,[3]Sheet1!$B$2:$D$43,3,FALSE)</f>
        <v>633</v>
      </c>
      <c r="AB186" t="e">
        <f>VLOOKUP(A186,[2]nim!$A$2:$B$3000,2,FALSE)</f>
        <v>#N/A</v>
      </c>
    </row>
    <row r="187" spans="1:28" x14ac:dyDescent="0.3">
      <c r="A187" s="2">
        <v>122323080757</v>
      </c>
      <c r="B187">
        <v>2</v>
      </c>
      <c r="C187">
        <v>2022</v>
      </c>
      <c r="D187" s="3">
        <v>3111076</v>
      </c>
      <c r="E187" t="str">
        <f>UPPER(VLOOKUP(D187,[1]PRODI_2019!$D$2:$L$72,3,FALSE))</f>
        <v>AGRIBISNIS</v>
      </c>
      <c r="F187" t="str">
        <f>VLOOKUP(D187,[1]PRODI_2019!$D$2:$L$72,9,FALSE)</f>
        <v>Pertanian</v>
      </c>
      <c r="G187" t="str">
        <f>VLOOKUP(F187,Sheet1!$H$4:$I$11,2,FALSE)</f>
        <v>4_Pertanian</v>
      </c>
      <c r="H187" t="s">
        <v>799</v>
      </c>
      <c r="I187" t="s">
        <v>33</v>
      </c>
      <c r="K187" s="1"/>
      <c r="L187" t="s">
        <v>27</v>
      </c>
      <c r="O187" t="s">
        <v>388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537</v>
      </c>
      <c r="T187" t="s">
        <v>3489</v>
      </c>
      <c r="U187" t="s">
        <v>29</v>
      </c>
      <c r="Z187" t="str">
        <f>VLOOKUP(A187,[2]registrasi!$B$2:$C$3000,2,FALSE)</f>
        <v>registrasi</v>
      </c>
      <c r="AA187">
        <f>VLOOKUP(D187,[3]Sheet1!$B$2:$D$43,3,FALSE)</f>
        <v>633</v>
      </c>
      <c r="AB187" t="str">
        <f>VLOOKUP(A187,[2]nim!$A$2:$B$3000,2,FALSE)</f>
        <v>diterima</v>
      </c>
    </row>
    <row r="188" spans="1:28" x14ac:dyDescent="0.3">
      <c r="A188" s="2">
        <v>122323160084</v>
      </c>
      <c r="B188">
        <v>2</v>
      </c>
      <c r="C188">
        <v>2022</v>
      </c>
      <c r="D188" s="3">
        <v>3111076</v>
      </c>
      <c r="E188" t="str">
        <f>UPPER(VLOOKUP(D188,[1]PRODI_2019!$D$2:$L$72,3,FALSE))</f>
        <v>AGRIBISNIS</v>
      </c>
      <c r="F188" t="str">
        <f>VLOOKUP(D188,[1]PRODI_2019!$D$2:$L$72,9,FALSE)</f>
        <v>Pertanian</v>
      </c>
      <c r="G188" t="str">
        <f>VLOOKUP(F188,Sheet1!$H$4:$I$11,2,FALSE)</f>
        <v>4_Pertanian</v>
      </c>
      <c r="H188" t="s">
        <v>800</v>
      </c>
      <c r="I188" t="s">
        <v>25</v>
      </c>
      <c r="K188" s="1"/>
      <c r="L188" t="s">
        <v>27</v>
      </c>
      <c r="O188" t="s">
        <v>313</v>
      </c>
      <c r="P188" t="str">
        <f t="shared" si="10"/>
        <v>SMAN</v>
      </c>
      <c r="Q188" t="str">
        <f t="shared" si="11"/>
        <v>Negeri</v>
      </c>
      <c r="R188" t="str">
        <f t="shared" si="9"/>
        <v>SMA</v>
      </c>
      <c r="S188" t="s">
        <v>66</v>
      </c>
      <c r="T188" t="s">
        <v>3489</v>
      </c>
      <c r="U188" t="s">
        <v>29</v>
      </c>
      <c r="Z188" t="str">
        <f>VLOOKUP(A188,[2]registrasi!$B$2:$C$3000,2,FALSE)</f>
        <v>registrasi</v>
      </c>
      <c r="AA188">
        <f>VLOOKUP(D188,[3]Sheet1!$B$2:$D$43,3,FALSE)</f>
        <v>633</v>
      </c>
      <c r="AB188" t="str">
        <f>VLOOKUP(A188,[2]nim!$A$2:$B$3000,2,FALSE)</f>
        <v>diterima</v>
      </c>
    </row>
    <row r="189" spans="1:28" x14ac:dyDescent="0.3">
      <c r="A189" s="2">
        <v>122323180194</v>
      </c>
      <c r="B189">
        <v>1</v>
      </c>
      <c r="C189">
        <v>2022</v>
      </c>
      <c r="D189" s="3">
        <v>3111076</v>
      </c>
      <c r="E189" t="str">
        <f>UPPER(VLOOKUP(D189,[1]PRODI_2019!$D$2:$L$72,3,FALSE))</f>
        <v>AGRIBISNIS</v>
      </c>
      <c r="F189" t="str">
        <f>VLOOKUP(D189,[1]PRODI_2019!$D$2:$L$72,9,FALSE)</f>
        <v>Pertanian</v>
      </c>
      <c r="G189" t="str">
        <f>VLOOKUP(F189,Sheet1!$H$4:$I$11,2,FALSE)</f>
        <v>4_Pertanian</v>
      </c>
      <c r="H189" t="s">
        <v>801</v>
      </c>
      <c r="I189" t="s">
        <v>33</v>
      </c>
      <c r="K189" s="1"/>
      <c r="L189" t="s">
        <v>27</v>
      </c>
      <c r="O189" t="s">
        <v>308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131</v>
      </c>
      <c r="T189" t="s">
        <v>3487</v>
      </c>
      <c r="U189" t="s">
        <v>29</v>
      </c>
      <c r="Z189" t="str">
        <f>VLOOKUP(A189,[2]registrasi!$B$2:$C$3000,2,FALSE)</f>
        <v>registrasi</v>
      </c>
      <c r="AA189">
        <f>VLOOKUP(D189,[3]Sheet1!$B$2:$D$43,3,FALSE)</f>
        <v>633</v>
      </c>
      <c r="AB189" t="str">
        <f>VLOOKUP(A189,[2]nim!$A$2:$B$3000,2,FALSE)</f>
        <v>diterima</v>
      </c>
    </row>
    <row r="190" spans="1:28" x14ac:dyDescent="0.3">
      <c r="A190" s="2">
        <v>122323190424</v>
      </c>
      <c r="B190">
        <v>2</v>
      </c>
      <c r="C190">
        <v>2022</v>
      </c>
      <c r="D190" s="3">
        <v>3111076</v>
      </c>
      <c r="E190" t="str">
        <f>UPPER(VLOOKUP(D190,[1]PRODI_2019!$D$2:$L$72,3,FALSE))</f>
        <v>AGRIBISNIS</v>
      </c>
      <c r="F190" t="str">
        <f>VLOOKUP(D190,[1]PRODI_2019!$D$2:$L$72,9,FALSE)</f>
        <v>Pertanian</v>
      </c>
      <c r="G190" t="str">
        <f>VLOOKUP(F190,Sheet1!$H$4:$I$11,2,FALSE)</f>
        <v>4_Pertanian</v>
      </c>
      <c r="H190" t="s">
        <v>802</v>
      </c>
      <c r="I190" t="s">
        <v>33</v>
      </c>
      <c r="K190" s="1"/>
      <c r="L190" t="s">
        <v>27</v>
      </c>
      <c r="O190" t="s">
        <v>316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66</v>
      </c>
      <c r="T190" t="s">
        <v>3489</v>
      </c>
      <c r="U190" t="s">
        <v>29</v>
      </c>
      <c r="Z190" t="str">
        <f>VLOOKUP(A190,[2]registrasi!$B$2:$C$3000,2,FALSE)</f>
        <v>registrasi</v>
      </c>
      <c r="AA190">
        <f>VLOOKUP(D190,[3]Sheet1!$B$2:$D$43,3,FALSE)</f>
        <v>633</v>
      </c>
      <c r="AB190" t="str">
        <f>VLOOKUP(A190,[2]nim!$A$2:$B$3000,2,FALSE)</f>
        <v>diterima</v>
      </c>
    </row>
    <row r="191" spans="1:28" x14ac:dyDescent="0.3">
      <c r="A191" s="2">
        <v>122323200194</v>
      </c>
      <c r="B191">
        <v>2</v>
      </c>
      <c r="C191">
        <v>2021</v>
      </c>
      <c r="D191" s="3">
        <v>3111076</v>
      </c>
      <c r="E191" t="str">
        <f>UPPER(VLOOKUP(D191,[1]PRODI_2019!$D$2:$L$72,3,FALSE))</f>
        <v>AGRIBISNIS</v>
      </c>
      <c r="F191" t="str">
        <f>VLOOKUP(D191,[1]PRODI_2019!$D$2:$L$72,9,FALSE)</f>
        <v>Pertanian</v>
      </c>
      <c r="G191" t="str">
        <f>VLOOKUP(F191,Sheet1!$H$4:$I$11,2,FALSE)</f>
        <v>4_Pertanian</v>
      </c>
      <c r="H191" t="s">
        <v>803</v>
      </c>
      <c r="I191" t="s">
        <v>33</v>
      </c>
      <c r="K191" s="1"/>
      <c r="L191" t="s">
        <v>27</v>
      </c>
      <c r="O191" t="s">
        <v>3116</v>
      </c>
      <c r="P191" t="str">
        <f t="shared" si="10"/>
        <v>SMAN</v>
      </c>
      <c r="Q191" t="str">
        <f t="shared" si="11"/>
        <v>Negeri</v>
      </c>
      <c r="R191" t="str">
        <f t="shared" si="9"/>
        <v>SMA</v>
      </c>
      <c r="S191" t="s">
        <v>537</v>
      </c>
      <c r="T191" t="s">
        <v>3489</v>
      </c>
      <c r="U191" t="s">
        <v>29</v>
      </c>
      <c r="Z191" t="str">
        <f>VLOOKUP(A191,[2]registrasi!$B$2:$C$3000,2,FALSE)</f>
        <v>registrasi</v>
      </c>
      <c r="AA191">
        <f>VLOOKUP(D191,[3]Sheet1!$B$2:$D$43,3,FALSE)</f>
        <v>633</v>
      </c>
      <c r="AB191" t="str">
        <f>VLOOKUP(A191,[2]nim!$A$2:$B$3000,2,FALSE)</f>
        <v>diterima</v>
      </c>
    </row>
    <row r="192" spans="1:28" x14ac:dyDescent="0.3">
      <c r="A192" s="2">
        <v>122323270073</v>
      </c>
      <c r="B192">
        <v>2</v>
      </c>
      <c r="C192">
        <v>2022</v>
      </c>
      <c r="D192" s="3">
        <v>3111076</v>
      </c>
      <c r="E192" t="str">
        <f>UPPER(VLOOKUP(D192,[1]PRODI_2019!$D$2:$L$72,3,FALSE))</f>
        <v>AGRIBISNIS</v>
      </c>
      <c r="F192" t="str">
        <f>VLOOKUP(D192,[1]PRODI_2019!$D$2:$L$72,9,FALSE)</f>
        <v>Pertanian</v>
      </c>
      <c r="G192" t="str">
        <f>VLOOKUP(F192,Sheet1!$H$4:$I$11,2,FALSE)</f>
        <v>4_Pertanian</v>
      </c>
      <c r="H192" t="s">
        <v>804</v>
      </c>
      <c r="I192" t="s">
        <v>33</v>
      </c>
      <c r="K192" s="1"/>
      <c r="L192" t="s">
        <v>27</v>
      </c>
      <c r="O192" t="s">
        <v>395</v>
      </c>
      <c r="P192" t="str">
        <f t="shared" si="10"/>
        <v>MAN</v>
      </c>
      <c r="Q192" t="str">
        <f t="shared" si="11"/>
        <v>Negeri</v>
      </c>
      <c r="R192" t="str">
        <f t="shared" si="9"/>
        <v>MA</v>
      </c>
      <c r="S192" t="s">
        <v>105</v>
      </c>
      <c r="T192" t="s">
        <v>3489</v>
      </c>
      <c r="U192" t="s">
        <v>29</v>
      </c>
      <c r="Z192" t="str">
        <f>VLOOKUP(A192,[2]registrasi!$B$2:$C$3000,2,FALSE)</f>
        <v>registrasi</v>
      </c>
      <c r="AA192">
        <f>VLOOKUP(D192,[3]Sheet1!$B$2:$D$43,3,FALSE)</f>
        <v>633</v>
      </c>
      <c r="AB192" t="e">
        <f>VLOOKUP(A192,[2]nim!$A$2:$B$3000,2,FALSE)</f>
        <v>#N/A</v>
      </c>
    </row>
    <row r="193" spans="1:28" x14ac:dyDescent="0.3">
      <c r="A193" s="2">
        <v>122323280409</v>
      </c>
      <c r="B193">
        <v>2</v>
      </c>
      <c r="C193">
        <v>2022</v>
      </c>
      <c r="D193" s="3">
        <v>3111076</v>
      </c>
      <c r="E193" t="str">
        <f>UPPER(VLOOKUP(D193,[1]PRODI_2019!$D$2:$L$72,3,FALSE))</f>
        <v>AGRIBISNIS</v>
      </c>
      <c r="F193" t="str">
        <f>VLOOKUP(D193,[1]PRODI_2019!$D$2:$L$72,9,FALSE)</f>
        <v>Pertanian</v>
      </c>
      <c r="G193" t="str">
        <f>VLOOKUP(F193,Sheet1!$H$4:$I$11,2,FALSE)</f>
        <v>4_Pertanian</v>
      </c>
      <c r="H193" t="s">
        <v>805</v>
      </c>
      <c r="I193" t="s">
        <v>33</v>
      </c>
      <c r="K193" s="1"/>
      <c r="L193" t="s">
        <v>27</v>
      </c>
      <c r="O193" t="s">
        <v>346</v>
      </c>
      <c r="P193" t="str">
        <f t="shared" si="10"/>
        <v>MAN</v>
      </c>
      <c r="Q193" t="str">
        <f t="shared" si="11"/>
        <v>Negeri</v>
      </c>
      <c r="R193" t="str">
        <f t="shared" si="9"/>
        <v>MA</v>
      </c>
      <c r="S193" t="s">
        <v>66</v>
      </c>
      <c r="T193" t="s">
        <v>3489</v>
      </c>
      <c r="U193" t="s">
        <v>29</v>
      </c>
      <c r="Z193" t="str">
        <f>VLOOKUP(A193,[2]registrasi!$B$2:$C$3000,2,FALSE)</f>
        <v>registrasi</v>
      </c>
      <c r="AA193">
        <f>VLOOKUP(D193,[3]Sheet1!$B$2:$D$43,3,FALSE)</f>
        <v>633</v>
      </c>
      <c r="AB193" t="str">
        <f>VLOOKUP(A193,[2]nim!$A$2:$B$3000,2,FALSE)</f>
        <v>diterima</v>
      </c>
    </row>
    <row r="194" spans="1:28" x14ac:dyDescent="0.3">
      <c r="A194" s="2">
        <v>122324050537</v>
      </c>
      <c r="B194">
        <v>2</v>
      </c>
      <c r="C194">
        <v>2022</v>
      </c>
      <c r="D194" s="3">
        <v>3111076</v>
      </c>
      <c r="E194" t="str">
        <f>UPPER(VLOOKUP(D194,[1]PRODI_2019!$D$2:$L$72,3,FALSE))</f>
        <v>AGRIBISNIS</v>
      </c>
      <c r="F194" t="str">
        <f>VLOOKUP(D194,[1]PRODI_2019!$D$2:$L$72,9,FALSE)</f>
        <v>Pertanian</v>
      </c>
      <c r="G194" t="str">
        <f>VLOOKUP(F194,Sheet1!$H$4:$I$11,2,FALSE)</f>
        <v>4_Pertanian</v>
      </c>
      <c r="H194" t="s">
        <v>806</v>
      </c>
      <c r="I194" t="s">
        <v>25</v>
      </c>
      <c r="K194" s="1"/>
      <c r="L194" t="s">
        <v>27</v>
      </c>
      <c r="O194" t="s">
        <v>153</v>
      </c>
      <c r="P194" t="str">
        <f t="shared" si="10"/>
        <v>SMAS</v>
      </c>
      <c r="Q194" t="str">
        <f t="shared" si="11"/>
        <v>Swasta</v>
      </c>
      <c r="R194" t="str">
        <f t="shared" si="9"/>
        <v>SMA</v>
      </c>
      <c r="S194" t="s">
        <v>37</v>
      </c>
      <c r="T194" t="s">
        <v>3486</v>
      </c>
      <c r="U194" t="s">
        <v>29</v>
      </c>
      <c r="Z194" t="str">
        <f>VLOOKUP(A194,[2]registrasi!$B$2:$C$3000,2,FALSE)</f>
        <v>registrasi</v>
      </c>
      <c r="AA194">
        <f>VLOOKUP(D194,[3]Sheet1!$B$2:$D$43,3,FALSE)</f>
        <v>633</v>
      </c>
      <c r="AB194" t="str">
        <f>VLOOKUP(A194,[2]nim!$A$2:$B$3000,2,FALSE)</f>
        <v>diterima</v>
      </c>
    </row>
    <row r="195" spans="1:28" x14ac:dyDescent="0.3">
      <c r="A195" s="2">
        <v>122324090613</v>
      </c>
      <c r="B195">
        <v>1</v>
      </c>
      <c r="C195">
        <v>2022</v>
      </c>
      <c r="D195" s="3">
        <v>3111076</v>
      </c>
      <c r="E195" t="str">
        <f>UPPER(VLOOKUP(D195,[1]PRODI_2019!$D$2:$L$72,3,FALSE))</f>
        <v>AGRIBISNIS</v>
      </c>
      <c r="F195" t="str">
        <f>VLOOKUP(D195,[1]PRODI_2019!$D$2:$L$72,9,FALSE)</f>
        <v>Pertanian</v>
      </c>
      <c r="G195" t="str">
        <f>VLOOKUP(F195,Sheet1!$H$4:$I$11,2,FALSE)</f>
        <v>4_Pertanian</v>
      </c>
      <c r="H195" t="s">
        <v>807</v>
      </c>
      <c r="I195" t="s">
        <v>33</v>
      </c>
      <c r="K195" s="1"/>
      <c r="L195" t="s">
        <v>27</v>
      </c>
      <c r="O195" t="s">
        <v>150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63</v>
      </c>
      <c r="T195" t="s">
        <v>3486</v>
      </c>
      <c r="U195" t="s">
        <v>29</v>
      </c>
      <c r="Z195" t="str">
        <f>VLOOKUP(A195,[2]registrasi!$B$2:$C$3000,2,FALSE)</f>
        <v>registrasi</v>
      </c>
      <c r="AA195">
        <f>VLOOKUP(D195,[3]Sheet1!$B$2:$D$43,3,FALSE)</f>
        <v>633</v>
      </c>
      <c r="AB195" t="str">
        <f>VLOOKUP(A195,[2]nim!$A$2:$B$3000,2,FALSE)</f>
        <v>diterima</v>
      </c>
    </row>
    <row r="196" spans="1:28" x14ac:dyDescent="0.3">
      <c r="A196" s="2">
        <v>122324170117</v>
      </c>
      <c r="B196">
        <v>2</v>
      </c>
      <c r="C196">
        <v>2022</v>
      </c>
      <c r="D196" s="3">
        <v>3111076</v>
      </c>
      <c r="E196" t="str">
        <f>UPPER(VLOOKUP(D196,[1]PRODI_2019!$D$2:$L$72,3,FALSE))</f>
        <v>AGRIBISNIS</v>
      </c>
      <c r="F196" t="str">
        <f>VLOOKUP(D196,[1]PRODI_2019!$D$2:$L$72,9,FALSE)</f>
        <v>Pertanian</v>
      </c>
      <c r="G196" t="str">
        <f>VLOOKUP(F196,Sheet1!$H$4:$I$11,2,FALSE)</f>
        <v>4_Pertanian</v>
      </c>
      <c r="H196" t="s">
        <v>808</v>
      </c>
      <c r="I196" t="s">
        <v>25</v>
      </c>
      <c r="K196" s="1"/>
      <c r="L196" t="s">
        <v>27</v>
      </c>
      <c r="O196" t="s">
        <v>3117</v>
      </c>
      <c r="P196" t="str">
        <f t="shared" si="10"/>
        <v>SMAN</v>
      </c>
      <c r="Q196" t="str">
        <f t="shared" si="11"/>
        <v>Negeri</v>
      </c>
      <c r="R196" t="str">
        <f t="shared" si="9"/>
        <v>SMA</v>
      </c>
      <c r="S196" t="s">
        <v>156</v>
      </c>
      <c r="T196" t="s">
        <v>3487</v>
      </c>
      <c r="U196" t="s">
        <v>29</v>
      </c>
      <c r="Z196" t="str">
        <f>VLOOKUP(A196,[2]registrasi!$B$2:$C$3000,2,FALSE)</f>
        <v>registrasi</v>
      </c>
      <c r="AA196">
        <f>VLOOKUP(D196,[3]Sheet1!$B$2:$D$43,3,FALSE)</f>
        <v>633</v>
      </c>
      <c r="AB196" t="str">
        <f>VLOOKUP(A196,[2]nim!$A$2:$B$3000,2,FALSE)</f>
        <v>diterima</v>
      </c>
    </row>
    <row r="197" spans="1:28" x14ac:dyDescent="0.3">
      <c r="A197" s="2">
        <v>122324180432</v>
      </c>
      <c r="B197">
        <v>2</v>
      </c>
      <c r="C197">
        <v>2021</v>
      </c>
      <c r="D197" s="3">
        <v>3111076</v>
      </c>
      <c r="E197" t="str">
        <f>UPPER(VLOOKUP(D197,[1]PRODI_2019!$D$2:$L$72,3,FALSE))</f>
        <v>AGRIBISNIS</v>
      </c>
      <c r="F197" t="str">
        <f>VLOOKUP(D197,[1]PRODI_2019!$D$2:$L$72,9,FALSE)</f>
        <v>Pertanian</v>
      </c>
      <c r="G197" t="str">
        <f>VLOOKUP(F197,Sheet1!$H$4:$I$11,2,FALSE)</f>
        <v>4_Pertanian</v>
      </c>
      <c r="H197" t="s">
        <v>809</v>
      </c>
      <c r="I197" t="s">
        <v>25</v>
      </c>
      <c r="K197" s="1"/>
      <c r="L197" t="s">
        <v>27</v>
      </c>
      <c r="O197" t="s">
        <v>208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63</v>
      </c>
      <c r="T197" t="s">
        <v>3486</v>
      </c>
      <c r="U197" t="s">
        <v>29</v>
      </c>
      <c r="Z197" t="str">
        <f>VLOOKUP(A197,[2]registrasi!$B$2:$C$3000,2,FALSE)</f>
        <v>registrasi</v>
      </c>
      <c r="AA197">
        <f>VLOOKUP(D197,[3]Sheet1!$B$2:$D$43,3,FALSE)</f>
        <v>633</v>
      </c>
      <c r="AB197" t="str">
        <f>VLOOKUP(A197,[2]nim!$A$2:$B$3000,2,FALSE)</f>
        <v>diterima</v>
      </c>
    </row>
    <row r="198" spans="1:28" x14ac:dyDescent="0.3">
      <c r="A198" s="2">
        <v>122324210278</v>
      </c>
      <c r="B198">
        <v>2</v>
      </c>
      <c r="C198">
        <v>2021</v>
      </c>
      <c r="D198" s="3">
        <v>3111076</v>
      </c>
      <c r="E198" t="str">
        <f>UPPER(VLOOKUP(D198,[1]PRODI_2019!$D$2:$L$72,3,FALSE))</f>
        <v>AGRIBISNIS</v>
      </c>
      <c r="F198" t="str">
        <f>VLOOKUP(D198,[1]PRODI_2019!$D$2:$L$72,9,FALSE)</f>
        <v>Pertanian</v>
      </c>
      <c r="G198" t="str">
        <f>VLOOKUP(F198,Sheet1!$H$4:$I$11,2,FALSE)</f>
        <v>4_Pertanian</v>
      </c>
      <c r="H198" t="s">
        <v>810</v>
      </c>
      <c r="I198" t="s">
        <v>25</v>
      </c>
      <c r="K198" s="1"/>
      <c r="L198" t="s">
        <v>27</v>
      </c>
      <c r="O198" t="s">
        <v>117</v>
      </c>
      <c r="P198" t="str">
        <f t="shared" si="10"/>
        <v>SMAN</v>
      </c>
      <c r="Q198" t="str">
        <f t="shared" si="11"/>
        <v>Negeri</v>
      </c>
      <c r="R198" t="str">
        <f t="shared" si="12"/>
        <v>SMA</v>
      </c>
      <c r="S198" t="s">
        <v>63</v>
      </c>
      <c r="T198" t="s">
        <v>3486</v>
      </c>
      <c r="U198" t="s">
        <v>29</v>
      </c>
      <c r="Z198" t="str">
        <f>VLOOKUP(A198,[2]registrasi!$B$2:$C$3000,2,FALSE)</f>
        <v>registrasi</v>
      </c>
      <c r="AA198">
        <f>VLOOKUP(D198,[3]Sheet1!$B$2:$D$43,3,FALSE)</f>
        <v>633</v>
      </c>
      <c r="AB198" t="str">
        <f>VLOOKUP(A198,[2]nim!$A$2:$B$3000,2,FALSE)</f>
        <v>diterima</v>
      </c>
    </row>
    <row r="199" spans="1:28" x14ac:dyDescent="0.3">
      <c r="A199" s="2">
        <v>122324220518</v>
      </c>
      <c r="B199">
        <v>2</v>
      </c>
      <c r="C199">
        <v>2022</v>
      </c>
      <c r="D199" s="3">
        <v>3111076</v>
      </c>
      <c r="E199" t="str">
        <f>UPPER(VLOOKUP(D199,[1]PRODI_2019!$D$2:$L$72,3,FALSE))</f>
        <v>AGRIBISNIS</v>
      </c>
      <c r="F199" t="str">
        <f>VLOOKUP(D199,[1]PRODI_2019!$D$2:$L$72,9,FALSE)</f>
        <v>Pertanian</v>
      </c>
      <c r="G199" t="str">
        <f>VLOOKUP(F199,Sheet1!$H$4:$I$11,2,FALSE)</f>
        <v>4_Pertanian</v>
      </c>
      <c r="H199" t="s">
        <v>811</v>
      </c>
      <c r="I199" t="s">
        <v>33</v>
      </c>
      <c r="K199" s="1"/>
      <c r="L199" t="s">
        <v>27</v>
      </c>
      <c r="O199" t="s">
        <v>133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26</v>
      </c>
      <c r="T199" t="s">
        <v>3486</v>
      </c>
      <c r="U199" t="s">
        <v>29</v>
      </c>
      <c r="Z199" t="e">
        <f>VLOOKUP(A199,[2]registrasi!$B$2:$C$3000,2,FALSE)</f>
        <v>#N/A</v>
      </c>
      <c r="AA199">
        <f>VLOOKUP(D199,[3]Sheet1!$B$2:$D$43,3,FALSE)</f>
        <v>633</v>
      </c>
      <c r="AB199" t="e">
        <f>VLOOKUP(A199,[2]nim!$A$2:$B$3000,2,FALSE)</f>
        <v>#N/A</v>
      </c>
    </row>
    <row r="200" spans="1:28" x14ac:dyDescent="0.3">
      <c r="A200" s="2">
        <v>122324250681</v>
      </c>
      <c r="B200">
        <v>2</v>
      </c>
      <c r="C200">
        <v>2022</v>
      </c>
      <c r="D200" s="3">
        <v>3111076</v>
      </c>
      <c r="E200" t="str">
        <f>UPPER(VLOOKUP(D200,[1]PRODI_2019!$D$2:$L$72,3,FALSE))</f>
        <v>AGRIBISNIS</v>
      </c>
      <c r="F200" t="str">
        <f>VLOOKUP(D200,[1]PRODI_2019!$D$2:$L$72,9,FALSE)</f>
        <v>Pertanian</v>
      </c>
      <c r="G200" t="str">
        <f>VLOOKUP(F200,Sheet1!$H$4:$I$11,2,FALSE)</f>
        <v>4_Pertanian</v>
      </c>
      <c r="H200" t="s">
        <v>812</v>
      </c>
      <c r="I200" t="s">
        <v>25</v>
      </c>
      <c r="K200" s="1"/>
      <c r="L200" t="s">
        <v>27</v>
      </c>
      <c r="O200" t="s">
        <v>150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63</v>
      </c>
      <c r="T200" t="s">
        <v>3486</v>
      </c>
      <c r="U200" t="s">
        <v>29</v>
      </c>
      <c r="Z200" t="str">
        <f>VLOOKUP(A200,[2]registrasi!$B$2:$C$3000,2,FALSE)</f>
        <v>registrasi</v>
      </c>
      <c r="AA200">
        <f>VLOOKUP(D200,[3]Sheet1!$B$2:$D$43,3,FALSE)</f>
        <v>633</v>
      </c>
      <c r="AB200" t="str">
        <f>VLOOKUP(A200,[2]nim!$A$2:$B$3000,2,FALSE)</f>
        <v>diterima</v>
      </c>
    </row>
    <row r="201" spans="1:28" x14ac:dyDescent="0.3">
      <c r="A201" s="2">
        <v>122331220080</v>
      </c>
      <c r="B201">
        <v>2</v>
      </c>
      <c r="C201">
        <v>2022</v>
      </c>
      <c r="D201" s="3">
        <v>3111076</v>
      </c>
      <c r="E201" t="str">
        <f>UPPER(VLOOKUP(D201,[1]PRODI_2019!$D$2:$L$72,3,FALSE))</f>
        <v>AGRIBISNIS</v>
      </c>
      <c r="F201" t="str">
        <f>VLOOKUP(D201,[1]PRODI_2019!$D$2:$L$72,9,FALSE)</f>
        <v>Pertanian</v>
      </c>
      <c r="G201" t="str">
        <f>VLOOKUP(F201,Sheet1!$H$4:$I$11,2,FALSE)</f>
        <v>4_Pertanian</v>
      </c>
      <c r="H201" t="s">
        <v>813</v>
      </c>
      <c r="I201" t="s">
        <v>33</v>
      </c>
      <c r="K201" s="1"/>
      <c r="L201" t="s">
        <v>27</v>
      </c>
      <c r="O201" t="s">
        <v>502</v>
      </c>
      <c r="P201" t="str">
        <f t="shared" si="10"/>
        <v>SMAN</v>
      </c>
      <c r="Q201" t="str">
        <f t="shared" si="11"/>
        <v>Negeri</v>
      </c>
      <c r="R201" t="str">
        <f t="shared" si="12"/>
        <v>SMA</v>
      </c>
      <c r="S201" t="s">
        <v>541</v>
      </c>
      <c r="T201" t="s">
        <v>3487</v>
      </c>
      <c r="U201" t="s">
        <v>29</v>
      </c>
      <c r="Z201" t="str">
        <f>VLOOKUP(A201,[2]registrasi!$B$2:$C$3000,2,FALSE)</f>
        <v>registrasi</v>
      </c>
      <c r="AA201">
        <f>VLOOKUP(D201,[3]Sheet1!$B$2:$D$43,3,FALSE)</f>
        <v>633</v>
      </c>
      <c r="AB201" t="str">
        <f>VLOOKUP(A201,[2]nim!$A$2:$B$3000,2,FALSE)</f>
        <v>diterima</v>
      </c>
    </row>
    <row r="202" spans="1:28" x14ac:dyDescent="0.3">
      <c r="A202" s="2">
        <v>122332050946</v>
      </c>
      <c r="B202">
        <v>2</v>
      </c>
      <c r="C202">
        <v>2021</v>
      </c>
      <c r="D202" s="3">
        <v>3111076</v>
      </c>
      <c r="E202" t="str">
        <f>UPPER(VLOOKUP(D202,[1]PRODI_2019!$D$2:$L$72,3,FALSE))</f>
        <v>AGRIBISNIS</v>
      </c>
      <c r="F202" t="str">
        <f>VLOOKUP(D202,[1]PRODI_2019!$D$2:$L$72,9,FALSE)</f>
        <v>Pertanian</v>
      </c>
      <c r="G202" t="str">
        <f>VLOOKUP(F202,Sheet1!$H$4:$I$11,2,FALSE)</f>
        <v>4_Pertanian</v>
      </c>
      <c r="H202" t="s">
        <v>814</v>
      </c>
      <c r="I202" t="s">
        <v>33</v>
      </c>
      <c r="K202" s="1"/>
      <c r="L202" t="s">
        <v>27</v>
      </c>
      <c r="O202" t="s">
        <v>433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548</v>
      </c>
      <c r="T202" t="s">
        <v>3487</v>
      </c>
      <c r="U202" t="s">
        <v>29</v>
      </c>
      <c r="Z202" t="e">
        <f>VLOOKUP(A202,[2]registrasi!$B$2:$C$3000,2,FALSE)</f>
        <v>#N/A</v>
      </c>
      <c r="AA202">
        <f>VLOOKUP(D202,[3]Sheet1!$B$2:$D$43,3,FALSE)</f>
        <v>633</v>
      </c>
      <c r="AB202" t="e">
        <f>VLOOKUP(A202,[2]nim!$A$2:$B$3000,2,FALSE)</f>
        <v>#N/A</v>
      </c>
    </row>
    <row r="203" spans="1:28" x14ac:dyDescent="0.3">
      <c r="A203" s="2">
        <v>122332101069</v>
      </c>
      <c r="B203">
        <v>1</v>
      </c>
      <c r="C203">
        <v>2021</v>
      </c>
      <c r="D203" s="3">
        <v>3111076</v>
      </c>
      <c r="E203" t="str">
        <f>UPPER(VLOOKUP(D203,[1]PRODI_2019!$D$2:$L$72,3,FALSE))</f>
        <v>AGRIBISNIS</v>
      </c>
      <c r="F203" t="str">
        <f>VLOOKUP(D203,[1]PRODI_2019!$D$2:$L$72,9,FALSE)</f>
        <v>Pertanian</v>
      </c>
      <c r="G203" t="str">
        <f>VLOOKUP(F203,Sheet1!$H$4:$I$11,2,FALSE)</f>
        <v>4_Pertanian</v>
      </c>
      <c r="H203" t="s">
        <v>815</v>
      </c>
      <c r="I203" t="s">
        <v>33</v>
      </c>
      <c r="K203" s="1"/>
      <c r="L203" t="s">
        <v>27</v>
      </c>
      <c r="O203" t="s">
        <v>3118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552</v>
      </c>
      <c r="T203" t="s">
        <v>3487</v>
      </c>
      <c r="U203" t="s">
        <v>29</v>
      </c>
      <c r="Z203" t="str">
        <f>VLOOKUP(A203,[2]registrasi!$B$2:$C$3000,2,FALSE)</f>
        <v>registrasi</v>
      </c>
      <c r="AA203">
        <f>VLOOKUP(D203,[3]Sheet1!$B$2:$D$43,3,FALSE)</f>
        <v>633</v>
      </c>
      <c r="AB203" t="str">
        <f>VLOOKUP(A203,[2]nim!$A$2:$B$3000,2,FALSE)</f>
        <v>diterima</v>
      </c>
    </row>
    <row r="204" spans="1:28" x14ac:dyDescent="0.3">
      <c r="A204" s="2">
        <v>122332140684</v>
      </c>
      <c r="B204">
        <v>1</v>
      </c>
      <c r="C204">
        <v>2022</v>
      </c>
      <c r="D204" s="3">
        <v>3111076</v>
      </c>
      <c r="E204" t="str">
        <f>UPPER(VLOOKUP(D204,[1]PRODI_2019!$D$2:$L$72,3,FALSE))</f>
        <v>AGRIBISNIS</v>
      </c>
      <c r="F204" t="str">
        <f>VLOOKUP(D204,[1]PRODI_2019!$D$2:$L$72,9,FALSE)</f>
        <v>Pertanian</v>
      </c>
      <c r="G204" t="str">
        <f>VLOOKUP(F204,Sheet1!$H$4:$I$11,2,FALSE)</f>
        <v>4_Pertanian</v>
      </c>
      <c r="H204" t="s">
        <v>816</v>
      </c>
      <c r="I204" t="s">
        <v>25</v>
      </c>
      <c r="K204" s="1"/>
      <c r="L204" t="s">
        <v>27</v>
      </c>
      <c r="O204" t="s">
        <v>3119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156</v>
      </c>
      <c r="T204" t="s">
        <v>3487</v>
      </c>
      <c r="U204" t="s">
        <v>29</v>
      </c>
      <c r="Z204" t="str">
        <f>VLOOKUP(A204,[2]registrasi!$B$2:$C$3000,2,FALSE)</f>
        <v>registrasi</v>
      </c>
      <c r="AA204">
        <f>VLOOKUP(D204,[3]Sheet1!$B$2:$D$43,3,FALSE)</f>
        <v>633</v>
      </c>
      <c r="AB204" t="str">
        <f>VLOOKUP(A204,[2]nim!$A$2:$B$3000,2,FALSE)</f>
        <v>diterima</v>
      </c>
    </row>
    <row r="205" spans="1:28" x14ac:dyDescent="0.3">
      <c r="A205" s="2">
        <v>122334190189</v>
      </c>
      <c r="B205">
        <v>2</v>
      </c>
      <c r="C205">
        <v>2022</v>
      </c>
      <c r="D205" s="3">
        <v>3111076</v>
      </c>
      <c r="E205" t="str">
        <f>UPPER(VLOOKUP(D205,[1]PRODI_2019!$D$2:$L$72,3,FALSE))</f>
        <v>AGRIBISNIS</v>
      </c>
      <c r="F205" t="str">
        <f>VLOOKUP(D205,[1]PRODI_2019!$D$2:$L$72,9,FALSE)</f>
        <v>Pertanian</v>
      </c>
      <c r="G205" t="str">
        <f>VLOOKUP(F205,Sheet1!$H$4:$I$11,2,FALSE)</f>
        <v>4_Pertanian</v>
      </c>
      <c r="H205" t="s">
        <v>817</v>
      </c>
      <c r="I205" t="s">
        <v>33</v>
      </c>
      <c r="K205" s="1"/>
      <c r="L205" t="s">
        <v>27</v>
      </c>
      <c r="O205" t="s">
        <v>3120</v>
      </c>
      <c r="P205" t="str">
        <f t="shared" si="10"/>
        <v>SMA</v>
      </c>
      <c r="Q205" t="str">
        <f t="shared" si="11"/>
        <v>Swasta</v>
      </c>
      <c r="R205" t="str">
        <f t="shared" si="12"/>
        <v>SMA</v>
      </c>
      <c r="S205" t="s">
        <v>545</v>
      </c>
      <c r="T205" t="s">
        <v>3487</v>
      </c>
      <c r="U205" t="s">
        <v>29</v>
      </c>
      <c r="Z205" t="str">
        <f>VLOOKUP(A205,[2]registrasi!$B$2:$C$3000,2,FALSE)</f>
        <v>registrasi</v>
      </c>
      <c r="AA205">
        <f>VLOOKUP(D205,[3]Sheet1!$B$2:$D$43,3,FALSE)</f>
        <v>633</v>
      </c>
      <c r="AB205" t="str">
        <f>VLOOKUP(A205,[2]nim!$A$2:$B$3000,2,FALSE)</f>
        <v>diterima</v>
      </c>
    </row>
    <row r="206" spans="1:28" x14ac:dyDescent="0.3">
      <c r="A206" s="2">
        <v>122341090261</v>
      </c>
      <c r="B206">
        <v>2</v>
      </c>
      <c r="C206">
        <v>2022</v>
      </c>
      <c r="D206" s="3">
        <v>3111076</v>
      </c>
      <c r="E206" t="str">
        <f>UPPER(VLOOKUP(D206,[1]PRODI_2019!$D$2:$L$72,3,FALSE))</f>
        <v>AGRIBISNIS</v>
      </c>
      <c r="F206" t="str">
        <f>VLOOKUP(D206,[1]PRODI_2019!$D$2:$L$72,9,FALSE)</f>
        <v>Pertanian</v>
      </c>
      <c r="G206" t="str">
        <f>VLOOKUP(F206,Sheet1!$H$4:$I$11,2,FALSE)</f>
        <v>4_Pertanian</v>
      </c>
      <c r="H206" t="s">
        <v>818</v>
      </c>
      <c r="I206" t="s">
        <v>33</v>
      </c>
      <c r="K206" s="1"/>
      <c r="L206" t="s">
        <v>27</v>
      </c>
      <c r="O206" t="s">
        <v>379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126</v>
      </c>
      <c r="T206" t="s">
        <v>3487</v>
      </c>
      <c r="U206" t="s">
        <v>29</v>
      </c>
      <c r="Z206" t="str">
        <f>VLOOKUP(A206,[2]registrasi!$B$2:$C$3000,2,FALSE)</f>
        <v>registrasi</v>
      </c>
      <c r="AA206">
        <f>VLOOKUP(D206,[3]Sheet1!$B$2:$D$43,3,FALSE)</f>
        <v>633</v>
      </c>
      <c r="AB206" t="str">
        <f>VLOOKUP(A206,[2]nim!$A$2:$B$3000,2,FALSE)</f>
        <v>diterima</v>
      </c>
    </row>
    <row r="207" spans="1:28" x14ac:dyDescent="0.3">
      <c r="A207" s="2">
        <v>122341100590</v>
      </c>
      <c r="B207">
        <v>2</v>
      </c>
      <c r="C207">
        <v>2020</v>
      </c>
      <c r="D207" s="3">
        <v>3111076</v>
      </c>
      <c r="E207" t="str">
        <f>UPPER(VLOOKUP(D207,[1]PRODI_2019!$D$2:$L$72,3,FALSE))</f>
        <v>AGRIBISNIS</v>
      </c>
      <c r="F207" t="str">
        <f>VLOOKUP(D207,[1]PRODI_2019!$D$2:$L$72,9,FALSE)</f>
        <v>Pertanian</v>
      </c>
      <c r="G207" t="str">
        <f>VLOOKUP(F207,Sheet1!$H$4:$I$11,2,FALSE)</f>
        <v>4_Pertanian</v>
      </c>
      <c r="H207" t="s">
        <v>819</v>
      </c>
      <c r="I207" t="s">
        <v>33</v>
      </c>
      <c r="K207" s="1"/>
      <c r="L207" t="s">
        <v>27</v>
      </c>
      <c r="O207" t="s">
        <v>383</v>
      </c>
      <c r="P207" t="str">
        <f t="shared" si="10"/>
        <v>SMAN</v>
      </c>
      <c r="Q207" t="str">
        <f t="shared" si="11"/>
        <v>Negeri</v>
      </c>
      <c r="R207" t="str">
        <f t="shared" si="12"/>
        <v>SMA</v>
      </c>
      <c r="S207" t="s">
        <v>126</v>
      </c>
      <c r="T207" t="s">
        <v>3487</v>
      </c>
      <c r="U207" t="s">
        <v>29</v>
      </c>
      <c r="Z207" t="str">
        <f>VLOOKUP(A207,[2]registrasi!$B$2:$C$3000,2,FALSE)</f>
        <v>registrasi</v>
      </c>
      <c r="AA207">
        <f>VLOOKUP(D207,[3]Sheet1!$B$2:$D$43,3,FALSE)</f>
        <v>633</v>
      </c>
      <c r="AB207" t="str">
        <f>VLOOKUP(A207,[2]nim!$A$2:$B$3000,2,FALSE)</f>
        <v>diterima</v>
      </c>
    </row>
    <row r="208" spans="1:28" x14ac:dyDescent="0.3">
      <c r="A208" s="2">
        <v>122341130282</v>
      </c>
      <c r="B208">
        <v>1</v>
      </c>
      <c r="C208">
        <v>2021</v>
      </c>
      <c r="D208" s="3">
        <v>3111076</v>
      </c>
      <c r="E208" t="str">
        <f>UPPER(VLOOKUP(D208,[1]PRODI_2019!$D$2:$L$72,3,FALSE))</f>
        <v>AGRIBISNIS</v>
      </c>
      <c r="F208" t="str">
        <f>VLOOKUP(D208,[1]PRODI_2019!$D$2:$L$72,9,FALSE)</f>
        <v>Pertanian</v>
      </c>
      <c r="G208" t="str">
        <f>VLOOKUP(F208,Sheet1!$H$4:$I$11,2,FALSE)</f>
        <v>4_Pertanian</v>
      </c>
      <c r="H208" t="s">
        <v>820</v>
      </c>
      <c r="I208" t="s">
        <v>33</v>
      </c>
      <c r="K208" s="1"/>
      <c r="L208" t="s">
        <v>27</v>
      </c>
      <c r="O208" t="s">
        <v>407</v>
      </c>
      <c r="P208" t="str">
        <f t="shared" si="10"/>
        <v>SMA</v>
      </c>
      <c r="Q208" t="str">
        <f t="shared" si="11"/>
        <v>Swasta</v>
      </c>
      <c r="R208" t="str">
        <f t="shared" si="12"/>
        <v>SMA</v>
      </c>
      <c r="S208" t="s">
        <v>73</v>
      </c>
      <c r="T208" t="s">
        <v>3487</v>
      </c>
      <c r="U208" t="s">
        <v>29</v>
      </c>
      <c r="Z208" t="str">
        <f>VLOOKUP(A208,[2]registrasi!$B$2:$C$3000,2,FALSE)</f>
        <v>registrasi</v>
      </c>
      <c r="AA208">
        <f>VLOOKUP(D208,[3]Sheet1!$B$2:$D$43,3,FALSE)</f>
        <v>633</v>
      </c>
      <c r="AB208" t="str">
        <f>VLOOKUP(A208,[2]nim!$A$2:$B$3000,2,FALSE)</f>
        <v>diterima</v>
      </c>
    </row>
    <row r="209" spans="1:28" x14ac:dyDescent="0.3">
      <c r="A209" s="2">
        <v>122341130306</v>
      </c>
      <c r="B209">
        <v>2</v>
      </c>
      <c r="C209">
        <v>2022</v>
      </c>
      <c r="D209" s="3">
        <v>3111076</v>
      </c>
      <c r="E209" t="str">
        <f>UPPER(VLOOKUP(D209,[1]PRODI_2019!$D$2:$L$72,3,FALSE))</f>
        <v>AGRIBISNIS</v>
      </c>
      <c r="F209" t="str">
        <f>VLOOKUP(D209,[1]PRODI_2019!$D$2:$L$72,9,FALSE)</f>
        <v>Pertanian</v>
      </c>
      <c r="G209" t="str">
        <f>VLOOKUP(F209,Sheet1!$H$4:$I$11,2,FALSE)</f>
        <v>4_Pertanian</v>
      </c>
      <c r="H209" t="s">
        <v>821</v>
      </c>
      <c r="I209" t="s">
        <v>25</v>
      </c>
      <c r="K209" s="1"/>
      <c r="L209" t="s">
        <v>27</v>
      </c>
      <c r="O209" t="s">
        <v>407</v>
      </c>
      <c r="P209" t="str">
        <f t="shared" si="10"/>
        <v>SMA</v>
      </c>
      <c r="Q209" t="str">
        <f t="shared" si="11"/>
        <v>Swasta</v>
      </c>
      <c r="R209" t="str">
        <f t="shared" si="12"/>
        <v>SMA</v>
      </c>
      <c r="S209" t="s">
        <v>73</v>
      </c>
      <c r="T209" t="s">
        <v>3487</v>
      </c>
      <c r="U209" t="s">
        <v>29</v>
      </c>
      <c r="Z209" t="str">
        <f>VLOOKUP(A209,[2]registrasi!$B$2:$C$3000,2,FALSE)</f>
        <v>registrasi</v>
      </c>
      <c r="AA209">
        <f>VLOOKUP(D209,[3]Sheet1!$B$2:$D$43,3,FALSE)</f>
        <v>633</v>
      </c>
      <c r="AB209" t="str">
        <f>VLOOKUP(A209,[2]nim!$A$2:$B$3000,2,FALSE)</f>
        <v>diterima</v>
      </c>
    </row>
    <row r="210" spans="1:28" x14ac:dyDescent="0.3">
      <c r="A210" s="2">
        <v>122341140248</v>
      </c>
      <c r="B210">
        <v>1</v>
      </c>
      <c r="C210">
        <v>2021</v>
      </c>
      <c r="D210" s="3">
        <v>3111076</v>
      </c>
      <c r="E210" t="str">
        <f>UPPER(VLOOKUP(D210,[1]PRODI_2019!$D$2:$L$72,3,FALSE))</f>
        <v>AGRIBISNIS</v>
      </c>
      <c r="F210" t="str">
        <f>VLOOKUP(D210,[1]PRODI_2019!$D$2:$L$72,9,FALSE)</f>
        <v>Pertanian</v>
      </c>
      <c r="G210" t="str">
        <f>VLOOKUP(F210,Sheet1!$H$4:$I$11,2,FALSE)</f>
        <v>4_Pertanian</v>
      </c>
      <c r="H210" t="s">
        <v>822</v>
      </c>
      <c r="I210" t="s">
        <v>33</v>
      </c>
      <c r="K210" s="1"/>
      <c r="L210" t="s">
        <v>27</v>
      </c>
      <c r="O210" t="s">
        <v>3121</v>
      </c>
      <c r="P210" t="str">
        <f t="shared" si="10"/>
        <v>SMAN</v>
      </c>
      <c r="Q210" t="str">
        <f t="shared" si="11"/>
        <v>Negeri</v>
      </c>
      <c r="R210" t="str">
        <f t="shared" si="12"/>
        <v>SMA</v>
      </c>
      <c r="S210" t="s">
        <v>202</v>
      </c>
      <c r="T210" t="s">
        <v>3487</v>
      </c>
      <c r="U210" t="s">
        <v>29</v>
      </c>
      <c r="Z210" t="str">
        <f>VLOOKUP(A210,[2]registrasi!$B$2:$C$3000,2,FALSE)</f>
        <v>registrasi</v>
      </c>
      <c r="AA210">
        <f>VLOOKUP(D210,[3]Sheet1!$B$2:$D$43,3,FALSE)</f>
        <v>633</v>
      </c>
      <c r="AB210" t="str">
        <f>VLOOKUP(A210,[2]nim!$A$2:$B$3000,2,FALSE)</f>
        <v>diterima</v>
      </c>
    </row>
    <row r="211" spans="1:28" x14ac:dyDescent="0.3">
      <c r="A211" s="2">
        <v>122341140523</v>
      </c>
      <c r="B211">
        <v>2</v>
      </c>
      <c r="C211">
        <v>2021</v>
      </c>
      <c r="D211" s="3">
        <v>3111076</v>
      </c>
      <c r="E211" t="str">
        <f>UPPER(VLOOKUP(D211,[1]PRODI_2019!$D$2:$L$72,3,FALSE))</f>
        <v>AGRIBISNIS</v>
      </c>
      <c r="F211" t="str">
        <f>VLOOKUP(D211,[1]PRODI_2019!$D$2:$L$72,9,FALSE)</f>
        <v>Pertanian</v>
      </c>
      <c r="G211" t="str">
        <f>VLOOKUP(F211,Sheet1!$H$4:$I$11,2,FALSE)</f>
        <v>4_Pertanian</v>
      </c>
      <c r="H211" t="s">
        <v>823</v>
      </c>
      <c r="I211" t="s">
        <v>25</v>
      </c>
      <c r="K211" s="1"/>
      <c r="L211" t="s">
        <v>27</v>
      </c>
      <c r="O211" t="s">
        <v>428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132</v>
      </c>
      <c r="T211" t="s">
        <v>3487</v>
      </c>
      <c r="U211" t="s">
        <v>29</v>
      </c>
      <c r="Z211" t="str">
        <f>VLOOKUP(A211,[2]registrasi!$B$2:$C$3000,2,FALSE)</f>
        <v>registrasi</v>
      </c>
      <c r="AA211">
        <f>VLOOKUP(D211,[3]Sheet1!$B$2:$D$43,3,FALSE)</f>
        <v>633</v>
      </c>
      <c r="AB211" t="str">
        <f>VLOOKUP(A211,[2]nim!$A$2:$B$3000,2,FALSE)</f>
        <v>diterima</v>
      </c>
    </row>
    <row r="212" spans="1:28" x14ac:dyDescent="0.3">
      <c r="A212" s="2">
        <v>122341190476</v>
      </c>
      <c r="B212">
        <v>2</v>
      </c>
      <c r="C212">
        <v>2022</v>
      </c>
      <c r="D212" s="3">
        <v>3111076</v>
      </c>
      <c r="E212" t="str">
        <f>UPPER(VLOOKUP(D212,[1]PRODI_2019!$D$2:$L$72,3,FALSE))</f>
        <v>AGRIBISNIS</v>
      </c>
      <c r="F212" t="str">
        <f>VLOOKUP(D212,[1]PRODI_2019!$D$2:$L$72,9,FALSE)</f>
        <v>Pertanian</v>
      </c>
      <c r="G212" t="str">
        <f>VLOOKUP(F212,Sheet1!$H$4:$I$11,2,FALSE)</f>
        <v>4_Pertanian</v>
      </c>
      <c r="H212" t="s">
        <v>824</v>
      </c>
      <c r="I212" t="s">
        <v>33</v>
      </c>
      <c r="K212" s="1"/>
      <c r="L212" t="s">
        <v>27</v>
      </c>
      <c r="O212" t="s">
        <v>328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132</v>
      </c>
      <c r="T212" t="s">
        <v>3487</v>
      </c>
      <c r="U212" t="s">
        <v>29</v>
      </c>
      <c r="Z212" t="str">
        <f>VLOOKUP(A212,[2]registrasi!$B$2:$C$3000,2,FALSE)</f>
        <v>registrasi</v>
      </c>
      <c r="AA212">
        <f>VLOOKUP(D212,[3]Sheet1!$B$2:$D$43,3,FALSE)</f>
        <v>633</v>
      </c>
      <c r="AB212" t="str">
        <f>VLOOKUP(A212,[2]nim!$A$2:$B$3000,2,FALSE)</f>
        <v>diterima</v>
      </c>
    </row>
    <row r="213" spans="1:28" x14ac:dyDescent="0.3">
      <c r="A213" s="2">
        <v>122341230500</v>
      </c>
      <c r="B213">
        <v>2</v>
      </c>
      <c r="C213">
        <v>2022</v>
      </c>
      <c r="D213" s="3">
        <v>3111076</v>
      </c>
      <c r="E213" t="str">
        <f>UPPER(VLOOKUP(D213,[1]PRODI_2019!$D$2:$L$72,3,FALSE))</f>
        <v>AGRIBISNIS</v>
      </c>
      <c r="F213" t="str">
        <f>VLOOKUP(D213,[1]PRODI_2019!$D$2:$L$72,9,FALSE)</f>
        <v>Pertanian</v>
      </c>
      <c r="G213" t="str">
        <f>VLOOKUP(F213,Sheet1!$H$4:$I$11,2,FALSE)</f>
        <v>4_Pertanian</v>
      </c>
      <c r="H213" t="s">
        <v>825</v>
      </c>
      <c r="I213" t="s">
        <v>33</v>
      </c>
      <c r="K213" s="1"/>
      <c r="L213" t="s">
        <v>27</v>
      </c>
      <c r="O213" t="s">
        <v>3122</v>
      </c>
      <c r="P213" t="str">
        <f t="shared" ref="P213:P276" si="13">TRIM(LEFT(O213,FIND(" ",O213,1)))</f>
        <v>SMAN</v>
      </c>
      <c r="Q213" t="str">
        <f t="shared" ref="Q213:Q276" si="14">IF(RIGHT(P213,1)="N","Negeri","Swasta")</f>
        <v>Negeri</v>
      </c>
      <c r="R213" t="str">
        <f t="shared" si="12"/>
        <v>SMA</v>
      </c>
      <c r="S213" t="s">
        <v>3491</v>
      </c>
      <c r="T213" t="s">
        <v>3492</v>
      </c>
      <c r="U213" t="s">
        <v>29</v>
      </c>
      <c r="Z213" t="str">
        <f>VLOOKUP(A213,[2]registrasi!$B$2:$C$3000,2,FALSE)</f>
        <v>registrasi</v>
      </c>
      <c r="AA213">
        <f>VLOOKUP(D213,[3]Sheet1!$B$2:$D$43,3,FALSE)</f>
        <v>633</v>
      </c>
      <c r="AB213" t="str">
        <f>VLOOKUP(A213,[2]nim!$A$2:$B$3000,2,FALSE)</f>
        <v>diterima</v>
      </c>
    </row>
    <row r="214" spans="1:28" x14ac:dyDescent="0.3">
      <c r="A214" s="2">
        <v>122351030353</v>
      </c>
      <c r="B214">
        <v>2</v>
      </c>
      <c r="C214">
        <v>2022</v>
      </c>
      <c r="D214" s="3">
        <v>3111076</v>
      </c>
      <c r="E214" t="str">
        <f>UPPER(VLOOKUP(D214,[1]PRODI_2019!$D$2:$L$72,3,FALSE))</f>
        <v>AGRIBISNIS</v>
      </c>
      <c r="F214" t="str">
        <f>VLOOKUP(D214,[1]PRODI_2019!$D$2:$L$72,9,FALSE)</f>
        <v>Pertanian</v>
      </c>
      <c r="G214" t="str">
        <f>VLOOKUP(F214,Sheet1!$H$4:$I$11,2,FALSE)</f>
        <v>4_Pertanian</v>
      </c>
      <c r="H214" t="s">
        <v>826</v>
      </c>
      <c r="I214" t="s">
        <v>25</v>
      </c>
      <c r="K214" s="1"/>
      <c r="L214" t="s">
        <v>27</v>
      </c>
      <c r="O214" t="s">
        <v>3123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560</v>
      </c>
      <c r="T214" t="s">
        <v>3488</v>
      </c>
      <c r="U214" t="s">
        <v>29</v>
      </c>
      <c r="Z214" t="str">
        <f>VLOOKUP(A214,[2]registrasi!$B$2:$C$3000,2,FALSE)</f>
        <v>registrasi</v>
      </c>
      <c r="AA214">
        <f>VLOOKUP(D214,[3]Sheet1!$B$2:$D$43,3,FALSE)</f>
        <v>633</v>
      </c>
      <c r="AB214" t="str">
        <f>VLOOKUP(A214,[2]nim!$A$2:$B$3000,2,FALSE)</f>
        <v>diterima</v>
      </c>
    </row>
    <row r="215" spans="1:28" x14ac:dyDescent="0.3">
      <c r="A215" s="2">
        <v>322311050085</v>
      </c>
      <c r="B215">
        <v>1</v>
      </c>
      <c r="C215">
        <v>2021</v>
      </c>
      <c r="D215" s="3">
        <v>3111076</v>
      </c>
      <c r="E215" t="str">
        <f>UPPER(VLOOKUP(D215,[1]PRODI_2019!$D$2:$L$72,3,FALSE))</f>
        <v>AGRIBISNIS</v>
      </c>
      <c r="F215" t="str">
        <f>VLOOKUP(D215,[1]PRODI_2019!$D$2:$L$72,9,FALSE)</f>
        <v>Pertanian</v>
      </c>
      <c r="G215" t="str">
        <f>VLOOKUP(F215,Sheet1!$H$4:$I$11,2,FALSE)</f>
        <v>4_Pertanian</v>
      </c>
      <c r="H215" t="s">
        <v>827</v>
      </c>
      <c r="I215" t="s">
        <v>33</v>
      </c>
      <c r="K215" s="1"/>
      <c r="L215" t="s">
        <v>27</v>
      </c>
      <c r="O215" t="s">
        <v>3124</v>
      </c>
      <c r="P215" t="str">
        <f t="shared" si="13"/>
        <v>MAS</v>
      </c>
      <c r="Q215" t="str">
        <f t="shared" si="14"/>
        <v>Swasta</v>
      </c>
      <c r="R215" t="str">
        <f t="shared" si="12"/>
        <v>MA</v>
      </c>
      <c r="S215" t="s">
        <v>41</v>
      </c>
      <c r="T215" t="s">
        <v>3486</v>
      </c>
      <c r="U215" t="s">
        <v>29</v>
      </c>
      <c r="Z215" t="str">
        <f>VLOOKUP(A215,[2]registrasi!$B$2:$C$3000,2,FALSE)</f>
        <v>registrasi</v>
      </c>
      <c r="AA215">
        <f>VLOOKUP(D215,[3]Sheet1!$B$2:$D$43,3,FALSE)</f>
        <v>633</v>
      </c>
      <c r="AB215" t="str">
        <f>VLOOKUP(A215,[2]nim!$A$2:$B$3000,2,FALSE)</f>
        <v>diterima</v>
      </c>
    </row>
    <row r="216" spans="1:28" x14ac:dyDescent="0.3">
      <c r="A216" s="2">
        <v>322311051460</v>
      </c>
      <c r="B216">
        <v>1</v>
      </c>
      <c r="C216">
        <v>2021</v>
      </c>
      <c r="D216" s="3">
        <v>3111076</v>
      </c>
      <c r="E216" t="str">
        <f>UPPER(VLOOKUP(D216,[1]PRODI_2019!$D$2:$L$72,3,FALSE))</f>
        <v>AGRIBISNIS</v>
      </c>
      <c r="F216" t="str">
        <f>VLOOKUP(D216,[1]PRODI_2019!$D$2:$L$72,9,FALSE)</f>
        <v>Pertanian</v>
      </c>
      <c r="G216" t="str">
        <f>VLOOKUP(F216,Sheet1!$H$4:$I$11,2,FALSE)</f>
        <v>4_Pertanian</v>
      </c>
      <c r="H216" t="s">
        <v>828</v>
      </c>
      <c r="I216" t="s">
        <v>33</v>
      </c>
      <c r="K216" s="1"/>
      <c r="L216" t="s">
        <v>27</v>
      </c>
      <c r="O216" t="s">
        <v>3125</v>
      </c>
      <c r="P216" t="str">
        <f t="shared" si="13"/>
        <v>SMKN</v>
      </c>
      <c r="Q216" t="str">
        <f t="shared" si="14"/>
        <v>Negeri</v>
      </c>
      <c r="R216" t="str">
        <f t="shared" si="12"/>
        <v>SMK</v>
      </c>
      <c r="S216" t="s">
        <v>34</v>
      </c>
      <c r="T216" t="s">
        <v>3486</v>
      </c>
      <c r="U216" t="s">
        <v>29</v>
      </c>
      <c r="Z216" t="str">
        <f>VLOOKUP(A216,[2]registrasi!$B$2:$C$3000,2,FALSE)</f>
        <v>registrasi</v>
      </c>
      <c r="AA216">
        <f>VLOOKUP(D216,[3]Sheet1!$B$2:$D$43,3,FALSE)</f>
        <v>633</v>
      </c>
      <c r="AB216" t="e">
        <f>VLOOKUP(A216,[2]nim!$A$2:$B$3000,2,FALSE)</f>
        <v>#N/A</v>
      </c>
    </row>
    <row r="217" spans="1:28" x14ac:dyDescent="0.3">
      <c r="A217" s="2">
        <v>322311051510</v>
      </c>
      <c r="B217">
        <v>1</v>
      </c>
      <c r="C217">
        <v>2021</v>
      </c>
      <c r="D217" s="3">
        <v>3111076</v>
      </c>
      <c r="E217" t="str">
        <f>UPPER(VLOOKUP(D217,[1]PRODI_2019!$D$2:$L$72,3,FALSE))</f>
        <v>AGRIBISNIS</v>
      </c>
      <c r="F217" t="str">
        <f>VLOOKUP(D217,[1]PRODI_2019!$D$2:$L$72,9,FALSE)</f>
        <v>Pertanian</v>
      </c>
      <c r="G217" t="str">
        <f>VLOOKUP(F217,Sheet1!$H$4:$I$11,2,FALSE)</f>
        <v>4_Pertanian</v>
      </c>
      <c r="H217" t="s">
        <v>829</v>
      </c>
      <c r="I217" t="s">
        <v>25</v>
      </c>
      <c r="K217" s="1"/>
      <c r="L217" t="s">
        <v>27</v>
      </c>
      <c r="O217" t="s">
        <v>85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40</v>
      </c>
      <c r="T217" t="s">
        <v>3486</v>
      </c>
      <c r="U217" t="s">
        <v>29</v>
      </c>
      <c r="Z217" t="str">
        <f>VLOOKUP(A217,[2]registrasi!$B$2:$C$3000,2,FALSE)</f>
        <v>registrasi</v>
      </c>
      <c r="AA217">
        <f>VLOOKUP(D217,[3]Sheet1!$B$2:$D$43,3,FALSE)</f>
        <v>633</v>
      </c>
      <c r="AB217" t="str">
        <f>VLOOKUP(A217,[2]nim!$A$2:$B$3000,2,FALSE)</f>
        <v>diterima</v>
      </c>
    </row>
    <row r="218" spans="1:28" x14ac:dyDescent="0.3">
      <c r="A218" s="2">
        <v>322311131115</v>
      </c>
      <c r="B218">
        <v>1</v>
      </c>
      <c r="C218">
        <v>2021</v>
      </c>
      <c r="D218" s="3">
        <v>3111076</v>
      </c>
      <c r="E218" t="str">
        <f>UPPER(VLOOKUP(D218,[1]PRODI_2019!$D$2:$L$72,3,FALSE))</f>
        <v>AGRIBISNIS</v>
      </c>
      <c r="F218" t="str">
        <f>VLOOKUP(D218,[1]PRODI_2019!$D$2:$L$72,9,FALSE)</f>
        <v>Pertanian</v>
      </c>
      <c r="G218" t="str">
        <f>VLOOKUP(F218,Sheet1!$H$4:$I$11,2,FALSE)</f>
        <v>4_Pertanian</v>
      </c>
      <c r="H218" t="s">
        <v>830</v>
      </c>
      <c r="I218" t="s">
        <v>33</v>
      </c>
      <c r="K218" s="1"/>
      <c r="L218" t="s">
        <v>27</v>
      </c>
      <c r="O218" t="s">
        <v>209</v>
      </c>
      <c r="P218" t="str">
        <f t="shared" si="13"/>
        <v>SMAS</v>
      </c>
      <c r="Q218" t="str">
        <f t="shared" si="14"/>
        <v>Swasta</v>
      </c>
      <c r="R218" t="str">
        <f t="shared" si="12"/>
        <v>SMA</v>
      </c>
      <c r="S218" t="s">
        <v>26</v>
      </c>
      <c r="T218" t="s">
        <v>3486</v>
      </c>
      <c r="U218" t="s">
        <v>29</v>
      </c>
      <c r="Z218" t="str">
        <f>VLOOKUP(A218,[2]registrasi!$B$2:$C$3000,2,FALSE)</f>
        <v>registrasi</v>
      </c>
      <c r="AA218">
        <f>VLOOKUP(D218,[3]Sheet1!$B$2:$D$43,3,FALSE)</f>
        <v>633</v>
      </c>
      <c r="AB218" t="str">
        <f>VLOOKUP(A218,[2]nim!$A$2:$B$3000,2,FALSE)</f>
        <v>diterima</v>
      </c>
    </row>
    <row r="219" spans="1:28" x14ac:dyDescent="0.3">
      <c r="A219" s="2">
        <v>122121140019</v>
      </c>
      <c r="B219">
        <v>1</v>
      </c>
      <c r="C219">
        <v>2021</v>
      </c>
      <c r="D219" s="3">
        <v>3111084</v>
      </c>
      <c r="E219" t="str">
        <f>UPPER(VLOOKUP(D219,[1]PRODI_2019!$D$2:$L$72,3,FALSE))</f>
        <v>AGROEKOTEKNOLOGI</v>
      </c>
      <c r="F219" t="str">
        <f>VLOOKUP(D219,[1]PRODI_2019!$D$2:$L$72,9,FALSE)</f>
        <v>Pertanian</v>
      </c>
      <c r="G219" t="str">
        <f>VLOOKUP(F219,Sheet1!$H$4:$I$11,2,FALSE)</f>
        <v>4_Pertanian</v>
      </c>
      <c r="H219" t="s">
        <v>831</v>
      </c>
      <c r="I219" t="s">
        <v>25</v>
      </c>
      <c r="K219" s="1"/>
      <c r="L219" t="s">
        <v>200</v>
      </c>
      <c r="O219" t="s">
        <v>3126</v>
      </c>
      <c r="P219" t="str">
        <f t="shared" si="13"/>
        <v>SMAS</v>
      </c>
      <c r="Q219" t="str">
        <f t="shared" si="14"/>
        <v>Swasta</v>
      </c>
      <c r="R219" t="str">
        <f t="shared" si="12"/>
        <v>SMA</v>
      </c>
      <c r="S219" t="s">
        <v>520</v>
      </c>
      <c r="T219" t="s">
        <v>3482</v>
      </c>
      <c r="U219" t="s">
        <v>29</v>
      </c>
      <c r="Z219" t="str">
        <f>VLOOKUP(A219,[2]registrasi!$B$2:$C$3000,2,FALSE)</f>
        <v>registrasi</v>
      </c>
      <c r="AA219">
        <f>VLOOKUP(D219,[3]Sheet1!$B$2:$D$43,3,FALSE)</f>
        <v>346</v>
      </c>
      <c r="AB219" t="str">
        <f>VLOOKUP(A219,[2]nim!$A$2:$B$3000,2,FALSE)</f>
        <v>diterima</v>
      </c>
    </row>
    <row r="220" spans="1:28" x14ac:dyDescent="0.3">
      <c r="A220" s="2">
        <v>122311010231</v>
      </c>
      <c r="B220">
        <v>1</v>
      </c>
      <c r="C220">
        <v>2022</v>
      </c>
      <c r="D220" s="3">
        <v>3111084</v>
      </c>
      <c r="E220" t="str">
        <f>UPPER(VLOOKUP(D220,[1]PRODI_2019!$D$2:$L$72,3,FALSE))</f>
        <v>AGROEKOTEKNOLOGI</v>
      </c>
      <c r="F220" t="str">
        <f>VLOOKUP(D220,[1]PRODI_2019!$D$2:$L$72,9,FALSE)</f>
        <v>Pertanian</v>
      </c>
      <c r="G220" t="str">
        <f>VLOOKUP(F220,Sheet1!$H$4:$I$11,2,FALSE)</f>
        <v>4_Pertanian</v>
      </c>
      <c r="H220" t="s">
        <v>832</v>
      </c>
      <c r="I220" t="s">
        <v>33</v>
      </c>
      <c r="K220" s="1"/>
      <c r="L220" t="s">
        <v>27</v>
      </c>
      <c r="O220" t="s">
        <v>154</v>
      </c>
      <c r="P220" t="str">
        <f t="shared" si="13"/>
        <v>SMAN</v>
      </c>
      <c r="Q220" t="str">
        <f t="shared" si="14"/>
        <v>Negeri</v>
      </c>
      <c r="R220" t="str">
        <f t="shared" si="12"/>
        <v>SMA</v>
      </c>
      <c r="S220" t="s">
        <v>26</v>
      </c>
      <c r="T220" t="s">
        <v>3486</v>
      </c>
      <c r="U220" t="s">
        <v>29</v>
      </c>
      <c r="Z220" t="str">
        <f>VLOOKUP(A220,[2]registrasi!$B$2:$C$3000,2,FALSE)</f>
        <v>registrasi</v>
      </c>
      <c r="AA220">
        <f>VLOOKUP(D220,[3]Sheet1!$B$2:$D$43,3,FALSE)</f>
        <v>346</v>
      </c>
      <c r="AB220" t="str">
        <f>VLOOKUP(A220,[2]nim!$A$2:$B$3000,2,FALSE)</f>
        <v>diterima</v>
      </c>
    </row>
    <row r="221" spans="1:28" x14ac:dyDescent="0.3">
      <c r="A221" s="2">
        <v>122311010660</v>
      </c>
      <c r="B221">
        <v>2</v>
      </c>
      <c r="C221">
        <v>2020</v>
      </c>
      <c r="D221" s="3">
        <v>3111084</v>
      </c>
      <c r="E221" t="str">
        <f>UPPER(VLOOKUP(D221,[1]PRODI_2019!$D$2:$L$72,3,FALSE))</f>
        <v>AGROEKOTEKNOLOGI</v>
      </c>
      <c r="F221" t="str">
        <f>VLOOKUP(D221,[1]PRODI_2019!$D$2:$L$72,9,FALSE)</f>
        <v>Pertanian</v>
      </c>
      <c r="G221" t="str">
        <f>VLOOKUP(F221,Sheet1!$H$4:$I$11,2,FALSE)</f>
        <v>4_Pertanian</v>
      </c>
      <c r="H221" t="s">
        <v>833</v>
      </c>
      <c r="I221" t="s">
        <v>33</v>
      </c>
      <c r="K221" s="1"/>
      <c r="L221" t="s">
        <v>199</v>
      </c>
      <c r="O221" t="s">
        <v>227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26</v>
      </c>
      <c r="T221" t="s">
        <v>3486</v>
      </c>
      <c r="U221" t="s">
        <v>35</v>
      </c>
      <c r="Z221" t="str">
        <f>VLOOKUP(A221,[2]registrasi!$B$2:$C$3000,2,FALSE)</f>
        <v>registrasi</v>
      </c>
      <c r="AA221">
        <f>VLOOKUP(D221,[3]Sheet1!$B$2:$D$43,3,FALSE)</f>
        <v>346</v>
      </c>
      <c r="AB221" t="str">
        <f>VLOOKUP(A221,[2]nim!$A$2:$B$3000,2,FALSE)</f>
        <v>diterima</v>
      </c>
    </row>
    <row r="222" spans="1:28" x14ac:dyDescent="0.3">
      <c r="A222" s="2">
        <v>122311010694</v>
      </c>
      <c r="B222">
        <v>1</v>
      </c>
      <c r="C222">
        <v>2021</v>
      </c>
      <c r="D222" s="3">
        <v>3111084</v>
      </c>
      <c r="E222" t="str">
        <f>UPPER(VLOOKUP(D222,[1]PRODI_2019!$D$2:$L$72,3,FALSE))</f>
        <v>AGROEKOTEKNOLOGI</v>
      </c>
      <c r="F222" t="str">
        <f>VLOOKUP(D222,[1]PRODI_2019!$D$2:$L$72,9,FALSE)</f>
        <v>Pertanian</v>
      </c>
      <c r="G222" t="str">
        <f>VLOOKUP(F222,Sheet1!$H$4:$I$11,2,FALSE)</f>
        <v>4_Pertanian</v>
      </c>
      <c r="H222" t="s">
        <v>834</v>
      </c>
      <c r="I222" t="s">
        <v>33</v>
      </c>
      <c r="K222" s="1"/>
      <c r="L222" t="s">
        <v>27</v>
      </c>
      <c r="O222" t="s">
        <v>103</v>
      </c>
      <c r="P222" t="str">
        <f t="shared" si="13"/>
        <v>MAN</v>
      </c>
      <c r="Q222" t="str">
        <f t="shared" si="14"/>
        <v>Negeri</v>
      </c>
      <c r="R222" t="str">
        <f t="shared" si="12"/>
        <v>MA</v>
      </c>
      <c r="S222" t="s">
        <v>37</v>
      </c>
      <c r="T222" t="s">
        <v>3486</v>
      </c>
      <c r="U222" t="s">
        <v>29</v>
      </c>
      <c r="Z222" t="str">
        <f>VLOOKUP(A222,[2]registrasi!$B$2:$C$3000,2,FALSE)</f>
        <v>registrasi</v>
      </c>
      <c r="AA222">
        <f>VLOOKUP(D222,[3]Sheet1!$B$2:$D$43,3,FALSE)</f>
        <v>346</v>
      </c>
      <c r="AB222" t="str">
        <f>VLOOKUP(A222,[2]nim!$A$2:$B$3000,2,FALSE)</f>
        <v>diterima</v>
      </c>
    </row>
    <row r="223" spans="1:28" x14ac:dyDescent="0.3">
      <c r="A223" s="2">
        <v>122311011142</v>
      </c>
      <c r="B223">
        <v>2</v>
      </c>
      <c r="C223">
        <v>2021</v>
      </c>
      <c r="D223" s="3">
        <v>3111084</v>
      </c>
      <c r="E223" t="str">
        <f>UPPER(VLOOKUP(D223,[1]PRODI_2019!$D$2:$L$72,3,FALSE))</f>
        <v>AGROEKOTEKNOLOGI</v>
      </c>
      <c r="F223" t="str">
        <f>VLOOKUP(D223,[1]PRODI_2019!$D$2:$L$72,9,FALSE)</f>
        <v>Pertanian</v>
      </c>
      <c r="G223" t="str">
        <f>VLOOKUP(F223,Sheet1!$H$4:$I$11,2,FALSE)</f>
        <v>4_Pertanian</v>
      </c>
      <c r="H223" t="s">
        <v>835</v>
      </c>
      <c r="I223" t="s">
        <v>25</v>
      </c>
      <c r="K223" s="1"/>
      <c r="L223" t="s">
        <v>27</v>
      </c>
      <c r="O223" t="s">
        <v>129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46</v>
      </c>
      <c r="T223" t="s">
        <v>3486</v>
      </c>
      <c r="U223" t="s">
        <v>29</v>
      </c>
      <c r="Z223" t="str">
        <f>VLOOKUP(A223,[2]registrasi!$B$2:$C$3000,2,FALSE)</f>
        <v>registrasi</v>
      </c>
      <c r="AA223">
        <f>VLOOKUP(D223,[3]Sheet1!$B$2:$D$43,3,FALSE)</f>
        <v>346</v>
      </c>
      <c r="AB223" t="str">
        <f>VLOOKUP(A223,[2]nim!$A$2:$B$3000,2,FALSE)</f>
        <v>diterima</v>
      </c>
    </row>
    <row r="224" spans="1:28" x14ac:dyDescent="0.3">
      <c r="A224" s="2">
        <v>122311011418</v>
      </c>
      <c r="B224">
        <v>1</v>
      </c>
      <c r="C224">
        <v>2021</v>
      </c>
      <c r="D224" s="3">
        <v>3111084</v>
      </c>
      <c r="E224" t="str">
        <f>UPPER(VLOOKUP(D224,[1]PRODI_2019!$D$2:$L$72,3,FALSE))</f>
        <v>AGROEKOTEKNOLOGI</v>
      </c>
      <c r="F224" t="str">
        <f>VLOOKUP(D224,[1]PRODI_2019!$D$2:$L$72,9,FALSE)</f>
        <v>Pertanian</v>
      </c>
      <c r="G224" t="str">
        <f>VLOOKUP(F224,Sheet1!$H$4:$I$11,2,FALSE)</f>
        <v>4_Pertanian</v>
      </c>
      <c r="H224" t="s">
        <v>836</v>
      </c>
      <c r="I224" t="s">
        <v>33</v>
      </c>
      <c r="K224" s="1"/>
      <c r="L224" t="s">
        <v>27</v>
      </c>
      <c r="O224" t="s">
        <v>68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34</v>
      </c>
      <c r="T224" t="s">
        <v>3486</v>
      </c>
      <c r="U224" t="s">
        <v>29</v>
      </c>
      <c r="Z224" t="str">
        <f>VLOOKUP(A224,[2]registrasi!$B$2:$C$3000,2,FALSE)</f>
        <v>registrasi</v>
      </c>
      <c r="AA224">
        <f>VLOOKUP(D224,[3]Sheet1!$B$2:$D$43,3,FALSE)</f>
        <v>346</v>
      </c>
      <c r="AB224" t="str">
        <f>VLOOKUP(A224,[2]nim!$A$2:$B$3000,2,FALSE)</f>
        <v>diterima</v>
      </c>
    </row>
    <row r="225" spans="1:28" x14ac:dyDescent="0.3">
      <c r="A225" s="2">
        <v>122311011486</v>
      </c>
      <c r="B225">
        <v>2</v>
      </c>
      <c r="C225">
        <v>2022</v>
      </c>
      <c r="D225" s="3">
        <v>3111084</v>
      </c>
      <c r="E225" t="str">
        <f>UPPER(VLOOKUP(D225,[1]PRODI_2019!$D$2:$L$72,3,FALSE))</f>
        <v>AGROEKOTEKNOLOGI</v>
      </c>
      <c r="F225" t="str">
        <f>VLOOKUP(D225,[1]PRODI_2019!$D$2:$L$72,9,FALSE)</f>
        <v>Pertanian</v>
      </c>
      <c r="G225" t="str">
        <f>VLOOKUP(F225,Sheet1!$H$4:$I$11,2,FALSE)</f>
        <v>4_Pertanian</v>
      </c>
      <c r="H225" t="s">
        <v>837</v>
      </c>
      <c r="I225" t="s">
        <v>33</v>
      </c>
      <c r="K225" s="1"/>
      <c r="L225" t="s">
        <v>27</v>
      </c>
      <c r="O225" t="s">
        <v>96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41</v>
      </c>
      <c r="T225" t="s">
        <v>3486</v>
      </c>
      <c r="U225" t="s">
        <v>29</v>
      </c>
      <c r="Z225" t="str">
        <f>VLOOKUP(A225,[2]registrasi!$B$2:$C$3000,2,FALSE)</f>
        <v>registrasi</v>
      </c>
      <c r="AA225">
        <f>VLOOKUP(D225,[3]Sheet1!$B$2:$D$43,3,FALSE)</f>
        <v>346</v>
      </c>
      <c r="AB225" t="str">
        <f>VLOOKUP(A225,[2]nim!$A$2:$B$3000,2,FALSE)</f>
        <v>diterima</v>
      </c>
    </row>
    <row r="226" spans="1:28" x14ac:dyDescent="0.3">
      <c r="A226" s="2">
        <v>122311020437</v>
      </c>
      <c r="B226">
        <v>2</v>
      </c>
      <c r="C226">
        <v>2022</v>
      </c>
      <c r="D226" s="3">
        <v>3111084</v>
      </c>
      <c r="E226" t="str">
        <f>UPPER(VLOOKUP(D226,[1]PRODI_2019!$D$2:$L$72,3,FALSE))</f>
        <v>AGROEKOTEKNOLOGI</v>
      </c>
      <c r="F226" t="str">
        <f>VLOOKUP(D226,[1]PRODI_2019!$D$2:$L$72,9,FALSE)</f>
        <v>Pertanian</v>
      </c>
      <c r="G226" t="str">
        <f>VLOOKUP(F226,Sheet1!$H$4:$I$11,2,FALSE)</f>
        <v>4_Pertanian</v>
      </c>
      <c r="H226" t="s">
        <v>838</v>
      </c>
      <c r="I226" t="s">
        <v>25</v>
      </c>
      <c r="K226" s="1"/>
      <c r="L226" t="s">
        <v>27</v>
      </c>
      <c r="O226" t="s">
        <v>86</v>
      </c>
      <c r="P226" t="str">
        <f t="shared" si="13"/>
        <v>SMAN</v>
      </c>
      <c r="Q226" t="str">
        <f t="shared" si="14"/>
        <v>Negeri</v>
      </c>
      <c r="R226" t="str">
        <f t="shared" si="12"/>
        <v>SMA</v>
      </c>
      <c r="S226" t="s">
        <v>52</v>
      </c>
      <c r="T226" t="s">
        <v>3486</v>
      </c>
      <c r="U226" t="s">
        <v>29</v>
      </c>
      <c r="Z226" t="str">
        <f>VLOOKUP(A226,[2]registrasi!$B$2:$C$3000,2,FALSE)</f>
        <v>registrasi</v>
      </c>
      <c r="AA226">
        <f>VLOOKUP(D226,[3]Sheet1!$B$2:$D$43,3,FALSE)</f>
        <v>346</v>
      </c>
      <c r="AB226" t="str">
        <f>VLOOKUP(A226,[2]nim!$A$2:$B$3000,2,FALSE)</f>
        <v>diterima</v>
      </c>
    </row>
    <row r="227" spans="1:28" x14ac:dyDescent="0.3">
      <c r="A227" s="2">
        <v>122311020877</v>
      </c>
      <c r="B227">
        <v>2</v>
      </c>
      <c r="C227">
        <v>2021</v>
      </c>
      <c r="D227" s="3">
        <v>3111084</v>
      </c>
      <c r="E227" t="str">
        <f>UPPER(VLOOKUP(D227,[1]PRODI_2019!$D$2:$L$72,3,FALSE))</f>
        <v>AGROEKOTEKNOLOGI</v>
      </c>
      <c r="F227" t="str">
        <f>VLOOKUP(D227,[1]PRODI_2019!$D$2:$L$72,9,FALSE)</f>
        <v>Pertanian</v>
      </c>
      <c r="G227" t="str">
        <f>VLOOKUP(F227,Sheet1!$H$4:$I$11,2,FALSE)</f>
        <v>4_Pertanian</v>
      </c>
      <c r="H227" t="s">
        <v>839</v>
      </c>
      <c r="I227" t="s">
        <v>25</v>
      </c>
      <c r="K227" s="1"/>
      <c r="L227" t="s">
        <v>27</v>
      </c>
      <c r="O227" t="s">
        <v>92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52</v>
      </c>
      <c r="T227" t="s">
        <v>3486</v>
      </c>
      <c r="U227" t="s">
        <v>29</v>
      </c>
      <c r="Z227" t="str">
        <f>VLOOKUP(A227,[2]registrasi!$B$2:$C$3000,2,FALSE)</f>
        <v>registrasi</v>
      </c>
      <c r="AA227">
        <f>VLOOKUP(D227,[3]Sheet1!$B$2:$D$43,3,FALSE)</f>
        <v>346</v>
      </c>
      <c r="AB227" t="str">
        <f>VLOOKUP(A227,[2]nim!$A$2:$B$3000,2,FALSE)</f>
        <v>diterima</v>
      </c>
    </row>
    <row r="228" spans="1:28" x14ac:dyDescent="0.3">
      <c r="A228" s="2">
        <v>122311020960</v>
      </c>
      <c r="B228">
        <v>2</v>
      </c>
      <c r="C228">
        <v>2021</v>
      </c>
      <c r="D228" s="3">
        <v>3111084</v>
      </c>
      <c r="E228" t="str">
        <f>UPPER(VLOOKUP(D228,[1]PRODI_2019!$D$2:$L$72,3,FALSE))</f>
        <v>AGROEKOTEKNOLOGI</v>
      </c>
      <c r="F228" t="str">
        <f>VLOOKUP(D228,[1]PRODI_2019!$D$2:$L$72,9,FALSE)</f>
        <v>Pertanian</v>
      </c>
      <c r="G228" t="str">
        <f>VLOOKUP(F228,Sheet1!$H$4:$I$11,2,FALSE)</f>
        <v>4_Pertanian</v>
      </c>
      <c r="H228" t="s">
        <v>840</v>
      </c>
      <c r="I228" t="s">
        <v>33</v>
      </c>
      <c r="K228" s="1"/>
      <c r="L228" t="s">
        <v>27</v>
      </c>
      <c r="O228" t="s">
        <v>85</v>
      </c>
      <c r="P228" t="str">
        <f t="shared" si="13"/>
        <v>SMAN</v>
      </c>
      <c r="Q228" t="str">
        <f t="shared" si="14"/>
        <v>Negeri</v>
      </c>
      <c r="R228" t="str">
        <f t="shared" si="12"/>
        <v>SMA</v>
      </c>
      <c r="S228" t="s">
        <v>40</v>
      </c>
      <c r="T228" t="s">
        <v>3486</v>
      </c>
      <c r="U228" t="s">
        <v>29</v>
      </c>
      <c r="Z228" t="str">
        <f>VLOOKUP(A228,[2]registrasi!$B$2:$C$3000,2,FALSE)</f>
        <v>registrasi</v>
      </c>
      <c r="AA228">
        <f>VLOOKUP(D228,[3]Sheet1!$B$2:$D$43,3,FALSE)</f>
        <v>346</v>
      </c>
      <c r="AB228" t="str">
        <f>VLOOKUP(A228,[2]nim!$A$2:$B$3000,2,FALSE)</f>
        <v>diterima</v>
      </c>
    </row>
    <row r="229" spans="1:28" x14ac:dyDescent="0.3">
      <c r="A229" s="2">
        <v>122311021018</v>
      </c>
      <c r="B229">
        <v>2</v>
      </c>
      <c r="C229">
        <v>2021</v>
      </c>
      <c r="D229" s="3">
        <v>3111084</v>
      </c>
      <c r="E229" t="str">
        <f>UPPER(VLOOKUP(D229,[1]PRODI_2019!$D$2:$L$72,3,FALSE))</f>
        <v>AGROEKOTEKNOLOGI</v>
      </c>
      <c r="F229" t="str">
        <f>VLOOKUP(D229,[1]PRODI_2019!$D$2:$L$72,9,FALSE)</f>
        <v>Pertanian</v>
      </c>
      <c r="G229" t="str">
        <f>VLOOKUP(F229,Sheet1!$H$4:$I$11,2,FALSE)</f>
        <v>4_Pertanian</v>
      </c>
      <c r="H229" t="s">
        <v>841</v>
      </c>
      <c r="I229" t="s">
        <v>25</v>
      </c>
      <c r="K229" s="1"/>
      <c r="L229" t="s">
        <v>27</v>
      </c>
      <c r="O229" t="s">
        <v>62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41</v>
      </c>
      <c r="T229" t="s">
        <v>3486</v>
      </c>
      <c r="U229" t="s">
        <v>29</v>
      </c>
      <c r="Z229" t="str">
        <f>VLOOKUP(A229,[2]registrasi!$B$2:$C$3000,2,FALSE)</f>
        <v>registrasi</v>
      </c>
      <c r="AA229">
        <f>VLOOKUP(D229,[3]Sheet1!$B$2:$D$43,3,FALSE)</f>
        <v>346</v>
      </c>
      <c r="AB229" t="str">
        <f>VLOOKUP(A229,[2]nim!$A$2:$B$3000,2,FALSE)</f>
        <v>diterima</v>
      </c>
    </row>
    <row r="230" spans="1:28" x14ac:dyDescent="0.3">
      <c r="A230" s="2">
        <v>122311021220</v>
      </c>
      <c r="B230">
        <v>2</v>
      </c>
      <c r="C230">
        <v>2022</v>
      </c>
      <c r="D230" s="3">
        <v>3111084</v>
      </c>
      <c r="E230" t="str">
        <f>UPPER(VLOOKUP(D230,[1]PRODI_2019!$D$2:$L$72,3,FALSE))</f>
        <v>AGROEKOTEKNOLOGI</v>
      </c>
      <c r="F230" t="str">
        <f>VLOOKUP(D230,[1]PRODI_2019!$D$2:$L$72,9,FALSE)</f>
        <v>Pertanian</v>
      </c>
      <c r="G230" t="str">
        <f>VLOOKUP(F230,Sheet1!$H$4:$I$11,2,FALSE)</f>
        <v>4_Pertanian</v>
      </c>
      <c r="H230" t="s">
        <v>842</v>
      </c>
      <c r="I230" t="s">
        <v>33</v>
      </c>
      <c r="K230" s="1"/>
      <c r="L230" t="s">
        <v>27</v>
      </c>
      <c r="O230" t="s">
        <v>315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46</v>
      </c>
      <c r="T230" t="s">
        <v>3486</v>
      </c>
      <c r="U230" t="s">
        <v>29</v>
      </c>
      <c r="Z230" t="str">
        <f>VLOOKUP(A230,[2]registrasi!$B$2:$C$3000,2,FALSE)</f>
        <v>registrasi</v>
      </c>
      <c r="AA230">
        <f>VLOOKUP(D230,[3]Sheet1!$B$2:$D$43,3,FALSE)</f>
        <v>346</v>
      </c>
      <c r="AB230" t="str">
        <f>VLOOKUP(A230,[2]nim!$A$2:$B$3000,2,FALSE)</f>
        <v>diterima</v>
      </c>
    </row>
    <row r="231" spans="1:28" x14ac:dyDescent="0.3">
      <c r="A231" s="2">
        <v>122311030236</v>
      </c>
      <c r="B231">
        <v>2</v>
      </c>
      <c r="C231">
        <v>2022</v>
      </c>
      <c r="D231" s="3">
        <v>3111084</v>
      </c>
      <c r="E231" t="str">
        <f>UPPER(VLOOKUP(D231,[1]PRODI_2019!$D$2:$L$72,3,FALSE))</f>
        <v>AGROEKOTEKNOLOGI</v>
      </c>
      <c r="F231" t="str">
        <f>VLOOKUP(D231,[1]PRODI_2019!$D$2:$L$72,9,FALSE)</f>
        <v>Pertanian</v>
      </c>
      <c r="G231" t="str">
        <f>VLOOKUP(F231,Sheet1!$H$4:$I$11,2,FALSE)</f>
        <v>4_Pertanian</v>
      </c>
      <c r="H231" t="s">
        <v>843</v>
      </c>
      <c r="I231" t="s">
        <v>33</v>
      </c>
      <c r="K231" s="1"/>
      <c r="L231" t="s">
        <v>27</v>
      </c>
      <c r="O231" t="s">
        <v>217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37</v>
      </c>
      <c r="T231" t="s">
        <v>3486</v>
      </c>
      <c r="U231" t="s">
        <v>29</v>
      </c>
      <c r="Z231" t="str">
        <f>VLOOKUP(A231,[2]registrasi!$B$2:$C$3000,2,FALSE)</f>
        <v>registrasi</v>
      </c>
      <c r="AA231">
        <f>VLOOKUP(D231,[3]Sheet1!$B$2:$D$43,3,FALSE)</f>
        <v>346</v>
      </c>
      <c r="AB231" t="str">
        <f>VLOOKUP(A231,[2]nim!$A$2:$B$3000,2,FALSE)</f>
        <v>diterima</v>
      </c>
    </row>
    <row r="232" spans="1:28" x14ac:dyDescent="0.3">
      <c r="A232" s="2">
        <v>122311030272</v>
      </c>
      <c r="B232">
        <v>1</v>
      </c>
      <c r="C232">
        <v>2022</v>
      </c>
      <c r="D232" s="3">
        <v>3111084</v>
      </c>
      <c r="E232" t="str">
        <f>UPPER(VLOOKUP(D232,[1]PRODI_2019!$D$2:$L$72,3,FALSE))</f>
        <v>AGROEKOTEKNOLOGI</v>
      </c>
      <c r="F232" t="str">
        <f>VLOOKUP(D232,[1]PRODI_2019!$D$2:$L$72,9,FALSE)</f>
        <v>Pertanian</v>
      </c>
      <c r="G232" t="str">
        <f>VLOOKUP(F232,Sheet1!$H$4:$I$11,2,FALSE)</f>
        <v>4_Pertanian</v>
      </c>
      <c r="H232" t="s">
        <v>844</v>
      </c>
      <c r="I232" t="s">
        <v>33</v>
      </c>
      <c r="K232" s="1"/>
      <c r="L232" t="s">
        <v>27</v>
      </c>
      <c r="O232" t="s">
        <v>120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52</v>
      </c>
      <c r="T232" t="s">
        <v>3486</v>
      </c>
      <c r="U232" t="s">
        <v>29</v>
      </c>
      <c r="Z232" t="str">
        <f>VLOOKUP(A232,[2]registrasi!$B$2:$C$3000,2,FALSE)</f>
        <v>registrasi</v>
      </c>
      <c r="AA232">
        <f>VLOOKUP(D232,[3]Sheet1!$B$2:$D$43,3,FALSE)</f>
        <v>346</v>
      </c>
      <c r="AB232" t="str">
        <f>VLOOKUP(A232,[2]nim!$A$2:$B$3000,2,FALSE)</f>
        <v>diterima</v>
      </c>
    </row>
    <row r="233" spans="1:28" x14ac:dyDescent="0.3">
      <c r="A233" s="2">
        <v>122311030989</v>
      </c>
      <c r="B233">
        <v>2</v>
      </c>
      <c r="C233">
        <v>2022</v>
      </c>
      <c r="D233" s="3">
        <v>3111084</v>
      </c>
      <c r="E233" t="str">
        <f>UPPER(VLOOKUP(D233,[1]PRODI_2019!$D$2:$L$72,3,FALSE))</f>
        <v>AGROEKOTEKNOLOGI</v>
      </c>
      <c r="F233" t="str">
        <f>VLOOKUP(D233,[1]PRODI_2019!$D$2:$L$72,9,FALSE)</f>
        <v>Pertanian</v>
      </c>
      <c r="G233" t="str">
        <f>VLOOKUP(F233,Sheet1!$H$4:$I$11,2,FALSE)</f>
        <v>4_Pertanian</v>
      </c>
      <c r="H233" t="s">
        <v>845</v>
      </c>
      <c r="I233" t="s">
        <v>33</v>
      </c>
      <c r="K233" s="1"/>
      <c r="L233" t="s">
        <v>27</v>
      </c>
      <c r="O233" t="s">
        <v>138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52</v>
      </c>
      <c r="T233" t="s">
        <v>3486</v>
      </c>
      <c r="U233" t="s">
        <v>29</v>
      </c>
      <c r="Z233" t="str">
        <f>VLOOKUP(A233,[2]registrasi!$B$2:$C$3000,2,FALSE)</f>
        <v>registrasi</v>
      </c>
      <c r="AA233">
        <f>VLOOKUP(D233,[3]Sheet1!$B$2:$D$43,3,FALSE)</f>
        <v>346</v>
      </c>
      <c r="AB233" t="str">
        <f>VLOOKUP(A233,[2]nim!$A$2:$B$3000,2,FALSE)</f>
        <v>diterima</v>
      </c>
    </row>
    <row r="234" spans="1:28" x14ac:dyDescent="0.3">
      <c r="A234" s="2">
        <v>122311031191</v>
      </c>
      <c r="B234">
        <v>2</v>
      </c>
      <c r="C234">
        <v>2022</v>
      </c>
      <c r="D234" s="3">
        <v>3111084</v>
      </c>
      <c r="E234" t="str">
        <f>UPPER(VLOOKUP(D234,[1]PRODI_2019!$D$2:$L$72,3,FALSE))</f>
        <v>AGROEKOTEKNOLOGI</v>
      </c>
      <c r="F234" t="str">
        <f>VLOOKUP(D234,[1]PRODI_2019!$D$2:$L$72,9,FALSE)</f>
        <v>Pertanian</v>
      </c>
      <c r="G234" t="str">
        <f>VLOOKUP(F234,Sheet1!$H$4:$I$11,2,FALSE)</f>
        <v>4_Pertanian</v>
      </c>
      <c r="H234" t="s">
        <v>846</v>
      </c>
      <c r="I234" t="s">
        <v>25</v>
      </c>
      <c r="K234" s="1"/>
      <c r="L234" t="s">
        <v>27</v>
      </c>
      <c r="O234" t="s">
        <v>136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34</v>
      </c>
      <c r="T234" t="s">
        <v>3486</v>
      </c>
      <c r="U234" t="s">
        <v>29</v>
      </c>
      <c r="Z234" t="e">
        <f>VLOOKUP(A234,[2]registrasi!$B$2:$C$3000,2,FALSE)</f>
        <v>#N/A</v>
      </c>
      <c r="AA234">
        <f>VLOOKUP(D234,[3]Sheet1!$B$2:$D$43,3,FALSE)</f>
        <v>346</v>
      </c>
      <c r="AB234" t="e">
        <f>VLOOKUP(A234,[2]nim!$A$2:$B$3000,2,FALSE)</f>
        <v>#N/A</v>
      </c>
    </row>
    <row r="235" spans="1:28" x14ac:dyDescent="0.3">
      <c r="A235" s="2">
        <v>122311031363</v>
      </c>
      <c r="B235">
        <v>1</v>
      </c>
      <c r="C235">
        <v>2021</v>
      </c>
      <c r="D235" s="3">
        <v>3111084</v>
      </c>
      <c r="E235" t="str">
        <f>UPPER(VLOOKUP(D235,[1]PRODI_2019!$D$2:$L$72,3,FALSE))</f>
        <v>AGROEKOTEKNOLOGI</v>
      </c>
      <c r="F235" t="str">
        <f>VLOOKUP(D235,[1]PRODI_2019!$D$2:$L$72,9,FALSE)</f>
        <v>Pertanian</v>
      </c>
      <c r="G235" t="str">
        <f>VLOOKUP(F235,Sheet1!$H$4:$I$11,2,FALSE)</f>
        <v>4_Pertanian</v>
      </c>
      <c r="H235" t="s">
        <v>847</v>
      </c>
      <c r="I235" t="s">
        <v>33</v>
      </c>
      <c r="K235" s="1"/>
      <c r="L235" t="s">
        <v>27</v>
      </c>
      <c r="O235" t="s">
        <v>62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41</v>
      </c>
      <c r="T235" t="s">
        <v>3486</v>
      </c>
      <c r="U235" t="s">
        <v>29</v>
      </c>
      <c r="Z235" t="str">
        <f>VLOOKUP(A235,[2]registrasi!$B$2:$C$3000,2,FALSE)</f>
        <v>registrasi</v>
      </c>
      <c r="AA235">
        <f>VLOOKUP(D235,[3]Sheet1!$B$2:$D$43,3,FALSE)</f>
        <v>346</v>
      </c>
      <c r="AB235" t="str">
        <f>VLOOKUP(A235,[2]nim!$A$2:$B$3000,2,FALSE)</f>
        <v>diterima</v>
      </c>
    </row>
    <row r="236" spans="1:28" x14ac:dyDescent="0.3">
      <c r="A236" s="2">
        <v>122311040310</v>
      </c>
      <c r="B236">
        <v>1</v>
      </c>
      <c r="C236">
        <v>2022</v>
      </c>
      <c r="D236" s="3">
        <v>3111084</v>
      </c>
      <c r="E236" t="str">
        <f>UPPER(VLOOKUP(D236,[1]PRODI_2019!$D$2:$L$72,3,FALSE))</f>
        <v>AGROEKOTEKNOLOGI</v>
      </c>
      <c r="F236" t="str">
        <f>VLOOKUP(D236,[1]PRODI_2019!$D$2:$L$72,9,FALSE)</f>
        <v>Pertanian</v>
      </c>
      <c r="G236" t="str">
        <f>VLOOKUP(F236,Sheet1!$H$4:$I$11,2,FALSE)</f>
        <v>4_Pertanian</v>
      </c>
      <c r="H236" t="s">
        <v>848</v>
      </c>
      <c r="I236" t="s">
        <v>33</v>
      </c>
      <c r="K236" s="1"/>
      <c r="L236" t="s">
        <v>27</v>
      </c>
      <c r="O236" t="s">
        <v>315</v>
      </c>
      <c r="P236" t="str">
        <f t="shared" si="13"/>
        <v>SMAN</v>
      </c>
      <c r="Q236" t="str">
        <f t="shared" si="14"/>
        <v>Negeri</v>
      </c>
      <c r="R236" t="str">
        <f t="shared" si="12"/>
        <v>SMA</v>
      </c>
      <c r="S236" t="s">
        <v>46</v>
      </c>
      <c r="T236" t="s">
        <v>3486</v>
      </c>
      <c r="U236" t="s">
        <v>29</v>
      </c>
      <c r="Z236" t="str">
        <f>VLOOKUP(A236,[2]registrasi!$B$2:$C$3000,2,FALSE)</f>
        <v>registrasi</v>
      </c>
      <c r="AA236">
        <f>VLOOKUP(D236,[3]Sheet1!$B$2:$D$43,3,FALSE)</f>
        <v>346</v>
      </c>
      <c r="AB236" t="str">
        <f>VLOOKUP(A236,[2]nim!$A$2:$B$3000,2,FALSE)</f>
        <v>diterima</v>
      </c>
    </row>
    <row r="237" spans="1:28" x14ac:dyDescent="0.3">
      <c r="A237" s="2">
        <v>122311040910</v>
      </c>
      <c r="B237">
        <v>1</v>
      </c>
      <c r="C237">
        <v>2022</v>
      </c>
      <c r="D237" s="3">
        <v>3111084</v>
      </c>
      <c r="E237" t="str">
        <f>UPPER(VLOOKUP(D237,[1]PRODI_2019!$D$2:$L$72,3,FALSE))</f>
        <v>AGROEKOTEKNOLOGI</v>
      </c>
      <c r="F237" t="str">
        <f>VLOOKUP(D237,[1]PRODI_2019!$D$2:$L$72,9,FALSE)</f>
        <v>Pertanian</v>
      </c>
      <c r="G237" t="str">
        <f>VLOOKUP(F237,Sheet1!$H$4:$I$11,2,FALSE)</f>
        <v>4_Pertanian</v>
      </c>
      <c r="H237" t="s">
        <v>849</v>
      </c>
      <c r="I237" t="s">
        <v>33</v>
      </c>
      <c r="K237" s="1"/>
      <c r="L237" t="s">
        <v>27</v>
      </c>
      <c r="O237" t="s">
        <v>157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26</v>
      </c>
      <c r="T237" t="s">
        <v>3486</v>
      </c>
      <c r="U237" t="s">
        <v>29</v>
      </c>
      <c r="Z237" t="str">
        <f>VLOOKUP(A237,[2]registrasi!$B$2:$C$3000,2,FALSE)</f>
        <v>registrasi</v>
      </c>
      <c r="AA237">
        <f>VLOOKUP(D237,[3]Sheet1!$B$2:$D$43,3,FALSE)</f>
        <v>346</v>
      </c>
      <c r="AB237" t="str">
        <f>VLOOKUP(A237,[2]nim!$A$2:$B$3000,2,FALSE)</f>
        <v>diterima</v>
      </c>
    </row>
    <row r="238" spans="1:28" x14ac:dyDescent="0.3">
      <c r="A238" s="2">
        <v>122311041040</v>
      </c>
      <c r="B238">
        <v>2</v>
      </c>
      <c r="C238">
        <v>2022</v>
      </c>
      <c r="D238" s="3">
        <v>3111084</v>
      </c>
      <c r="E238" t="str">
        <f>UPPER(VLOOKUP(D238,[1]PRODI_2019!$D$2:$L$72,3,FALSE))</f>
        <v>AGROEKOTEKNOLOGI</v>
      </c>
      <c r="F238" t="str">
        <f>VLOOKUP(D238,[1]PRODI_2019!$D$2:$L$72,9,FALSE)</f>
        <v>Pertanian</v>
      </c>
      <c r="G238" t="str">
        <f>VLOOKUP(F238,Sheet1!$H$4:$I$11,2,FALSE)</f>
        <v>4_Pertanian</v>
      </c>
      <c r="H238" t="s">
        <v>850</v>
      </c>
      <c r="I238" t="s">
        <v>33</v>
      </c>
      <c r="K238" s="1"/>
      <c r="L238" t="s">
        <v>27</v>
      </c>
      <c r="O238" t="s">
        <v>113</v>
      </c>
      <c r="P238" t="str">
        <f t="shared" si="13"/>
        <v>SMAN</v>
      </c>
      <c r="Q238" t="str">
        <f t="shared" si="14"/>
        <v>Negeri</v>
      </c>
      <c r="R238" t="str">
        <f t="shared" si="12"/>
        <v>SMA</v>
      </c>
      <c r="S238" t="s">
        <v>46</v>
      </c>
      <c r="T238" t="s">
        <v>3486</v>
      </c>
      <c r="U238" t="s">
        <v>29</v>
      </c>
      <c r="Z238" t="str">
        <f>VLOOKUP(A238,[2]registrasi!$B$2:$C$3000,2,FALSE)</f>
        <v>registrasi</v>
      </c>
      <c r="AA238">
        <f>VLOOKUP(D238,[3]Sheet1!$B$2:$D$43,3,FALSE)</f>
        <v>346</v>
      </c>
      <c r="AB238" t="e">
        <f>VLOOKUP(A238,[2]nim!$A$2:$B$3000,2,FALSE)</f>
        <v>#N/A</v>
      </c>
    </row>
    <row r="239" spans="1:28" x14ac:dyDescent="0.3">
      <c r="A239" s="2">
        <v>122311041046</v>
      </c>
      <c r="B239">
        <v>1</v>
      </c>
      <c r="C239">
        <v>2022</v>
      </c>
      <c r="D239" s="3">
        <v>3111084</v>
      </c>
      <c r="E239" t="str">
        <f>UPPER(VLOOKUP(D239,[1]PRODI_2019!$D$2:$L$72,3,FALSE))</f>
        <v>AGROEKOTEKNOLOGI</v>
      </c>
      <c r="F239" t="str">
        <f>VLOOKUP(D239,[1]PRODI_2019!$D$2:$L$72,9,FALSE)</f>
        <v>Pertanian</v>
      </c>
      <c r="G239" t="str">
        <f>VLOOKUP(F239,Sheet1!$H$4:$I$11,2,FALSE)</f>
        <v>4_Pertanian</v>
      </c>
      <c r="H239" t="s">
        <v>851</v>
      </c>
      <c r="I239" t="s">
        <v>33</v>
      </c>
      <c r="K239" s="1"/>
      <c r="L239" t="s">
        <v>27</v>
      </c>
      <c r="O239" t="s">
        <v>83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52</v>
      </c>
      <c r="T239" t="s">
        <v>3486</v>
      </c>
      <c r="U239" t="s">
        <v>29</v>
      </c>
      <c r="Z239" t="str">
        <f>VLOOKUP(A239,[2]registrasi!$B$2:$C$3000,2,FALSE)</f>
        <v>registrasi</v>
      </c>
      <c r="AA239">
        <f>VLOOKUP(D239,[3]Sheet1!$B$2:$D$43,3,FALSE)</f>
        <v>346</v>
      </c>
      <c r="AB239" t="str">
        <f>VLOOKUP(A239,[2]nim!$A$2:$B$3000,2,FALSE)</f>
        <v>diterima</v>
      </c>
    </row>
    <row r="240" spans="1:28" x14ac:dyDescent="0.3">
      <c r="A240" s="2">
        <v>122311041147</v>
      </c>
      <c r="B240">
        <v>2</v>
      </c>
      <c r="C240">
        <v>2022</v>
      </c>
      <c r="D240" s="3">
        <v>3111084</v>
      </c>
      <c r="E240" t="str">
        <f>UPPER(VLOOKUP(D240,[1]PRODI_2019!$D$2:$L$72,3,FALSE))</f>
        <v>AGROEKOTEKNOLOGI</v>
      </c>
      <c r="F240" t="str">
        <f>VLOOKUP(D240,[1]PRODI_2019!$D$2:$L$72,9,FALSE)</f>
        <v>Pertanian</v>
      </c>
      <c r="G240" t="str">
        <f>VLOOKUP(F240,Sheet1!$H$4:$I$11,2,FALSE)</f>
        <v>4_Pertanian</v>
      </c>
      <c r="H240" t="s">
        <v>852</v>
      </c>
      <c r="I240" t="s">
        <v>33</v>
      </c>
      <c r="K240" s="1"/>
      <c r="L240" t="s">
        <v>27</v>
      </c>
      <c r="O240" t="s">
        <v>61</v>
      </c>
      <c r="P240" t="str">
        <f t="shared" si="13"/>
        <v>MAN</v>
      </c>
      <c r="Q240" t="str">
        <f t="shared" si="14"/>
        <v>Negeri</v>
      </c>
      <c r="R240" t="str">
        <f t="shared" si="12"/>
        <v>MA</v>
      </c>
      <c r="S240" t="s">
        <v>41</v>
      </c>
      <c r="T240" t="s">
        <v>3486</v>
      </c>
      <c r="U240" t="s">
        <v>35</v>
      </c>
      <c r="Z240" t="str">
        <f>VLOOKUP(A240,[2]registrasi!$B$2:$C$3000,2,FALSE)</f>
        <v>registrasi</v>
      </c>
      <c r="AA240">
        <f>VLOOKUP(D240,[3]Sheet1!$B$2:$D$43,3,FALSE)</f>
        <v>346</v>
      </c>
      <c r="AB240" t="str">
        <f>VLOOKUP(A240,[2]nim!$A$2:$B$3000,2,FALSE)</f>
        <v>diterima</v>
      </c>
    </row>
    <row r="241" spans="1:28" x14ac:dyDescent="0.3">
      <c r="A241" s="2">
        <v>122311041312</v>
      </c>
      <c r="B241">
        <v>2</v>
      </c>
      <c r="C241">
        <v>2021</v>
      </c>
      <c r="D241" s="3">
        <v>3111084</v>
      </c>
      <c r="E241" t="str">
        <f>UPPER(VLOOKUP(D241,[1]PRODI_2019!$D$2:$L$72,3,FALSE))</f>
        <v>AGROEKOTEKNOLOGI</v>
      </c>
      <c r="F241" t="str">
        <f>VLOOKUP(D241,[1]PRODI_2019!$D$2:$L$72,9,FALSE)</f>
        <v>Pertanian</v>
      </c>
      <c r="G241" t="str">
        <f>VLOOKUP(F241,Sheet1!$H$4:$I$11,2,FALSE)</f>
        <v>4_Pertanian</v>
      </c>
      <c r="H241" t="s">
        <v>853</v>
      </c>
      <c r="I241" t="s">
        <v>25</v>
      </c>
      <c r="K241" s="1"/>
      <c r="L241" t="s">
        <v>27</v>
      </c>
      <c r="O241" t="s">
        <v>118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34</v>
      </c>
      <c r="T241" t="s">
        <v>3486</v>
      </c>
      <c r="U241" t="s">
        <v>29</v>
      </c>
      <c r="Z241" t="str">
        <f>VLOOKUP(A241,[2]registrasi!$B$2:$C$3000,2,FALSE)</f>
        <v>registrasi</v>
      </c>
      <c r="AA241">
        <f>VLOOKUP(D241,[3]Sheet1!$B$2:$D$43,3,FALSE)</f>
        <v>346</v>
      </c>
      <c r="AB241" t="str">
        <f>VLOOKUP(A241,[2]nim!$A$2:$B$3000,2,FALSE)</f>
        <v>diterima</v>
      </c>
    </row>
    <row r="242" spans="1:28" x14ac:dyDescent="0.3">
      <c r="A242" s="2">
        <v>122311041538</v>
      </c>
      <c r="B242">
        <v>2</v>
      </c>
      <c r="C242">
        <v>2021</v>
      </c>
      <c r="D242" s="3">
        <v>3111084</v>
      </c>
      <c r="E242" t="str">
        <f>UPPER(VLOOKUP(D242,[1]PRODI_2019!$D$2:$L$72,3,FALSE))</f>
        <v>AGROEKOTEKNOLOGI</v>
      </c>
      <c r="F242" t="str">
        <f>VLOOKUP(D242,[1]PRODI_2019!$D$2:$L$72,9,FALSE)</f>
        <v>Pertanian</v>
      </c>
      <c r="G242" t="str">
        <f>VLOOKUP(F242,Sheet1!$H$4:$I$11,2,FALSE)</f>
        <v>4_Pertanian</v>
      </c>
      <c r="H242" t="s">
        <v>854</v>
      </c>
      <c r="I242" t="s">
        <v>33</v>
      </c>
      <c r="K242" s="1"/>
      <c r="L242" t="s">
        <v>27</v>
      </c>
      <c r="O242" t="s">
        <v>129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46</v>
      </c>
      <c r="T242" t="s">
        <v>3486</v>
      </c>
      <c r="U242" t="s">
        <v>29</v>
      </c>
      <c r="Z242" t="str">
        <f>VLOOKUP(A242,[2]registrasi!$B$2:$C$3000,2,FALSE)</f>
        <v>registrasi</v>
      </c>
      <c r="AA242">
        <f>VLOOKUP(D242,[3]Sheet1!$B$2:$D$43,3,FALSE)</f>
        <v>346</v>
      </c>
      <c r="AB242" t="str">
        <f>VLOOKUP(A242,[2]nim!$A$2:$B$3000,2,FALSE)</f>
        <v>diterima</v>
      </c>
    </row>
    <row r="243" spans="1:28" x14ac:dyDescent="0.3">
      <c r="A243" s="2">
        <v>122311050250</v>
      </c>
      <c r="B243">
        <v>2</v>
      </c>
      <c r="C243">
        <v>2022</v>
      </c>
      <c r="D243" s="3">
        <v>3111084</v>
      </c>
      <c r="E243" t="str">
        <f>UPPER(VLOOKUP(D243,[1]PRODI_2019!$D$2:$L$72,3,FALSE))</f>
        <v>AGROEKOTEKNOLOGI</v>
      </c>
      <c r="F243" t="str">
        <f>VLOOKUP(D243,[1]PRODI_2019!$D$2:$L$72,9,FALSE)</f>
        <v>Pertanian</v>
      </c>
      <c r="G243" t="str">
        <f>VLOOKUP(F243,Sheet1!$H$4:$I$11,2,FALSE)</f>
        <v>4_Pertanian</v>
      </c>
      <c r="H243" t="s">
        <v>855</v>
      </c>
      <c r="I243" t="s">
        <v>25</v>
      </c>
      <c r="K243" s="1"/>
      <c r="L243" t="s">
        <v>27</v>
      </c>
      <c r="O243" t="s">
        <v>86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52</v>
      </c>
      <c r="T243" t="s">
        <v>3486</v>
      </c>
      <c r="U243" t="s">
        <v>29</v>
      </c>
      <c r="Z243" t="str">
        <f>VLOOKUP(A243,[2]registrasi!$B$2:$C$3000,2,FALSE)</f>
        <v>registrasi</v>
      </c>
      <c r="AA243">
        <f>VLOOKUP(D243,[3]Sheet1!$B$2:$D$43,3,FALSE)</f>
        <v>346</v>
      </c>
      <c r="AB243" t="str">
        <f>VLOOKUP(A243,[2]nim!$A$2:$B$3000,2,FALSE)</f>
        <v>diterima</v>
      </c>
    </row>
    <row r="244" spans="1:28" x14ac:dyDescent="0.3">
      <c r="A244" s="2">
        <v>122311050477</v>
      </c>
      <c r="B244">
        <v>2</v>
      </c>
      <c r="C244">
        <v>2022</v>
      </c>
      <c r="D244" s="3">
        <v>3111084</v>
      </c>
      <c r="E244" t="str">
        <f>UPPER(VLOOKUP(D244,[1]PRODI_2019!$D$2:$L$72,3,FALSE))</f>
        <v>AGROEKOTEKNOLOGI</v>
      </c>
      <c r="F244" t="str">
        <f>VLOOKUP(D244,[1]PRODI_2019!$D$2:$L$72,9,FALSE)</f>
        <v>Pertanian</v>
      </c>
      <c r="G244" t="str">
        <f>VLOOKUP(F244,Sheet1!$H$4:$I$11,2,FALSE)</f>
        <v>4_Pertanian</v>
      </c>
      <c r="H244" t="s">
        <v>856</v>
      </c>
      <c r="I244" t="s">
        <v>33</v>
      </c>
      <c r="K244" s="1"/>
      <c r="L244" t="s">
        <v>27</v>
      </c>
      <c r="O244" t="s">
        <v>118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34</v>
      </c>
      <c r="T244" t="s">
        <v>3486</v>
      </c>
      <c r="U244" t="s">
        <v>29</v>
      </c>
      <c r="Z244" t="str">
        <f>VLOOKUP(A244,[2]registrasi!$B$2:$C$3000,2,FALSE)</f>
        <v>registrasi</v>
      </c>
      <c r="AA244">
        <f>VLOOKUP(D244,[3]Sheet1!$B$2:$D$43,3,FALSE)</f>
        <v>346</v>
      </c>
      <c r="AB244" t="str">
        <f>VLOOKUP(A244,[2]nim!$A$2:$B$3000,2,FALSE)</f>
        <v>diterima</v>
      </c>
    </row>
    <row r="245" spans="1:28" x14ac:dyDescent="0.3">
      <c r="A245" s="2">
        <v>122311050666</v>
      </c>
      <c r="B245">
        <v>1</v>
      </c>
      <c r="C245">
        <v>2022</v>
      </c>
      <c r="D245" s="3">
        <v>3111084</v>
      </c>
      <c r="E245" t="str">
        <f>UPPER(VLOOKUP(D245,[1]PRODI_2019!$D$2:$L$72,3,FALSE))</f>
        <v>AGROEKOTEKNOLOGI</v>
      </c>
      <c r="F245" t="str">
        <f>VLOOKUP(D245,[1]PRODI_2019!$D$2:$L$72,9,FALSE)</f>
        <v>Pertanian</v>
      </c>
      <c r="G245" t="str">
        <f>VLOOKUP(F245,Sheet1!$H$4:$I$11,2,FALSE)</f>
        <v>4_Pertanian</v>
      </c>
      <c r="H245" t="s">
        <v>857</v>
      </c>
      <c r="I245" t="s">
        <v>33</v>
      </c>
      <c r="K245" s="1"/>
      <c r="L245" t="s">
        <v>27</v>
      </c>
      <c r="O245" t="s">
        <v>150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63</v>
      </c>
      <c r="T245" t="s">
        <v>3486</v>
      </c>
      <c r="U245" t="s">
        <v>29</v>
      </c>
      <c r="Z245" t="str">
        <f>VLOOKUP(A245,[2]registrasi!$B$2:$C$3000,2,FALSE)</f>
        <v>registrasi</v>
      </c>
      <c r="AA245">
        <f>VLOOKUP(D245,[3]Sheet1!$B$2:$D$43,3,FALSE)</f>
        <v>346</v>
      </c>
      <c r="AB245" t="str">
        <f>VLOOKUP(A245,[2]nim!$A$2:$B$3000,2,FALSE)</f>
        <v>diterima</v>
      </c>
    </row>
    <row r="246" spans="1:28" x14ac:dyDescent="0.3">
      <c r="A246" s="2">
        <v>122311051050</v>
      </c>
      <c r="B246">
        <v>1</v>
      </c>
      <c r="C246">
        <v>2022</v>
      </c>
      <c r="D246" s="3">
        <v>3111084</v>
      </c>
      <c r="E246" t="str">
        <f>UPPER(VLOOKUP(D246,[1]PRODI_2019!$D$2:$L$72,3,FALSE))</f>
        <v>AGROEKOTEKNOLOGI</v>
      </c>
      <c r="F246" t="str">
        <f>VLOOKUP(D246,[1]PRODI_2019!$D$2:$L$72,9,FALSE)</f>
        <v>Pertanian</v>
      </c>
      <c r="G246" t="str">
        <f>VLOOKUP(F246,Sheet1!$H$4:$I$11,2,FALSE)</f>
        <v>4_Pertanian</v>
      </c>
      <c r="H246" t="s">
        <v>858</v>
      </c>
      <c r="I246" t="s">
        <v>33</v>
      </c>
      <c r="K246" s="1"/>
      <c r="L246" t="s">
        <v>27</v>
      </c>
      <c r="O246" t="s">
        <v>96</v>
      </c>
      <c r="P246" t="str">
        <f t="shared" si="13"/>
        <v>SMAN</v>
      </c>
      <c r="Q246" t="str">
        <f t="shared" si="14"/>
        <v>Negeri</v>
      </c>
      <c r="R246" t="str">
        <f t="shared" si="12"/>
        <v>SMA</v>
      </c>
      <c r="S246" t="s">
        <v>41</v>
      </c>
      <c r="T246" t="s">
        <v>3486</v>
      </c>
      <c r="U246" t="s">
        <v>29</v>
      </c>
      <c r="Z246" t="str">
        <f>VLOOKUP(A246,[2]registrasi!$B$2:$C$3000,2,FALSE)</f>
        <v>registrasi</v>
      </c>
      <c r="AA246">
        <f>VLOOKUP(D246,[3]Sheet1!$B$2:$D$43,3,FALSE)</f>
        <v>346</v>
      </c>
      <c r="AB246" t="str">
        <f>VLOOKUP(A246,[2]nim!$A$2:$B$3000,2,FALSE)</f>
        <v>diterima</v>
      </c>
    </row>
    <row r="247" spans="1:28" x14ac:dyDescent="0.3">
      <c r="A247" s="2">
        <v>122311051108</v>
      </c>
      <c r="B247">
        <v>2</v>
      </c>
      <c r="C247">
        <v>2022</v>
      </c>
      <c r="D247" s="3">
        <v>3111084</v>
      </c>
      <c r="E247" t="str">
        <f>UPPER(VLOOKUP(D247,[1]PRODI_2019!$D$2:$L$72,3,FALSE))</f>
        <v>AGROEKOTEKNOLOGI</v>
      </c>
      <c r="F247" t="str">
        <f>VLOOKUP(D247,[1]PRODI_2019!$D$2:$L$72,9,FALSE)</f>
        <v>Pertanian</v>
      </c>
      <c r="G247" t="str">
        <f>VLOOKUP(F247,Sheet1!$H$4:$I$11,2,FALSE)</f>
        <v>4_Pertanian</v>
      </c>
      <c r="H247" t="s">
        <v>859</v>
      </c>
      <c r="I247" t="s">
        <v>25</v>
      </c>
      <c r="K247" s="1"/>
      <c r="L247" t="s">
        <v>27</v>
      </c>
      <c r="O247" t="s">
        <v>96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41</v>
      </c>
      <c r="T247" t="s">
        <v>3486</v>
      </c>
      <c r="U247" t="s">
        <v>29</v>
      </c>
      <c r="Z247" t="str">
        <f>VLOOKUP(A247,[2]registrasi!$B$2:$C$3000,2,FALSE)</f>
        <v>registrasi</v>
      </c>
      <c r="AA247">
        <f>VLOOKUP(D247,[3]Sheet1!$B$2:$D$43,3,FALSE)</f>
        <v>346</v>
      </c>
      <c r="AB247" t="str">
        <f>VLOOKUP(A247,[2]nim!$A$2:$B$3000,2,FALSE)</f>
        <v>diterima</v>
      </c>
    </row>
    <row r="248" spans="1:28" x14ac:dyDescent="0.3">
      <c r="A248" s="2">
        <v>122311060104</v>
      </c>
      <c r="B248">
        <v>1</v>
      </c>
      <c r="C248">
        <v>2021</v>
      </c>
      <c r="D248" s="3">
        <v>3111084</v>
      </c>
      <c r="E248" t="str">
        <f>UPPER(VLOOKUP(D248,[1]PRODI_2019!$D$2:$L$72,3,FALSE))</f>
        <v>AGROEKOTEKNOLOGI</v>
      </c>
      <c r="F248" t="str">
        <f>VLOOKUP(D248,[1]PRODI_2019!$D$2:$L$72,9,FALSE)</f>
        <v>Pertanian</v>
      </c>
      <c r="G248" t="str">
        <f>VLOOKUP(F248,Sheet1!$H$4:$I$11,2,FALSE)</f>
        <v>4_Pertanian</v>
      </c>
      <c r="H248" t="s">
        <v>860</v>
      </c>
      <c r="I248" t="s">
        <v>33</v>
      </c>
      <c r="K248" s="1"/>
      <c r="L248" t="s">
        <v>27</v>
      </c>
      <c r="O248" t="s">
        <v>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41</v>
      </c>
      <c r="T248" t="s">
        <v>3486</v>
      </c>
      <c r="U248" t="s">
        <v>29</v>
      </c>
      <c r="Z248" t="str">
        <f>VLOOKUP(A248,[2]registrasi!$B$2:$C$3000,2,FALSE)</f>
        <v>registrasi</v>
      </c>
      <c r="AA248">
        <f>VLOOKUP(D248,[3]Sheet1!$B$2:$D$43,3,FALSE)</f>
        <v>346</v>
      </c>
      <c r="AB248" t="str">
        <f>VLOOKUP(A248,[2]nim!$A$2:$B$3000,2,FALSE)</f>
        <v>diterima</v>
      </c>
    </row>
    <row r="249" spans="1:28" x14ac:dyDescent="0.3">
      <c r="A249" s="2">
        <v>122311060110</v>
      </c>
      <c r="B249">
        <v>2</v>
      </c>
      <c r="C249">
        <v>2022</v>
      </c>
      <c r="D249" s="3">
        <v>3111084</v>
      </c>
      <c r="E249" t="str">
        <f>UPPER(VLOOKUP(D249,[1]PRODI_2019!$D$2:$L$72,3,FALSE))</f>
        <v>AGROEKOTEKNOLOGI</v>
      </c>
      <c r="F249" t="str">
        <f>VLOOKUP(D249,[1]PRODI_2019!$D$2:$L$72,9,FALSE)</f>
        <v>Pertanian</v>
      </c>
      <c r="G249" t="str">
        <f>VLOOKUP(F249,Sheet1!$H$4:$I$11,2,FALSE)</f>
        <v>4_Pertanian</v>
      </c>
      <c r="H249" t="s">
        <v>861</v>
      </c>
      <c r="I249" t="s">
        <v>25</v>
      </c>
      <c r="K249" s="1"/>
      <c r="L249" t="s">
        <v>27</v>
      </c>
      <c r="O249" t="s">
        <v>92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52</v>
      </c>
      <c r="T249" t="s">
        <v>3486</v>
      </c>
      <c r="U249" t="s">
        <v>29</v>
      </c>
      <c r="Z249" t="str">
        <f>VLOOKUP(A249,[2]registrasi!$B$2:$C$3000,2,FALSE)</f>
        <v>registrasi</v>
      </c>
      <c r="AA249">
        <f>VLOOKUP(D249,[3]Sheet1!$B$2:$D$43,3,FALSE)</f>
        <v>346</v>
      </c>
      <c r="AB249" t="str">
        <f>VLOOKUP(A249,[2]nim!$A$2:$B$3000,2,FALSE)</f>
        <v>diterima</v>
      </c>
    </row>
    <row r="250" spans="1:28" x14ac:dyDescent="0.3">
      <c r="A250" s="2">
        <v>122311060125</v>
      </c>
      <c r="B250">
        <v>2</v>
      </c>
      <c r="C250">
        <v>2022</v>
      </c>
      <c r="D250" s="3">
        <v>3111084</v>
      </c>
      <c r="E250" t="str">
        <f>UPPER(VLOOKUP(D250,[1]PRODI_2019!$D$2:$L$72,3,FALSE))</f>
        <v>AGROEKOTEKNOLOGI</v>
      </c>
      <c r="F250" t="str">
        <f>VLOOKUP(D250,[1]PRODI_2019!$D$2:$L$72,9,FALSE)</f>
        <v>Pertanian</v>
      </c>
      <c r="G250" t="str">
        <f>VLOOKUP(F250,Sheet1!$H$4:$I$11,2,FALSE)</f>
        <v>4_Pertanian</v>
      </c>
      <c r="H250" t="s">
        <v>862</v>
      </c>
      <c r="I250" t="s">
        <v>33</v>
      </c>
      <c r="K250" s="1"/>
      <c r="L250" t="s">
        <v>27</v>
      </c>
      <c r="O250" t="s">
        <v>138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52</v>
      </c>
      <c r="T250" t="s">
        <v>3486</v>
      </c>
      <c r="U250" t="s">
        <v>29</v>
      </c>
      <c r="Z250" t="str">
        <f>VLOOKUP(A250,[2]registrasi!$B$2:$C$3000,2,FALSE)</f>
        <v>registrasi</v>
      </c>
      <c r="AA250">
        <f>VLOOKUP(D250,[3]Sheet1!$B$2:$D$43,3,FALSE)</f>
        <v>346</v>
      </c>
      <c r="AB250" t="str">
        <f>VLOOKUP(A250,[2]nim!$A$2:$B$3000,2,FALSE)</f>
        <v>diterima</v>
      </c>
    </row>
    <row r="251" spans="1:28" x14ac:dyDescent="0.3">
      <c r="A251" s="2">
        <v>122311060348</v>
      </c>
      <c r="B251">
        <v>2</v>
      </c>
      <c r="C251">
        <v>2021</v>
      </c>
      <c r="D251" s="3">
        <v>3111084</v>
      </c>
      <c r="E251" t="str">
        <f>UPPER(VLOOKUP(D251,[1]PRODI_2019!$D$2:$L$72,3,FALSE))</f>
        <v>AGROEKOTEKNOLOGI</v>
      </c>
      <c r="F251" t="str">
        <f>VLOOKUP(D251,[1]PRODI_2019!$D$2:$L$72,9,FALSE)</f>
        <v>Pertanian</v>
      </c>
      <c r="G251" t="str">
        <f>VLOOKUP(F251,Sheet1!$H$4:$I$11,2,FALSE)</f>
        <v>4_Pertanian</v>
      </c>
      <c r="H251" t="s">
        <v>863</v>
      </c>
      <c r="I251" t="s">
        <v>33</v>
      </c>
      <c r="K251" s="1"/>
      <c r="L251" t="s">
        <v>27</v>
      </c>
      <c r="O251" t="s">
        <v>151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40</v>
      </c>
      <c r="T251" t="s">
        <v>3486</v>
      </c>
      <c r="U251" t="s">
        <v>29</v>
      </c>
      <c r="Z251" t="str">
        <f>VLOOKUP(A251,[2]registrasi!$B$2:$C$3000,2,FALSE)</f>
        <v>registrasi</v>
      </c>
      <c r="AA251">
        <f>VLOOKUP(D251,[3]Sheet1!$B$2:$D$43,3,FALSE)</f>
        <v>346</v>
      </c>
      <c r="AB251" t="str">
        <f>VLOOKUP(A251,[2]nim!$A$2:$B$3000,2,FALSE)</f>
        <v>diterima</v>
      </c>
    </row>
    <row r="252" spans="1:28" x14ac:dyDescent="0.3">
      <c r="A252" s="2">
        <v>122311060488</v>
      </c>
      <c r="B252">
        <v>2</v>
      </c>
      <c r="C252">
        <v>2022</v>
      </c>
      <c r="D252" s="3">
        <v>3111084</v>
      </c>
      <c r="E252" t="str">
        <f>UPPER(VLOOKUP(D252,[1]PRODI_2019!$D$2:$L$72,3,FALSE))</f>
        <v>AGROEKOTEKNOLOGI</v>
      </c>
      <c r="F252" t="str">
        <f>VLOOKUP(D252,[1]PRODI_2019!$D$2:$L$72,9,FALSE)</f>
        <v>Pertanian</v>
      </c>
      <c r="G252" t="str">
        <f>VLOOKUP(F252,Sheet1!$H$4:$I$11,2,FALSE)</f>
        <v>4_Pertanian</v>
      </c>
      <c r="H252" t="s">
        <v>864</v>
      </c>
      <c r="I252" t="s">
        <v>33</v>
      </c>
      <c r="K252" s="1"/>
      <c r="L252" t="s">
        <v>27</v>
      </c>
      <c r="O252" t="s">
        <v>471</v>
      </c>
      <c r="P252" t="str">
        <f t="shared" si="13"/>
        <v>SMA</v>
      </c>
      <c r="Q252" t="str">
        <f t="shared" si="14"/>
        <v>Swasta</v>
      </c>
      <c r="R252" t="str">
        <f t="shared" si="12"/>
        <v>SMA</v>
      </c>
      <c r="S252" t="s">
        <v>37</v>
      </c>
      <c r="T252" t="s">
        <v>3486</v>
      </c>
      <c r="U252" t="s">
        <v>29</v>
      </c>
      <c r="Z252" t="str">
        <f>VLOOKUP(A252,[2]registrasi!$B$2:$C$3000,2,FALSE)</f>
        <v>registrasi</v>
      </c>
      <c r="AA252">
        <f>VLOOKUP(D252,[3]Sheet1!$B$2:$D$43,3,FALSE)</f>
        <v>346</v>
      </c>
      <c r="AB252" t="str">
        <f>VLOOKUP(A252,[2]nim!$A$2:$B$3000,2,FALSE)</f>
        <v>diterima</v>
      </c>
    </row>
    <row r="253" spans="1:28" x14ac:dyDescent="0.3">
      <c r="A253" s="2">
        <v>122311070033</v>
      </c>
      <c r="B253">
        <v>2</v>
      </c>
      <c r="C253">
        <v>2022</v>
      </c>
      <c r="D253" s="3">
        <v>3111084</v>
      </c>
      <c r="E253" t="str">
        <f>UPPER(VLOOKUP(D253,[1]PRODI_2019!$D$2:$L$72,3,FALSE))</f>
        <v>AGROEKOTEKNOLOGI</v>
      </c>
      <c r="F253" t="str">
        <f>VLOOKUP(D253,[1]PRODI_2019!$D$2:$L$72,9,FALSE)</f>
        <v>Pertanian</v>
      </c>
      <c r="G253" t="str">
        <f>VLOOKUP(F253,Sheet1!$H$4:$I$11,2,FALSE)</f>
        <v>4_Pertanian</v>
      </c>
      <c r="H253" t="s">
        <v>865</v>
      </c>
      <c r="I253" t="s">
        <v>33</v>
      </c>
      <c r="K253" s="1"/>
      <c r="L253" t="s">
        <v>27</v>
      </c>
      <c r="O253" t="s">
        <v>120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52</v>
      </c>
      <c r="T253" t="s">
        <v>3486</v>
      </c>
      <c r="U253" t="s">
        <v>29</v>
      </c>
      <c r="Z253" t="str">
        <f>VLOOKUP(A253,[2]registrasi!$B$2:$C$3000,2,FALSE)</f>
        <v>registrasi</v>
      </c>
      <c r="AA253">
        <f>VLOOKUP(D253,[3]Sheet1!$B$2:$D$43,3,FALSE)</f>
        <v>346</v>
      </c>
      <c r="AB253" t="str">
        <f>VLOOKUP(A253,[2]nim!$A$2:$B$3000,2,FALSE)</f>
        <v>diterima</v>
      </c>
    </row>
    <row r="254" spans="1:28" x14ac:dyDescent="0.3">
      <c r="A254" s="2">
        <v>122311070369</v>
      </c>
      <c r="B254">
        <v>1</v>
      </c>
      <c r="C254">
        <v>2022</v>
      </c>
      <c r="D254" s="3">
        <v>3111084</v>
      </c>
      <c r="E254" t="str">
        <f>UPPER(VLOOKUP(D254,[1]PRODI_2019!$D$2:$L$72,3,FALSE))</f>
        <v>AGROEKOTEKNOLOGI</v>
      </c>
      <c r="F254" t="str">
        <f>VLOOKUP(D254,[1]PRODI_2019!$D$2:$L$72,9,FALSE)</f>
        <v>Pertanian</v>
      </c>
      <c r="G254" t="str">
        <f>VLOOKUP(F254,Sheet1!$H$4:$I$11,2,FALSE)</f>
        <v>4_Pertanian</v>
      </c>
      <c r="H254" t="s">
        <v>866</v>
      </c>
      <c r="I254" t="s">
        <v>25</v>
      </c>
      <c r="K254" s="1"/>
      <c r="L254" t="s">
        <v>27</v>
      </c>
      <c r="O254" t="s">
        <v>129</v>
      </c>
      <c r="P254" t="str">
        <f t="shared" si="13"/>
        <v>SMAN</v>
      </c>
      <c r="Q254" t="str">
        <f t="shared" si="14"/>
        <v>Negeri</v>
      </c>
      <c r="R254" t="str">
        <f t="shared" si="12"/>
        <v>SMA</v>
      </c>
      <c r="S254" t="s">
        <v>46</v>
      </c>
      <c r="T254" t="s">
        <v>3486</v>
      </c>
      <c r="U254" t="s">
        <v>29</v>
      </c>
      <c r="Z254" t="str">
        <f>VLOOKUP(A254,[2]registrasi!$B$2:$C$3000,2,FALSE)</f>
        <v>registrasi</v>
      </c>
      <c r="AA254">
        <f>VLOOKUP(D254,[3]Sheet1!$B$2:$D$43,3,FALSE)</f>
        <v>346</v>
      </c>
      <c r="AB254" t="str">
        <f>VLOOKUP(A254,[2]nim!$A$2:$B$3000,2,FALSE)</f>
        <v>diterima</v>
      </c>
    </row>
    <row r="255" spans="1:28" x14ac:dyDescent="0.3">
      <c r="A255" s="2">
        <v>122311070421</v>
      </c>
      <c r="B255">
        <v>1</v>
      </c>
      <c r="C255">
        <v>2021</v>
      </c>
      <c r="D255" s="3">
        <v>3111084</v>
      </c>
      <c r="E255" t="str">
        <f>UPPER(VLOOKUP(D255,[1]PRODI_2019!$D$2:$L$72,3,FALSE))</f>
        <v>AGROEKOTEKNOLOGI</v>
      </c>
      <c r="F255" t="str">
        <f>VLOOKUP(D255,[1]PRODI_2019!$D$2:$L$72,9,FALSE)</f>
        <v>Pertanian</v>
      </c>
      <c r="G255" t="str">
        <f>VLOOKUP(F255,Sheet1!$H$4:$I$11,2,FALSE)</f>
        <v>4_Pertanian</v>
      </c>
      <c r="H255" t="s">
        <v>867</v>
      </c>
      <c r="I255" t="s">
        <v>33</v>
      </c>
      <c r="K255" s="1"/>
      <c r="L255" t="s">
        <v>27</v>
      </c>
      <c r="O255" t="s">
        <v>68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34</v>
      </c>
      <c r="T255" t="s">
        <v>3486</v>
      </c>
      <c r="U255" t="s">
        <v>29</v>
      </c>
      <c r="Z255" t="str">
        <f>VLOOKUP(A255,[2]registrasi!$B$2:$C$3000,2,FALSE)</f>
        <v>registrasi</v>
      </c>
      <c r="AA255">
        <f>VLOOKUP(D255,[3]Sheet1!$B$2:$D$43,3,FALSE)</f>
        <v>346</v>
      </c>
      <c r="AB255" t="str">
        <f>VLOOKUP(A255,[2]nim!$A$2:$B$3000,2,FALSE)</f>
        <v>diterima</v>
      </c>
    </row>
    <row r="256" spans="1:28" x14ac:dyDescent="0.3">
      <c r="A256" s="2">
        <v>122311080498</v>
      </c>
      <c r="B256">
        <v>2</v>
      </c>
      <c r="C256">
        <v>2022</v>
      </c>
      <c r="D256" s="3">
        <v>3111084</v>
      </c>
      <c r="E256" t="str">
        <f>UPPER(VLOOKUP(D256,[1]PRODI_2019!$D$2:$L$72,3,FALSE))</f>
        <v>AGROEKOTEKNOLOGI</v>
      </c>
      <c r="F256" t="str">
        <f>VLOOKUP(D256,[1]PRODI_2019!$D$2:$L$72,9,FALSE)</f>
        <v>Pertanian</v>
      </c>
      <c r="G256" t="str">
        <f>VLOOKUP(F256,Sheet1!$H$4:$I$11,2,FALSE)</f>
        <v>4_Pertanian</v>
      </c>
      <c r="H256" t="s">
        <v>868</v>
      </c>
      <c r="I256" t="s">
        <v>33</v>
      </c>
      <c r="K256" s="1"/>
      <c r="L256" t="s">
        <v>27</v>
      </c>
      <c r="O256" t="s">
        <v>148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37</v>
      </c>
      <c r="T256" t="s">
        <v>3486</v>
      </c>
      <c r="U256" t="s">
        <v>29</v>
      </c>
      <c r="Z256" t="str">
        <f>VLOOKUP(A256,[2]registrasi!$B$2:$C$3000,2,FALSE)</f>
        <v>registrasi</v>
      </c>
      <c r="AA256">
        <f>VLOOKUP(D256,[3]Sheet1!$B$2:$D$43,3,FALSE)</f>
        <v>346</v>
      </c>
      <c r="AB256" t="str">
        <f>VLOOKUP(A256,[2]nim!$A$2:$B$3000,2,FALSE)</f>
        <v>diterima</v>
      </c>
    </row>
    <row r="257" spans="1:28" x14ac:dyDescent="0.3">
      <c r="A257" s="2">
        <v>122311081045</v>
      </c>
      <c r="B257">
        <v>1</v>
      </c>
      <c r="C257">
        <v>2022</v>
      </c>
      <c r="D257" s="3">
        <v>3111084</v>
      </c>
      <c r="E257" t="str">
        <f>UPPER(VLOOKUP(D257,[1]PRODI_2019!$D$2:$L$72,3,FALSE))</f>
        <v>AGROEKOTEKNOLOGI</v>
      </c>
      <c r="F257" t="str">
        <f>VLOOKUP(D257,[1]PRODI_2019!$D$2:$L$72,9,FALSE)</f>
        <v>Pertanian</v>
      </c>
      <c r="G257" t="str">
        <f>VLOOKUP(F257,Sheet1!$H$4:$I$11,2,FALSE)</f>
        <v>4_Pertanian</v>
      </c>
      <c r="H257" t="s">
        <v>869</v>
      </c>
      <c r="I257" t="s">
        <v>25</v>
      </c>
      <c r="K257" s="1"/>
      <c r="L257" t="s">
        <v>27</v>
      </c>
      <c r="O257" t="s">
        <v>56</v>
      </c>
      <c r="P257" t="str">
        <f t="shared" si="13"/>
        <v>SMAN</v>
      </c>
      <c r="Q257" t="str">
        <f t="shared" si="14"/>
        <v>Negeri</v>
      </c>
      <c r="R257" t="str">
        <f t="shared" si="12"/>
        <v>SMA</v>
      </c>
      <c r="S257" t="s">
        <v>41</v>
      </c>
      <c r="T257" t="s">
        <v>3486</v>
      </c>
      <c r="U257" t="s">
        <v>29</v>
      </c>
      <c r="Z257" t="str">
        <f>VLOOKUP(A257,[2]registrasi!$B$2:$C$3000,2,FALSE)</f>
        <v>registrasi</v>
      </c>
      <c r="AA257">
        <f>VLOOKUP(D257,[3]Sheet1!$B$2:$D$43,3,FALSE)</f>
        <v>346</v>
      </c>
      <c r="AB257" t="str">
        <f>VLOOKUP(A257,[2]nim!$A$2:$B$3000,2,FALSE)</f>
        <v>diterima</v>
      </c>
    </row>
    <row r="258" spans="1:28" x14ac:dyDescent="0.3">
      <c r="A258" s="2">
        <v>122311090479</v>
      </c>
      <c r="B258">
        <v>2</v>
      </c>
      <c r="C258">
        <v>2022</v>
      </c>
      <c r="D258" s="3">
        <v>3111084</v>
      </c>
      <c r="E258" t="str">
        <f>UPPER(VLOOKUP(D258,[1]PRODI_2019!$D$2:$L$72,3,FALSE))</f>
        <v>AGROEKOTEKNOLOGI</v>
      </c>
      <c r="F258" t="str">
        <f>VLOOKUP(D258,[1]PRODI_2019!$D$2:$L$72,9,FALSE)</f>
        <v>Pertanian</v>
      </c>
      <c r="G258" t="str">
        <f>VLOOKUP(F258,Sheet1!$H$4:$I$11,2,FALSE)</f>
        <v>4_Pertanian</v>
      </c>
      <c r="H258" t="s">
        <v>870</v>
      </c>
      <c r="I258" t="s">
        <v>25</v>
      </c>
      <c r="K258" s="1"/>
      <c r="L258" t="s">
        <v>27</v>
      </c>
      <c r="O258" t="s">
        <v>106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26</v>
      </c>
      <c r="T258" t="s">
        <v>3486</v>
      </c>
      <c r="U258" t="s">
        <v>29</v>
      </c>
      <c r="Z258" t="str">
        <f>VLOOKUP(A258,[2]registrasi!$B$2:$C$3000,2,FALSE)</f>
        <v>registrasi</v>
      </c>
      <c r="AA258">
        <f>VLOOKUP(D258,[3]Sheet1!$B$2:$D$43,3,FALSE)</f>
        <v>346</v>
      </c>
      <c r="AB258" t="str">
        <f>VLOOKUP(A258,[2]nim!$A$2:$B$3000,2,FALSE)</f>
        <v>diterima</v>
      </c>
    </row>
    <row r="259" spans="1:28" x14ac:dyDescent="0.3">
      <c r="A259" s="2">
        <v>122311100196</v>
      </c>
      <c r="B259">
        <v>2</v>
      </c>
      <c r="C259">
        <v>2022</v>
      </c>
      <c r="D259" s="3">
        <v>3111084</v>
      </c>
      <c r="E259" t="str">
        <f>UPPER(VLOOKUP(D259,[1]PRODI_2019!$D$2:$L$72,3,FALSE))</f>
        <v>AGROEKOTEKNOLOGI</v>
      </c>
      <c r="F259" t="str">
        <f>VLOOKUP(D259,[1]PRODI_2019!$D$2:$L$72,9,FALSE)</f>
        <v>Pertanian</v>
      </c>
      <c r="G259" t="str">
        <f>VLOOKUP(F259,Sheet1!$H$4:$I$11,2,FALSE)</f>
        <v>4_Pertanian</v>
      </c>
      <c r="H259" t="s">
        <v>871</v>
      </c>
      <c r="I259" t="s">
        <v>33</v>
      </c>
      <c r="K259" s="1"/>
      <c r="L259" t="s">
        <v>27</v>
      </c>
      <c r="O259" t="s">
        <v>96</v>
      </c>
      <c r="P259" t="str">
        <f t="shared" si="13"/>
        <v>SMAN</v>
      </c>
      <c r="Q259" t="str">
        <f t="shared" si="14"/>
        <v>Negeri</v>
      </c>
      <c r="R259" t="str">
        <f t="shared" si="12"/>
        <v>SMA</v>
      </c>
      <c r="S259" t="s">
        <v>41</v>
      </c>
      <c r="T259" t="s">
        <v>3486</v>
      </c>
      <c r="U259" t="s">
        <v>29</v>
      </c>
      <c r="Z259" t="str">
        <f>VLOOKUP(A259,[2]registrasi!$B$2:$C$3000,2,FALSE)</f>
        <v>registrasi</v>
      </c>
      <c r="AA259">
        <f>VLOOKUP(D259,[3]Sheet1!$B$2:$D$43,3,FALSE)</f>
        <v>346</v>
      </c>
      <c r="AB259" t="str">
        <f>VLOOKUP(A259,[2]nim!$A$2:$B$3000,2,FALSE)</f>
        <v>diterima</v>
      </c>
    </row>
    <row r="260" spans="1:28" x14ac:dyDescent="0.3">
      <c r="A260" s="2">
        <v>122311100266</v>
      </c>
      <c r="B260">
        <v>2</v>
      </c>
      <c r="C260">
        <v>2022</v>
      </c>
      <c r="D260" s="3">
        <v>3111084</v>
      </c>
      <c r="E260" t="str">
        <f>UPPER(VLOOKUP(D260,[1]PRODI_2019!$D$2:$L$72,3,FALSE))</f>
        <v>AGROEKOTEKNOLOGI</v>
      </c>
      <c r="F260" t="str">
        <f>VLOOKUP(D260,[1]PRODI_2019!$D$2:$L$72,9,FALSE)</f>
        <v>Pertanian</v>
      </c>
      <c r="G260" t="str">
        <f>VLOOKUP(F260,Sheet1!$H$4:$I$11,2,FALSE)</f>
        <v>4_Pertanian</v>
      </c>
      <c r="H260" t="s">
        <v>872</v>
      </c>
      <c r="I260" t="s">
        <v>33</v>
      </c>
      <c r="K260" s="1"/>
      <c r="L260" t="s">
        <v>27</v>
      </c>
      <c r="O260" t="s">
        <v>70</v>
      </c>
      <c r="P260" t="str">
        <f t="shared" si="13"/>
        <v>SMAN</v>
      </c>
      <c r="Q260" t="str">
        <f t="shared" si="14"/>
        <v>Negeri</v>
      </c>
      <c r="R260" t="str">
        <f t="shared" si="12"/>
        <v>SMA</v>
      </c>
      <c r="S260" t="s">
        <v>40</v>
      </c>
      <c r="T260" t="s">
        <v>3486</v>
      </c>
      <c r="U260" t="s">
        <v>29</v>
      </c>
      <c r="Z260" t="str">
        <f>VLOOKUP(A260,[2]registrasi!$B$2:$C$3000,2,FALSE)</f>
        <v>registrasi</v>
      </c>
      <c r="AA260">
        <f>VLOOKUP(D260,[3]Sheet1!$B$2:$D$43,3,FALSE)</f>
        <v>346</v>
      </c>
      <c r="AB260" t="str">
        <f>VLOOKUP(A260,[2]nim!$A$2:$B$3000,2,FALSE)</f>
        <v>diterima</v>
      </c>
    </row>
    <row r="261" spans="1:28" x14ac:dyDescent="0.3">
      <c r="A261" s="2">
        <v>122311100325</v>
      </c>
      <c r="B261">
        <v>1</v>
      </c>
      <c r="C261">
        <v>2020</v>
      </c>
      <c r="D261" s="3">
        <v>3111084</v>
      </c>
      <c r="E261" t="str">
        <f>UPPER(VLOOKUP(D261,[1]PRODI_2019!$D$2:$L$72,3,FALSE))</f>
        <v>AGROEKOTEKNOLOGI</v>
      </c>
      <c r="F261" t="str">
        <f>VLOOKUP(D261,[1]PRODI_2019!$D$2:$L$72,9,FALSE)</f>
        <v>Pertanian</v>
      </c>
      <c r="G261" t="str">
        <f>VLOOKUP(F261,Sheet1!$H$4:$I$11,2,FALSE)</f>
        <v>4_Pertanian</v>
      </c>
      <c r="H261" t="s">
        <v>873</v>
      </c>
      <c r="I261" t="s">
        <v>33</v>
      </c>
      <c r="K261" s="1"/>
      <c r="L261" t="s">
        <v>27</v>
      </c>
      <c r="O261" t="s">
        <v>295</v>
      </c>
      <c r="P261" t="str">
        <f t="shared" si="13"/>
        <v>SMKN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SMK</v>
      </c>
      <c r="S261" t="s">
        <v>40</v>
      </c>
      <c r="T261" t="s">
        <v>3486</v>
      </c>
      <c r="U261" t="s">
        <v>29</v>
      </c>
      <c r="Z261" t="str">
        <f>VLOOKUP(A261,[2]registrasi!$B$2:$C$3000,2,FALSE)</f>
        <v>registrasi</v>
      </c>
      <c r="AA261">
        <f>VLOOKUP(D261,[3]Sheet1!$B$2:$D$43,3,FALSE)</f>
        <v>346</v>
      </c>
      <c r="AB261" t="str">
        <f>VLOOKUP(A261,[2]nim!$A$2:$B$3000,2,FALSE)</f>
        <v>diterima</v>
      </c>
    </row>
    <row r="262" spans="1:28" x14ac:dyDescent="0.3">
      <c r="A262" s="2">
        <v>122311110306</v>
      </c>
      <c r="B262">
        <v>2</v>
      </c>
      <c r="C262">
        <v>2022</v>
      </c>
      <c r="D262" s="3">
        <v>3111084</v>
      </c>
      <c r="E262" t="str">
        <f>UPPER(VLOOKUP(D262,[1]PRODI_2019!$D$2:$L$72,3,FALSE))</f>
        <v>AGROEKOTEKNOLOGI</v>
      </c>
      <c r="F262" t="str">
        <f>VLOOKUP(D262,[1]PRODI_2019!$D$2:$L$72,9,FALSE)</f>
        <v>Pertanian</v>
      </c>
      <c r="G262" t="str">
        <f>VLOOKUP(F262,Sheet1!$H$4:$I$11,2,FALSE)</f>
        <v>4_Pertanian</v>
      </c>
      <c r="H262" t="s">
        <v>874</v>
      </c>
      <c r="I262" t="s">
        <v>25</v>
      </c>
      <c r="K262" s="1"/>
      <c r="L262" t="s">
        <v>27</v>
      </c>
      <c r="O262" t="s">
        <v>331</v>
      </c>
      <c r="P262" t="str">
        <f t="shared" si="13"/>
        <v>SMKN</v>
      </c>
      <c r="Q262" t="str">
        <f t="shared" si="14"/>
        <v>Negeri</v>
      </c>
      <c r="R262" t="str">
        <f t="shared" si="15"/>
        <v>SMK</v>
      </c>
      <c r="S262" t="s">
        <v>41</v>
      </c>
      <c r="T262" t="s">
        <v>3486</v>
      </c>
      <c r="U262" t="s">
        <v>35</v>
      </c>
      <c r="Z262" t="str">
        <f>VLOOKUP(A262,[2]registrasi!$B$2:$C$3000,2,FALSE)</f>
        <v>registrasi</v>
      </c>
      <c r="AA262">
        <f>VLOOKUP(D262,[3]Sheet1!$B$2:$D$43,3,FALSE)</f>
        <v>346</v>
      </c>
      <c r="AB262" t="str">
        <f>VLOOKUP(A262,[2]nim!$A$2:$B$3000,2,FALSE)</f>
        <v>diterima</v>
      </c>
    </row>
    <row r="263" spans="1:28" x14ac:dyDescent="0.3">
      <c r="A263" s="2">
        <v>122311110635</v>
      </c>
      <c r="B263">
        <v>1</v>
      </c>
      <c r="C263">
        <v>2022</v>
      </c>
      <c r="D263" s="3">
        <v>3111084</v>
      </c>
      <c r="E263" t="str">
        <f>UPPER(VLOOKUP(D263,[1]PRODI_2019!$D$2:$L$72,3,FALSE))</f>
        <v>AGROEKOTEKNOLOGI</v>
      </c>
      <c r="F263" t="str">
        <f>VLOOKUP(D263,[1]PRODI_2019!$D$2:$L$72,9,FALSE)</f>
        <v>Pertanian</v>
      </c>
      <c r="G263" t="str">
        <f>VLOOKUP(F263,Sheet1!$H$4:$I$11,2,FALSE)</f>
        <v>4_Pertanian</v>
      </c>
      <c r="H263" t="s">
        <v>875</v>
      </c>
      <c r="I263" t="s">
        <v>33</v>
      </c>
      <c r="K263" s="1"/>
      <c r="L263" t="s">
        <v>27</v>
      </c>
      <c r="O263" t="s">
        <v>110</v>
      </c>
      <c r="P263" t="str">
        <f t="shared" si="13"/>
        <v>SMAS</v>
      </c>
      <c r="Q263" t="str">
        <f t="shared" si="14"/>
        <v>Swasta</v>
      </c>
      <c r="R263" t="str">
        <f t="shared" si="15"/>
        <v>SMA</v>
      </c>
      <c r="S263" t="s">
        <v>37</v>
      </c>
      <c r="T263" t="s">
        <v>3486</v>
      </c>
      <c r="U263" t="s">
        <v>29</v>
      </c>
      <c r="Z263" t="str">
        <f>VLOOKUP(A263,[2]registrasi!$B$2:$C$3000,2,FALSE)</f>
        <v>registrasi</v>
      </c>
      <c r="AA263">
        <f>VLOOKUP(D263,[3]Sheet1!$B$2:$D$43,3,FALSE)</f>
        <v>346</v>
      </c>
      <c r="AB263" t="str">
        <f>VLOOKUP(A263,[2]nim!$A$2:$B$3000,2,FALSE)</f>
        <v>diterima</v>
      </c>
    </row>
    <row r="264" spans="1:28" x14ac:dyDescent="0.3">
      <c r="A264" s="2">
        <v>122311120036</v>
      </c>
      <c r="B264">
        <v>2</v>
      </c>
      <c r="C264">
        <v>2022</v>
      </c>
      <c r="D264" s="3">
        <v>3111084</v>
      </c>
      <c r="E264" t="str">
        <f>UPPER(VLOOKUP(D264,[1]PRODI_2019!$D$2:$L$72,3,FALSE))</f>
        <v>AGROEKOTEKNOLOGI</v>
      </c>
      <c r="F264" t="str">
        <f>VLOOKUP(D264,[1]PRODI_2019!$D$2:$L$72,9,FALSE)</f>
        <v>Pertanian</v>
      </c>
      <c r="G264" t="str">
        <f>VLOOKUP(F264,Sheet1!$H$4:$I$11,2,FALSE)</f>
        <v>4_Pertanian</v>
      </c>
      <c r="H264" t="s">
        <v>876</v>
      </c>
      <c r="I264" t="s">
        <v>33</v>
      </c>
      <c r="K264" s="1"/>
      <c r="L264" t="s">
        <v>27</v>
      </c>
      <c r="O264" t="s">
        <v>121</v>
      </c>
      <c r="P264" t="str">
        <f t="shared" si="13"/>
        <v>MAN</v>
      </c>
      <c r="Q264" t="str">
        <f t="shared" si="14"/>
        <v>Negeri</v>
      </c>
      <c r="R264" t="str">
        <f t="shared" si="15"/>
        <v>MA</v>
      </c>
      <c r="S264" t="s">
        <v>34</v>
      </c>
      <c r="T264" t="s">
        <v>3486</v>
      </c>
      <c r="U264" t="s">
        <v>29</v>
      </c>
      <c r="Z264" t="str">
        <f>VLOOKUP(A264,[2]registrasi!$B$2:$C$3000,2,FALSE)</f>
        <v>registrasi</v>
      </c>
      <c r="AA264">
        <f>VLOOKUP(D264,[3]Sheet1!$B$2:$D$43,3,FALSE)</f>
        <v>346</v>
      </c>
      <c r="AB264" t="str">
        <f>VLOOKUP(A264,[2]nim!$A$2:$B$3000,2,FALSE)</f>
        <v>diterima</v>
      </c>
    </row>
    <row r="265" spans="1:28" x14ac:dyDescent="0.3">
      <c r="A265" s="2">
        <v>122311120049</v>
      </c>
      <c r="B265">
        <v>2</v>
      </c>
      <c r="C265">
        <v>2022</v>
      </c>
      <c r="D265" s="3">
        <v>3111084</v>
      </c>
      <c r="E265" t="str">
        <f>UPPER(VLOOKUP(D265,[1]PRODI_2019!$D$2:$L$72,3,FALSE))</f>
        <v>AGROEKOTEKNOLOGI</v>
      </c>
      <c r="F265" t="str">
        <f>VLOOKUP(D265,[1]PRODI_2019!$D$2:$L$72,9,FALSE)</f>
        <v>Pertanian</v>
      </c>
      <c r="G265" t="str">
        <f>VLOOKUP(F265,Sheet1!$H$4:$I$11,2,FALSE)</f>
        <v>4_Pertanian</v>
      </c>
      <c r="H265" t="s">
        <v>877</v>
      </c>
      <c r="I265" t="s">
        <v>33</v>
      </c>
      <c r="K265" s="1"/>
      <c r="L265" t="s">
        <v>27</v>
      </c>
      <c r="O265" t="s">
        <v>320</v>
      </c>
      <c r="P265" t="str">
        <f t="shared" si="13"/>
        <v>SMA</v>
      </c>
      <c r="Q265" t="str">
        <f t="shared" si="14"/>
        <v>Swasta</v>
      </c>
      <c r="R265" t="str">
        <f t="shared" si="15"/>
        <v>SMA</v>
      </c>
      <c r="S265" t="s">
        <v>26</v>
      </c>
      <c r="T265" t="s">
        <v>3486</v>
      </c>
      <c r="U265" t="s">
        <v>29</v>
      </c>
      <c r="Z265" t="str">
        <f>VLOOKUP(A265,[2]registrasi!$B$2:$C$3000,2,FALSE)</f>
        <v>registrasi</v>
      </c>
      <c r="AA265">
        <f>VLOOKUP(D265,[3]Sheet1!$B$2:$D$43,3,FALSE)</f>
        <v>346</v>
      </c>
      <c r="AB265" t="str">
        <f>VLOOKUP(A265,[2]nim!$A$2:$B$3000,2,FALSE)</f>
        <v>diterima</v>
      </c>
    </row>
    <row r="266" spans="1:28" x14ac:dyDescent="0.3">
      <c r="A266" s="2">
        <v>122311120220</v>
      </c>
      <c r="B266">
        <v>2</v>
      </c>
      <c r="C266">
        <v>2021</v>
      </c>
      <c r="D266" s="3">
        <v>3111084</v>
      </c>
      <c r="E266" t="str">
        <f>UPPER(VLOOKUP(D266,[1]PRODI_2019!$D$2:$L$72,3,FALSE))</f>
        <v>AGROEKOTEKNOLOGI</v>
      </c>
      <c r="F266" t="str">
        <f>VLOOKUP(D266,[1]PRODI_2019!$D$2:$L$72,9,FALSE)</f>
        <v>Pertanian</v>
      </c>
      <c r="G266" t="str">
        <f>VLOOKUP(F266,Sheet1!$H$4:$I$11,2,FALSE)</f>
        <v>4_Pertanian</v>
      </c>
      <c r="H266" t="s">
        <v>878</v>
      </c>
      <c r="I266" t="s">
        <v>33</v>
      </c>
      <c r="K266" s="1"/>
      <c r="L266" t="s">
        <v>27</v>
      </c>
      <c r="O266" t="s">
        <v>113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46</v>
      </c>
      <c r="T266" t="s">
        <v>3486</v>
      </c>
      <c r="U266" t="s">
        <v>29</v>
      </c>
      <c r="Z266" t="e">
        <f>VLOOKUP(A266,[2]registrasi!$B$2:$C$3000,2,FALSE)</f>
        <v>#N/A</v>
      </c>
      <c r="AA266">
        <f>VLOOKUP(D266,[3]Sheet1!$B$2:$D$43,3,FALSE)</f>
        <v>346</v>
      </c>
      <c r="AB266" t="e">
        <f>VLOOKUP(A266,[2]nim!$A$2:$B$3000,2,FALSE)</f>
        <v>#N/A</v>
      </c>
    </row>
    <row r="267" spans="1:28" x14ac:dyDescent="0.3">
      <c r="A267" s="2">
        <v>122311120304</v>
      </c>
      <c r="B267">
        <v>1</v>
      </c>
      <c r="C267">
        <v>2022</v>
      </c>
      <c r="D267" s="3">
        <v>3111084</v>
      </c>
      <c r="E267" t="str">
        <f>UPPER(VLOOKUP(D267,[1]PRODI_2019!$D$2:$L$72,3,FALSE))</f>
        <v>AGROEKOTEKNOLOGI</v>
      </c>
      <c r="F267" t="str">
        <f>VLOOKUP(D267,[1]PRODI_2019!$D$2:$L$72,9,FALSE)</f>
        <v>Pertanian</v>
      </c>
      <c r="G267" t="str">
        <f>VLOOKUP(F267,Sheet1!$H$4:$I$11,2,FALSE)</f>
        <v>4_Pertanian</v>
      </c>
      <c r="H267" t="s">
        <v>879</v>
      </c>
      <c r="I267" t="s">
        <v>25</v>
      </c>
      <c r="K267" s="1"/>
      <c r="L267" t="s">
        <v>27</v>
      </c>
      <c r="O267" t="s">
        <v>118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34</v>
      </c>
      <c r="T267" t="s">
        <v>3486</v>
      </c>
      <c r="U267" t="s">
        <v>35</v>
      </c>
      <c r="Z267" t="str">
        <f>VLOOKUP(A267,[2]registrasi!$B$2:$C$3000,2,FALSE)</f>
        <v>registrasi</v>
      </c>
      <c r="AA267">
        <f>VLOOKUP(D267,[3]Sheet1!$B$2:$D$43,3,FALSE)</f>
        <v>346</v>
      </c>
      <c r="AB267" t="str">
        <f>VLOOKUP(A267,[2]nim!$A$2:$B$3000,2,FALSE)</f>
        <v>diterima</v>
      </c>
    </row>
    <row r="268" spans="1:28" x14ac:dyDescent="0.3">
      <c r="A268" s="2">
        <v>122311120349</v>
      </c>
      <c r="B268">
        <v>2</v>
      </c>
      <c r="C268">
        <v>2022</v>
      </c>
      <c r="D268" s="3">
        <v>3111084</v>
      </c>
      <c r="E268" t="str">
        <f>UPPER(VLOOKUP(D268,[1]PRODI_2019!$D$2:$L$72,3,FALSE))</f>
        <v>AGROEKOTEKNOLOGI</v>
      </c>
      <c r="F268" t="str">
        <f>VLOOKUP(D268,[1]PRODI_2019!$D$2:$L$72,9,FALSE)</f>
        <v>Pertanian</v>
      </c>
      <c r="G268" t="str">
        <f>VLOOKUP(F268,Sheet1!$H$4:$I$11,2,FALSE)</f>
        <v>4_Pertanian</v>
      </c>
      <c r="H268" t="s">
        <v>880</v>
      </c>
      <c r="I268" t="s">
        <v>33</v>
      </c>
      <c r="K268" s="1"/>
      <c r="L268" t="s">
        <v>27</v>
      </c>
      <c r="O268" t="s">
        <v>142</v>
      </c>
      <c r="P268" t="str">
        <f t="shared" si="13"/>
        <v>MAN</v>
      </c>
      <c r="Q268" t="str">
        <f t="shared" si="14"/>
        <v>Negeri</v>
      </c>
      <c r="R268" t="str">
        <f t="shared" si="15"/>
        <v>MA</v>
      </c>
      <c r="S268" t="s">
        <v>41</v>
      </c>
      <c r="T268" t="s">
        <v>3486</v>
      </c>
      <c r="U268" t="s">
        <v>29</v>
      </c>
      <c r="Z268" t="str">
        <f>VLOOKUP(A268,[2]registrasi!$B$2:$C$3000,2,FALSE)</f>
        <v>registrasi</v>
      </c>
      <c r="AA268">
        <f>VLOOKUP(D268,[3]Sheet1!$B$2:$D$43,3,FALSE)</f>
        <v>346</v>
      </c>
      <c r="AB268" t="str">
        <f>VLOOKUP(A268,[2]nim!$A$2:$B$3000,2,FALSE)</f>
        <v>diterima</v>
      </c>
    </row>
    <row r="269" spans="1:28" x14ac:dyDescent="0.3">
      <c r="A269" s="2">
        <v>122311120376</v>
      </c>
      <c r="B269">
        <v>2</v>
      </c>
      <c r="C269">
        <v>2022</v>
      </c>
      <c r="D269" s="3">
        <v>3111084</v>
      </c>
      <c r="E269" t="str">
        <f>UPPER(VLOOKUP(D269,[1]PRODI_2019!$D$2:$L$72,3,FALSE))</f>
        <v>AGROEKOTEKNOLOGI</v>
      </c>
      <c r="F269" t="str">
        <f>VLOOKUP(D269,[1]PRODI_2019!$D$2:$L$72,9,FALSE)</f>
        <v>Pertanian</v>
      </c>
      <c r="G269" t="str">
        <f>VLOOKUP(F269,Sheet1!$H$4:$I$11,2,FALSE)</f>
        <v>4_Pertanian</v>
      </c>
      <c r="H269" t="s">
        <v>881</v>
      </c>
      <c r="I269" t="s">
        <v>33</v>
      </c>
      <c r="K269" s="1"/>
      <c r="L269" t="s">
        <v>27</v>
      </c>
      <c r="O269" t="s">
        <v>228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3486</v>
      </c>
      <c r="U269" t="s">
        <v>29</v>
      </c>
      <c r="Z269" t="str">
        <f>VLOOKUP(A269,[2]registrasi!$B$2:$C$3000,2,FALSE)</f>
        <v>registrasi</v>
      </c>
      <c r="AA269">
        <f>VLOOKUP(D269,[3]Sheet1!$B$2:$D$43,3,FALSE)</f>
        <v>346</v>
      </c>
      <c r="AB269" t="str">
        <f>VLOOKUP(A269,[2]nim!$A$2:$B$3000,2,FALSE)</f>
        <v>diterima</v>
      </c>
    </row>
    <row r="270" spans="1:28" x14ac:dyDescent="0.3">
      <c r="A270" s="2">
        <v>122311130645</v>
      </c>
      <c r="B270">
        <v>2</v>
      </c>
      <c r="C270">
        <v>2022</v>
      </c>
      <c r="D270" s="3">
        <v>3111084</v>
      </c>
      <c r="E270" t="str">
        <f>UPPER(VLOOKUP(D270,[1]PRODI_2019!$D$2:$L$72,3,FALSE))</f>
        <v>AGROEKOTEKNOLOGI</v>
      </c>
      <c r="F270" t="str">
        <f>VLOOKUP(D270,[1]PRODI_2019!$D$2:$L$72,9,FALSE)</f>
        <v>Pertanian</v>
      </c>
      <c r="G270" t="str">
        <f>VLOOKUP(F270,Sheet1!$H$4:$I$11,2,FALSE)</f>
        <v>4_Pertanian</v>
      </c>
      <c r="H270" t="s">
        <v>882</v>
      </c>
      <c r="I270" t="s">
        <v>33</v>
      </c>
      <c r="K270" s="1"/>
      <c r="L270" t="s">
        <v>27</v>
      </c>
      <c r="O270" t="s">
        <v>62</v>
      </c>
      <c r="P270" t="str">
        <f t="shared" si="13"/>
        <v>SMAN</v>
      </c>
      <c r="Q270" t="str">
        <f t="shared" si="14"/>
        <v>Negeri</v>
      </c>
      <c r="R270" t="str">
        <f t="shared" si="15"/>
        <v>SMA</v>
      </c>
      <c r="S270" t="s">
        <v>41</v>
      </c>
      <c r="T270" t="s">
        <v>3486</v>
      </c>
      <c r="U270" t="s">
        <v>29</v>
      </c>
      <c r="Z270" t="str">
        <f>VLOOKUP(A270,[2]registrasi!$B$2:$C$3000,2,FALSE)</f>
        <v>registrasi</v>
      </c>
      <c r="AA270">
        <f>VLOOKUP(D270,[3]Sheet1!$B$2:$D$43,3,FALSE)</f>
        <v>346</v>
      </c>
      <c r="AB270" t="str">
        <f>VLOOKUP(A270,[2]nim!$A$2:$B$3000,2,FALSE)</f>
        <v>diterima</v>
      </c>
    </row>
    <row r="271" spans="1:28" x14ac:dyDescent="0.3">
      <c r="A271" s="2">
        <v>122311131276</v>
      </c>
      <c r="B271">
        <v>1</v>
      </c>
      <c r="C271">
        <v>2022</v>
      </c>
      <c r="D271" s="3">
        <v>3111084</v>
      </c>
      <c r="E271" t="str">
        <f>UPPER(VLOOKUP(D271,[1]PRODI_2019!$D$2:$L$72,3,FALSE))</f>
        <v>AGROEKOTEKNOLOGI</v>
      </c>
      <c r="F271" t="str">
        <f>VLOOKUP(D271,[1]PRODI_2019!$D$2:$L$72,9,FALSE)</f>
        <v>Pertanian</v>
      </c>
      <c r="G271" t="str">
        <f>VLOOKUP(F271,Sheet1!$H$4:$I$11,2,FALSE)</f>
        <v>4_Pertanian</v>
      </c>
      <c r="H271" t="s">
        <v>883</v>
      </c>
      <c r="I271" t="s">
        <v>33</v>
      </c>
      <c r="K271" s="1"/>
      <c r="L271" t="s">
        <v>27</v>
      </c>
      <c r="O271" t="s">
        <v>154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26</v>
      </c>
      <c r="T271" t="s">
        <v>3486</v>
      </c>
      <c r="U271" t="s">
        <v>29</v>
      </c>
      <c r="Z271" t="e">
        <f>VLOOKUP(A271,[2]registrasi!$B$2:$C$3000,2,FALSE)</f>
        <v>#N/A</v>
      </c>
      <c r="AA271">
        <f>VLOOKUP(D271,[3]Sheet1!$B$2:$D$43,3,FALSE)</f>
        <v>346</v>
      </c>
      <c r="AB271" t="e">
        <f>VLOOKUP(A271,[2]nim!$A$2:$B$3000,2,FALSE)</f>
        <v>#N/A</v>
      </c>
    </row>
    <row r="272" spans="1:28" x14ac:dyDescent="0.3">
      <c r="A272" s="2">
        <v>122311140196</v>
      </c>
      <c r="B272">
        <v>1</v>
      </c>
      <c r="C272">
        <v>2022</v>
      </c>
      <c r="D272" s="3">
        <v>3111084</v>
      </c>
      <c r="E272" t="str">
        <f>UPPER(VLOOKUP(D272,[1]PRODI_2019!$D$2:$L$72,3,FALSE))</f>
        <v>AGROEKOTEKNOLOGI</v>
      </c>
      <c r="F272" t="str">
        <f>VLOOKUP(D272,[1]PRODI_2019!$D$2:$L$72,9,FALSE)</f>
        <v>Pertanian</v>
      </c>
      <c r="G272" t="str">
        <f>VLOOKUP(F272,Sheet1!$H$4:$I$11,2,FALSE)</f>
        <v>4_Pertanian</v>
      </c>
      <c r="H272" t="s">
        <v>884</v>
      </c>
      <c r="I272" t="s">
        <v>33</v>
      </c>
      <c r="K272" s="1"/>
      <c r="L272" t="s">
        <v>27</v>
      </c>
      <c r="O272" t="s">
        <v>3127</v>
      </c>
      <c r="P272" t="str">
        <f t="shared" si="13"/>
        <v>MAS</v>
      </c>
      <c r="Q272" t="str">
        <f t="shared" si="14"/>
        <v>Swasta</v>
      </c>
      <c r="R272" t="str">
        <f t="shared" si="15"/>
        <v>MA</v>
      </c>
      <c r="S272" t="s">
        <v>539</v>
      </c>
      <c r="T272" t="s">
        <v>3487</v>
      </c>
      <c r="U272" t="s">
        <v>29</v>
      </c>
      <c r="Z272" t="str">
        <f>VLOOKUP(A272,[2]registrasi!$B$2:$C$3000,2,FALSE)</f>
        <v>registrasi</v>
      </c>
      <c r="AA272">
        <f>VLOOKUP(D272,[3]Sheet1!$B$2:$D$43,3,FALSE)</f>
        <v>346</v>
      </c>
      <c r="AB272" t="str">
        <f>VLOOKUP(A272,[2]nim!$A$2:$B$3000,2,FALSE)</f>
        <v>diterima</v>
      </c>
    </row>
    <row r="273" spans="1:28" x14ac:dyDescent="0.3">
      <c r="A273" s="2">
        <v>122311140250</v>
      </c>
      <c r="B273">
        <v>1</v>
      </c>
      <c r="C273">
        <v>2021</v>
      </c>
      <c r="D273" s="3">
        <v>3111084</v>
      </c>
      <c r="E273" t="str">
        <f>UPPER(VLOOKUP(D273,[1]PRODI_2019!$D$2:$L$72,3,FALSE))</f>
        <v>AGROEKOTEKNOLOGI</v>
      </c>
      <c r="F273" t="str">
        <f>VLOOKUP(D273,[1]PRODI_2019!$D$2:$L$72,9,FALSE)</f>
        <v>Pertanian</v>
      </c>
      <c r="G273" t="str">
        <f>VLOOKUP(F273,Sheet1!$H$4:$I$11,2,FALSE)</f>
        <v>4_Pertanian</v>
      </c>
      <c r="H273" t="s">
        <v>885</v>
      </c>
      <c r="I273" t="s">
        <v>33</v>
      </c>
      <c r="K273" s="1"/>
      <c r="L273" t="s">
        <v>27</v>
      </c>
      <c r="O273" t="s">
        <v>118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34</v>
      </c>
      <c r="T273" t="s">
        <v>3486</v>
      </c>
      <c r="U273" t="s">
        <v>29</v>
      </c>
      <c r="Z273" t="e">
        <f>VLOOKUP(A273,[2]registrasi!$B$2:$C$3000,2,FALSE)</f>
        <v>#N/A</v>
      </c>
      <c r="AA273">
        <f>VLOOKUP(D273,[3]Sheet1!$B$2:$D$43,3,FALSE)</f>
        <v>346</v>
      </c>
      <c r="AB273" t="e">
        <f>VLOOKUP(A273,[2]nim!$A$2:$B$3000,2,FALSE)</f>
        <v>#N/A</v>
      </c>
    </row>
    <row r="274" spans="1:28" x14ac:dyDescent="0.3">
      <c r="A274" s="2">
        <v>122311140412</v>
      </c>
      <c r="B274">
        <v>2</v>
      </c>
      <c r="C274">
        <v>2022</v>
      </c>
      <c r="D274" s="3">
        <v>3111084</v>
      </c>
      <c r="E274" t="str">
        <f>UPPER(VLOOKUP(D274,[1]PRODI_2019!$D$2:$L$72,3,FALSE))</f>
        <v>AGROEKOTEKNOLOGI</v>
      </c>
      <c r="F274" t="str">
        <f>VLOOKUP(D274,[1]PRODI_2019!$D$2:$L$72,9,FALSE)</f>
        <v>Pertanian</v>
      </c>
      <c r="G274" t="str">
        <f>VLOOKUP(F274,Sheet1!$H$4:$I$11,2,FALSE)</f>
        <v>4_Pertanian</v>
      </c>
      <c r="H274" t="s">
        <v>886</v>
      </c>
      <c r="I274" t="s">
        <v>25</v>
      </c>
      <c r="K274" s="1"/>
      <c r="L274" t="s">
        <v>27</v>
      </c>
      <c r="O274" t="s">
        <v>339</v>
      </c>
      <c r="P274" t="str">
        <f t="shared" si="13"/>
        <v>SMAS</v>
      </c>
      <c r="Q274" t="str">
        <f t="shared" si="14"/>
        <v>Swasta</v>
      </c>
      <c r="R274" t="str">
        <f t="shared" si="15"/>
        <v>SMA</v>
      </c>
      <c r="S274" t="s">
        <v>34</v>
      </c>
      <c r="T274" t="s">
        <v>3486</v>
      </c>
      <c r="U274" t="s">
        <v>29</v>
      </c>
      <c r="Z274" t="str">
        <f>VLOOKUP(A274,[2]registrasi!$B$2:$C$3000,2,FALSE)</f>
        <v>registrasi</v>
      </c>
      <c r="AA274">
        <f>VLOOKUP(D274,[3]Sheet1!$B$2:$D$43,3,FALSE)</f>
        <v>346</v>
      </c>
      <c r="AB274" t="str">
        <f>VLOOKUP(A274,[2]nim!$A$2:$B$3000,2,FALSE)</f>
        <v>diterima</v>
      </c>
    </row>
    <row r="275" spans="1:28" x14ac:dyDescent="0.3">
      <c r="A275" s="2">
        <v>122311150056</v>
      </c>
      <c r="B275">
        <v>2</v>
      </c>
      <c r="C275">
        <v>2022</v>
      </c>
      <c r="D275" s="3">
        <v>3111084</v>
      </c>
      <c r="E275" t="str">
        <f>UPPER(VLOOKUP(D275,[1]PRODI_2019!$D$2:$L$72,3,FALSE))</f>
        <v>AGROEKOTEKNOLOGI</v>
      </c>
      <c r="F275" t="str">
        <f>VLOOKUP(D275,[1]PRODI_2019!$D$2:$L$72,9,FALSE)</f>
        <v>Pertanian</v>
      </c>
      <c r="G275" t="str">
        <f>VLOOKUP(F275,Sheet1!$H$4:$I$11,2,FALSE)</f>
        <v>4_Pertanian</v>
      </c>
      <c r="H275" t="s">
        <v>887</v>
      </c>
      <c r="I275" t="s">
        <v>33</v>
      </c>
      <c r="K275" s="1"/>
      <c r="L275" t="s">
        <v>27</v>
      </c>
      <c r="O275" t="s">
        <v>471</v>
      </c>
      <c r="P275" t="str">
        <f t="shared" si="13"/>
        <v>SMA</v>
      </c>
      <c r="Q275" t="str">
        <f t="shared" si="14"/>
        <v>Swasta</v>
      </c>
      <c r="R275" t="str">
        <f t="shared" si="15"/>
        <v>SMA</v>
      </c>
      <c r="S275" t="s">
        <v>37</v>
      </c>
      <c r="T275" t="s">
        <v>3486</v>
      </c>
      <c r="U275" t="s">
        <v>29</v>
      </c>
      <c r="Z275" t="e">
        <f>VLOOKUP(A275,[2]registrasi!$B$2:$C$3000,2,FALSE)</f>
        <v>#N/A</v>
      </c>
      <c r="AA275">
        <f>VLOOKUP(D275,[3]Sheet1!$B$2:$D$43,3,FALSE)</f>
        <v>346</v>
      </c>
      <c r="AB275" t="e">
        <f>VLOOKUP(A275,[2]nim!$A$2:$B$3000,2,FALSE)</f>
        <v>#N/A</v>
      </c>
    </row>
    <row r="276" spans="1:28" x14ac:dyDescent="0.3">
      <c r="A276" s="2">
        <v>122311160046</v>
      </c>
      <c r="B276">
        <v>2</v>
      </c>
      <c r="C276">
        <v>2022</v>
      </c>
      <c r="D276" s="3">
        <v>3111084</v>
      </c>
      <c r="E276" t="str">
        <f>UPPER(VLOOKUP(D276,[1]PRODI_2019!$D$2:$L$72,3,FALSE))</f>
        <v>AGROEKOTEKNOLOGI</v>
      </c>
      <c r="F276" t="str">
        <f>VLOOKUP(D276,[1]PRODI_2019!$D$2:$L$72,9,FALSE)</f>
        <v>Pertanian</v>
      </c>
      <c r="G276" t="str">
        <f>VLOOKUP(F276,Sheet1!$H$4:$I$11,2,FALSE)</f>
        <v>4_Pertanian</v>
      </c>
      <c r="H276" t="s">
        <v>888</v>
      </c>
      <c r="I276" t="s">
        <v>33</v>
      </c>
      <c r="K276" s="1"/>
      <c r="L276" t="s">
        <v>27</v>
      </c>
      <c r="O276" t="s">
        <v>148</v>
      </c>
      <c r="P276" t="str">
        <f t="shared" si="13"/>
        <v>SMAN</v>
      </c>
      <c r="Q276" t="str">
        <f t="shared" si="14"/>
        <v>Negeri</v>
      </c>
      <c r="R276" t="str">
        <f t="shared" si="15"/>
        <v>SMA</v>
      </c>
      <c r="S276" t="s">
        <v>37</v>
      </c>
      <c r="T276" t="s">
        <v>3486</v>
      </c>
      <c r="U276" t="s">
        <v>29</v>
      </c>
      <c r="Z276" t="str">
        <f>VLOOKUP(A276,[2]registrasi!$B$2:$C$3000,2,FALSE)</f>
        <v>registrasi</v>
      </c>
      <c r="AA276">
        <f>VLOOKUP(D276,[3]Sheet1!$B$2:$D$43,3,FALSE)</f>
        <v>346</v>
      </c>
      <c r="AB276" t="str">
        <f>VLOOKUP(A276,[2]nim!$A$2:$B$3000,2,FALSE)</f>
        <v>diterima</v>
      </c>
    </row>
    <row r="277" spans="1:28" x14ac:dyDescent="0.3">
      <c r="A277" s="2">
        <v>122311170311</v>
      </c>
      <c r="B277">
        <v>1</v>
      </c>
      <c r="C277">
        <v>2022</v>
      </c>
      <c r="D277" s="3">
        <v>3111084</v>
      </c>
      <c r="E277" t="str">
        <f>UPPER(VLOOKUP(D277,[1]PRODI_2019!$D$2:$L$72,3,FALSE))</f>
        <v>AGROEKOTEKNOLOGI</v>
      </c>
      <c r="F277" t="str">
        <f>VLOOKUP(D277,[1]PRODI_2019!$D$2:$L$72,9,FALSE)</f>
        <v>Pertanian</v>
      </c>
      <c r="G277" t="str">
        <f>VLOOKUP(F277,Sheet1!$H$4:$I$11,2,FALSE)</f>
        <v>4_Pertanian</v>
      </c>
      <c r="H277" t="s">
        <v>889</v>
      </c>
      <c r="I277" t="s">
        <v>25</v>
      </c>
      <c r="K277" s="1"/>
      <c r="L277" t="s">
        <v>27</v>
      </c>
      <c r="O277" t="s">
        <v>109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37</v>
      </c>
      <c r="T277" t="s">
        <v>3486</v>
      </c>
      <c r="U277" t="s">
        <v>29</v>
      </c>
      <c r="Z277" t="str">
        <f>VLOOKUP(A277,[2]registrasi!$B$2:$C$3000,2,FALSE)</f>
        <v>registrasi</v>
      </c>
      <c r="AA277">
        <f>VLOOKUP(D277,[3]Sheet1!$B$2:$D$43,3,FALSE)</f>
        <v>346</v>
      </c>
      <c r="AB277" t="str">
        <f>VLOOKUP(A277,[2]nim!$A$2:$B$3000,2,FALSE)</f>
        <v>diterima</v>
      </c>
    </row>
    <row r="278" spans="1:28" x14ac:dyDescent="0.3">
      <c r="A278" s="2">
        <v>122311170323</v>
      </c>
      <c r="B278">
        <v>2</v>
      </c>
      <c r="C278">
        <v>2022</v>
      </c>
      <c r="D278" s="3">
        <v>3111084</v>
      </c>
      <c r="E278" t="str">
        <f>UPPER(VLOOKUP(D278,[1]PRODI_2019!$D$2:$L$72,3,FALSE))</f>
        <v>AGROEKOTEKNOLOGI</v>
      </c>
      <c r="F278" t="str">
        <f>VLOOKUP(D278,[1]PRODI_2019!$D$2:$L$72,9,FALSE)</f>
        <v>Pertanian</v>
      </c>
      <c r="G278" t="str">
        <f>VLOOKUP(F278,Sheet1!$H$4:$I$11,2,FALSE)</f>
        <v>4_Pertanian</v>
      </c>
      <c r="H278" t="s">
        <v>890</v>
      </c>
      <c r="I278" t="s">
        <v>33</v>
      </c>
      <c r="K278" s="1"/>
      <c r="L278" t="s">
        <v>27</v>
      </c>
      <c r="O278" t="s">
        <v>228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26</v>
      </c>
      <c r="T278" t="s">
        <v>3486</v>
      </c>
      <c r="U278" t="s">
        <v>29</v>
      </c>
      <c r="Z278" t="str">
        <f>VLOOKUP(A278,[2]registrasi!$B$2:$C$3000,2,FALSE)</f>
        <v>registrasi</v>
      </c>
      <c r="AA278">
        <f>VLOOKUP(D278,[3]Sheet1!$B$2:$D$43,3,FALSE)</f>
        <v>346</v>
      </c>
      <c r="AB278" t="str">
        <f>VLOOKUP(A278,[2]nim!$A$2:$B$3000,2,FALSE)</f>
        <v>diterima</v>
      </c>
    </row>
    <row r="279" spans="1:28" x14ac:dyDescent="0.3">
      <c r="A279" s="2">
        <v>122311180259</v>
      </c>
      <c r="B279">
        <v>2</v>
      </c>
      <c r="C279">
        <v>2021</v>
      </c>
      <c r="D279" s="3">
        <v>3111084</v>
      </c>
      <c r="E279" t="str">
        <f>UPPER(VLOOKUP(D279,[1]PRODI_2019!$D$2:$L$72,3,FALSE))</f>
        <v>AGROEKOTEKNOLOGI</v>
      </c>
      <c r="F279" t="str">
        <f>VLOOKUP(D279,[1]PRODI_2019!$D$2:$L$72,9,FALSE)</f>
        <v>Pertanian</v>
      </c>
      <c r="G279" t="str">
        <f>VLOOKUP(F279,Sheet1!$H$4:$I$11,2,FALSE)</f>
        <v>4_Pertanian</v>
      </c>
      <c r="H279" t="s">
        <v>891</v>
      </c>
      <c r="I279" t="s">
        <v>33</v>
      </c>
      <c r="K279" s="1"/>
      <c r="L279" t="s">
        <v>27</v>
      </c>
      <c r="O279" t="s">
        <v>206</v>
      </c>
      <c r="P279" t="str">
        <f t="shared" si="16"/>
        <v>SMAN</v>
      </c>
      <c r="Q279" t="str">
        <f t="shared" si="17"/>
        <v>Negeri</v>
      </c>
      <c r="R279" t="str">
        <f t="shared" si="15"/>
        <v>SMA</v>
      </c>
      <c r="S279" t="s">
        <v>37</v>
      </c>
      <c r="T279" t="s">
        <v>3486</v>
      </c>
      <c r="U279" t="s">
        <v>29</v>
      </c>
      <c r="Z279" t="str">
        <f>VLOOKUP(A279,[2]registrasi!$B$2:$C$3000,2,FALSE)</f>
        <v>registrasi</v>
      </c>
      <c r="AA279">
        <f>VLOOKUP(D279,[3]Sheet1!$B$2:$D$43,3,FALSE)</f>
        <v>346</v>
      </c>
      <c r="AB279" t="str">
        <f>VLOOKUP(A279,[2]nim!$A$2:$B$3000,2,FALSE)</f>
        <v>diterima</v>
      </c>
    </row>
    <row r="280" spans="1:28" x14ac:dyDescent="0.3">
      <c r="A280" s="2">
        <v>122311190467</v>
      </c>
      <c r="B280">
        <v>2</v>
      </c>
      <c r="C280">
        <v>2022</v>
      </c>
      <c r="D280" s="3">
        <v>3111084</v>
      </c>
      <c r="E280" t="str">
        <f>UPPER(VLOOKUP(D280,[1]PRODI_2019!$D$2:$L$72,3,FALSE))</f>
        <v>AGROEKOTEKNOLOGI</v>
      </c>
      <c r="F280" t="str">
        <f>VLOOKUP(D280,[1]PRODI_2019!$D$2:$L$72,9,FALSE)</f>
        <v>Pertanian</v>
      </c>
      <c r="G280" t="str">
        <f>VLOOKUP(F280,Sheet1!$H$4:$I$11,2,FALSE)</f>
        <v>4_Pertanian</v>
      </c>
      <c r="H280" t="s">
        <v>892</v>
      </c>
      <c r="I280" t="s">
        <v>33</v>
      </c>
      <c r="K280" s="1"/>
      <c r="L280" t="s">
        <v>27</v>
      </c>
      <c r="O280" t="s">
        <v>98</v>
      </c>
      <c r="P280" t="str">
        <f t="shared" si="16"/>
        <v>MAN</v>
      </c>
      <c r="Q280" t="str">
        <f t="shared" si="17"/>
        <v>Negeri</v>
      </c>
      <c r="R280" t="str">
        <f t="shared" si="15"/>
        <v>MA</v>
      </c>
      <c r="S280" t="s">
        <v>63</v>
      </c>
      <c r="T280" t="s">
        <v>3486</v>
      </c>
      <c r="U280" t="s">
        <v>29</v>
      </c>
      <c r="Z280" t="str">
        <f>VLOOKUP(A280,[2]registrasi!$B$2:$C$3000,2,FALSE)</f>
        <v>registrasi</v>
      </c>
      <c r="AA280">
        <f>VLOOKUP(D280,[3]Sheet1!$B$2:$D$43,3,FALSE)</f>
        <v>346</v>
      </c>
      <c r="AB280" t="str">
        <f>VLOOKUP(A280,[2]nim!$A$2:$B$3000,2,FALSE)</f>
        <v>diterima</v>
      </c>
    </row>
    <row r="281" spans="1:28" x14ac:dyDescent="0.3">
      <c r="A281" s="2">
        <v>122311200386</v>
      </c>
      <c r="B281">
        <v>2</v>
      </c>
      <c r="C281">
        <v>2022</v>
      </c>
      <c r="D281" s="3">
        <v>3111084</v>
      </c>
      <c r="E281" t="str">
        <f>UPPER(VLOOKUP(D281,[1]PRODI_2019!$D$2:$L$72,3,FALSE))</f>
        <v>AGROEKOTEKNOLOGI</v>
      </c>
      <c r="F281" t="str">
        <f>VLOOKUP(D281,[1]PRODI_2019!$D$2:$L$72,9,FALSE)</f>
        <v>Pertanian</v>
      </c>
      <c r="G281" t="str">
        <f>VLOOKUP(F281,Sheet1!$H$4:$I$11,2,FALSE)</f>
        <v>4_Pertanian</v>
      </c>
      <c r="H281" t="s">
        <v>893</v>
      </c>
      <c r="I281" t="s">
        <v>25</v>
      </c>
      <c r="K281" s="1"/>
      <c r="L281" t="s">
        <v>27</v>
      </c>
      <c r="O281" t="s">
        <v>88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26</v>
      </c>
      <c r="T281" t="s">
        <v>3486</v>
      </c>
      <c r="U281" t="s">
        <v>29</v>
      </c>
      <c r="Z281" t="str">
        <f>VLOOKUP(A281,[2]registrasi!$B$2:$C$3000,2,FALSE)</f>
        <v>registrasi</v>
      </c>
      <c r="AA281">
        <f>VLOOKUP(D281,[3]Sheet1!$B$2:$D$43,3,FALSE)</f>
        <v>346</v>
      </c>
      <c r="AB281" t="str">
        <f>VLOOKUP(A281,[2]nim!$A$2:$B$3000,2,FALSE)</f>
        <v>diterima</v>
      </c>
    </row>
    <row r="282" spans="1:28" x14ac:dyDescent="0.3">
      <c r="A282" s="2">
        <v>122311210325</v>
      </c>
      <c r="B282">
        <v>2</v>
      </c>
      <c r="C282">
        <v>2022</v>
      </c>
      <c r="D282" s="3">
        <v>3111084</v>
      </c>
      <c r="E282" t="str">
        <f>UPPER(VLOOKUP(D282,[1]PRODI_2019!$D$2:$L$72,3,FALSE))</f>
        <v>AGROEKOTEKNOLOGI</v>
      </c>
      <c r="F282" t="str">
        <f>VLOOKUP(D282,[1]PRODI_2019!$D$2:$L$72,9,FALSE)</f>
        <v>Pertanian</v>
      </c>
      <c r="G282" t="str">
        <f>VLOOKUP(F282,Sheet1!$H$4:$I$11,2,FALSE)</f>
        <v>4_Pertanian</v>
      </c>
      <c r="H282" t="s">
        <v>894</v>
      </c>
      <c r="I282" t="s">
        <v>25</v>
      </c>
      <c r="K282" s="1"/>
      <c r="L282" t="s">
        <v>27</v>
      </c>
      <c r="O282" t="s">
        <v>228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26</v>
      </c>
      <c r="T282" t="s">
        <v>3486</v>
      </c>
      <c r="U282" t="s">
        <v>29</v>
      </c>
      <c r="Z282" t="str">
        <f>VLOOKUP(A282,[2]registrasi!$B$2:$C$3000,2,FALSE)</f>
        <v>registrasi</v>
      </c>
      <c r="AA282">
        <f>VLOOKUP(D282,[3]Sheet1!$B$2:$D$43,3,FALSE)</f>
        <v>346</v>
      </c>
      <c r="AB282" t="str">
        <f>VLOOKUP(A282,[2]nim!$A$2:$B$3000,2,FALSE)</f>
        <v>diterima</v>
      </c>
    </row>
    <row r="283" spans="1:28" x14ac:dyDescent="0.3">
      <c r="A283" s="2">
        <v>122311210430</v>
      </c>
      <c r="B283">
        <v>1</v>
      </c>
      <c r="C283">
        <v>2021</v>
      </c>
      <c r="D283" s="3">
        <v>3111084</v>
      </c>
      <c r="E283" t="str">
        <f>UPPER(VLOOKUP(D283,[1]PRODI_2019!$D$2:$L$72,3,FALSE))</f>
        <v>AGROEKOTEKNOLOGI</v>
      </c>
      <c r="F283" t="str">
        <f>VLOOKUP(D283,[1]PRODI_2019!$D$2:$L$72,9,FALSE)</f>
        <v>Pertanian</v>
      </c>
      <c r="G283" t="str">
        <f>VLOOKUP(F283,Sheet1!$H$4:$I$11,2,FALSE)</f>
        <v>4_Pertanian</v>
      </c>
      <c r="H283" t="s">
        <v>895</v>
      </c>
      <c r="I283" t="s">
        <v>25</v>
      </c>
      <c r="K283" s="1"/>
      <c r="L283" t="s">
        <v>27</v>
      </c>
      <c r="O283" t="s">
        <v>139</v>
      </c>
      <c r="P283" t="str">
        <f t="shared" si="16"/>
        <v>MAN</v>
      </c>
      <c r="Q283" t="str">
        <f t="shared" si="17"/>
        <v>Negeri</v>
      </c>
      <c r="R283" t="str">
        <f t="shared" si="15"/>
        <v>MA</v>
      </c>
      <c r="S283" t="s">
        <v>26</v>
      </c>
      <c r="T283" t="s">
        <v>3486</v>
      </c>
      <c r="U283" t="s">
        <v>29</v>
      </c>
      <c r="Z283" t="str">
        <f>VLOOKUP(A283,[2]registrasi!$B$2:$C$3000,2,FALSE)</f>
        <v>registrasi</v>
      </c>
      <c r="AA283">
        <f>VLOOKUP(D283,[3]Sheet1!$B$2:$D$43,3,FALSE)</f>
        <v>346</v>
      </c>
      <c r="AB283" t="str">
        <f>VLOOKUP(A283,[2]nim!$A$2:$B$3000,2,FALSE)</f>
        <v>diterima</v>
      </c>
    </row>
    <row r="284" spans="1:28" x14ac:dyDescent="0.3">
      <c r="A284" s="2">
        <v>122321030346</v>
      </c>
      <c r="B284">
        <v>1</v>
      </c>
      <c r="C284">
        <v>2022</v>
      </c>
      <c r="D284" s="3">
        <v>3111084</v>
      </c>
      <c r="E284" t="str">
        <f>UPPER(VLOOKUP(D284,[1]PRODI_2019!$D$2:$L$72,3,FALSE))</f>
        <v>AGROEKOTEKNOLOGI</v>
      </c>
      <c r="F284" t="str">
        <f>VLOOKUP(D284,[1]PRODI_2019!$D$2:$L$72,9,FALSE)</f>
        <v>Pertanian</v>
      </c>
      <c r="G284" t="str">
        <f>VLOOKUP(F284,Sheet1!$H$4:$I$11,2,FALSE)</f>
        <v>4_Pertanian</v>
      </c>
      <c r="H284" t="s">
        <v>896</v>
      </c>
      <c r="I284" t="s">
        <v>33</v>
      </c>
      <c r="K284" s="1"/>
      <c r="L284" t="s">
        <v>27</v>
      </c>
      <c r="O284" t="s">
        <v>3128</v>
      </c>
      <c r="P284" t="str">
        <f t="shared" si="16"/>
        <v>SMAS</v>
      </c>
      <c r="Q284" t="str">
        <f t="shared" si="17"/>
        <v>Swasta</v>
      </c>
      <c r="R284" t="str">
        <f t="shared" si="15"/>
        <v>SMA</v>
      </c>
      <c r="S284" t="s">
        <v>126</v>
      </c>
      <c r="T284" t="s">
        <v>3487</v>
      </c>
      <c r="U284" t="s">
        <v>29</v>
      </c>
      <c r="Z284" t="str">
        <f>VLOOKUP(A284,[2]registrasi!$B$2:$C$3000,2,FALSE)</f>
        <v>registrasi</v>
      </c>
      <c r="AA284">
        <f>VLOOKUP(D284,[3]Sheet1!$B$2:$D$43,3,FALSE)</f>
        <v>346</v>
      </c>
      <c r="AB284" t="str">
        <f>VLOOKUP(A284,[2]nim!$A$2:$B$3000,2,FALSE)</f>
        <v>diterima</v>
      </c>
    </row>
    <row r="285" spans="1:28" x14ac:dyDescent="0.3">
      <c r="A285" s="2">
        <v>122321041235</v>
      </c>
      <c r="B285">
        <v>1</v>
      </c>
      <c r="C285">
        <v>2020</v>
      </c>
      <c r="D285" s="3">
        <v>3111084</v>
      </c>
      <c r="E285" t="str">
        <f>UPPER(VLOOKUP(D285,[1]PRODI_2019!$D$2:$L$72,3,FALSE))</f>
        <v>AGROEKOTEKNOLOGI</v>
      </c>
      <c r="F285" t="str">
        <f>VLOOKUP(D285,[1]PRODI_2019!$D$2:$L$72,9,FALSE)</f>
        <v>Pertanian</v>
      </c>
      <c r="G285" t="str">
        <f>VLOOKUP(F285,Sheet1!$H$4:$I$11,2,FALSE)</f>
        <v>4_Pertanian</v>
      </c>
      <c r="H285" t="s">
        <v>897</v>
      </c>
      <c r="I285" t="s">
        <v>25</v>
      </c>
      <c r="K285" s="1"/>
      <c r="L285" t="s">
        <v>27</v>
      </c>
      <c r="O285" t="s">
        <v>3129</v>
      </c>
      <c r="P285" t="str">
        <f t="shared" si="16"/>
        <v>SMAS</v>
      </c>
      <c r="Q285" t="str">
        <f t="shared" si="17"/>
        <v>Swasta</v>
      </c>
      <c r="R285" t="str">
        <f t="shared" si="15"/>
        <v>SMA</v>
      </c>
      <c r="S285" t="s">
        <v>66</v>
      </c>
      <c r="T285" t="s">
        <v>3489</v>
      </c>
      <c r="U285" t="s">
        <v>29</v>
      </c>
      <c r="Z285" t="str">
        <f>VLOOKUP(A285,[2]registrasi!$B$2:$C$3000,2,FALSE)</f>
        <v>registrasi</v>
      </c>
      <c r="AA285">
        <f>VLOOKUP(D285,[3]Sheet1!$B$2:$D$43,3,FALSE)</f>
        <v>346</v>
      </c>
      <c r="AB285" t="str">
        <f>VLOOKUP(A285,[2]nim!$A$2:$B$3000,2,FALSE)</f>
        <v>diterima</v>
      </c>
    </row>
    <row r="286" spans="1:28" x14ac:dyDescent="0.3">
      <c r="A286" s="2">
        <v>122321070558</v>
      </c>
      <c r="B286">
        <v>1</v>
      </c>
      <c r="C286">
        <v>2022</v>
      </c>
      <c r="D286" s="3">
        <v>3111084</v>
      </c>
      <c r="E286" t="str">
        <f>UPPER(VLOOKUP(D286,[1]PRODI_2019!$D$2:$L$72,3,FALSE))</f>
        <v>AGROEKOTEKNOLOGI</v>
      </c>
      <c r="F286" t="str">
        <f>VLOOKUP(D286,[1]PRODI_2019!$D$2:$L$72,9,FALSE)</f>
        <v>Pertanian</v>
      </c>
      <c r="G286" t="str">
        <f>VLOOKUP(F286,Sheet1!$H$4:$I$11,2,FALSE)</f>
        <v>4_Pertanian</v>
      </c>
      <c r="H286" t="s">
        <v>898</v>
      </c>
      <c r="I286" t="s">
        <v>33</v>
      </c>
      <c r="K286" s="1"/>
      <c r="L286" t="s">
        <v>27</v>
      </c>
      <c r="O286" t="s">
        <v>3128</v>
      </c>
      <c r="P286" t="str">
        <f t="shared" si="16"/>
        <v>SMAS</v>
      </c>
      <c r="Q286" t="str">
        <f t="shared" si="17"/>
        <v>Swasta</v>
      </c>
      <c r="R286" t="str">
        <f t="shared" si="15"/>
        <v>SMA</v>
      </c>
      <c r="S286" t="s">
        <v>126</v>
      </c>
      <c r="T286" t="s">
        <v>3487</v>
      </c>
      <c r="U286" t="s">
        <v>29</v>
      </c>
      <c r="Z286" t="str">
        <f>VLOOKUP(A286,[2]registrasi!$B$2:$C$3000,2,FALSE)</f>
        <v>registrasi</v>
      </c>
      <c r="AA286">
        <f>VLOOKUP(D286,[3]Sheet1!$B$2:$D$43,3,FALSE)</f>
        <v>346</v>
      </c>
      <c r="AB286" t="str">
        <f>VLOOKUP(A286,[2]nim!$A$2:$B$3000,2,FALSE)</f>
        <v>diterima</v>
      </c>
    </row>
    <row r="287" spans="1:28" x14ac:dyDescent="0.3">
      <c r="A287" s="2">
        <v>122321150738</v>
      </c>
      <c r="B287">
        <v>1</v>
      </c>
      <c r="C287">
        <v>2022</v>
      </c>
      <c r="D287" s="3">
        <v>3111084</v>
      </c>
      <c r="E287" t="str">
        <f>UPPER(VLOOKUP(D287,[1]PRODI_2019!$D$2:$L$72,3,FALSE))</f>
        <v>AGROEKOTEKNOLOGI</v>
      </c>
      <c r="F287" t="str">
        <f>VLOOKUP(D287,[1]PRODI_2019!$D$2:$L$72,9,FALSE)</f>
        <v>Pertanian</v>
      </c>
      <c r="G287" t="str">
        <f>VLOOKUP(F287,Sheet1!$H$4:$I$11,2,FALSE)</f>
        <v>4_Pertanian</v>
      </c>
      <c r="H287" t="s">
        <v>899</v>
      </c>
      <c r="I287" t="s">
        <v>33</v>
      </c>
      <c r="K287" s="1"/>
      <c r="L287" t="s">
        <v>27</v>
      </c>
      <c r="O287" t="s">
        <v>345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131</v>
      </c>
      <c r="T287" t="s">
        <v>3487</v>
      </c>
      <c r="U287" t="s">
        <v>29</v>
      </c>
      <c r="Z287" t="e">
        <f>VLOOKUP(A287,[2]registrasi!$B$2:$C$3000,2,FALSE)</f>
        <v>#N/A</v>
      </c>
      <c r="AA287">
        <f>VLOOKUP(D287,[3]Sheet1!$B$2:$D$43,3,FALSE)</f>
        <v>346</v>
      </c>
      <c r="AB287" t="e">
        <f>VLOOKUP(A287,[2]nim!$A$2:$B$3000,2,FALSE)</f>
        <v>#N/A</v>
      </c>
    </row>
    <row r="288" spans="1:28" x14ac:dyDescent="0.3">
      <c r="A288" s="2">
        <v>122321180327</v>
      </c>
      <c r="B288">
        <v>1</v>
      </c>
      <c r="C288">
        <v>2021</v>
      </c>
      <c r="D288" s="3">
        <v>3111084</v>
      </c>
      <c r="E288" t="str">
        <f>UPPER(VLOOKUP(D288,[1]PRODI_2019!$D$2:$L$72,3,FALSE))</f>
        <v>AGROEKOTEKNOLOGI</v>
      </c>
      <c r="F288" t="str">
        <f>VLOOKUP(D288,[1]PRODI_2019!$D$2:$L$72,9,FALSE)</f>
        <v>Pertanian</v>
      </c>
      <c r="G288" t="str">
        <f>VLOOKUP(F288,Sheet1!$H$4:$I$11,2,FALSE)</f>
        <v>4_Pertanian</v>
      </c>
      <c r="H288" t="s">
        <v>900</v>
      </c>
      <c r="I288" t="s">
        <v>33</v>
      </c>
      <c r="K288" s="1"/>
      <c r="L288" t="s">
        <v>27</v>
      </c>
      <c r="O288" t="s">
        <v>3130</v>
      </c>
      <c r="P288" t="str">
        <f t="shared" si="16"/>
        <v>MAN</v>
      </c>
      <c r="Q288" t="str">
        <f t="shared" si="17"/>
        <v>Negeri</v>
      </c>
      <c r="R288" t="str">
        <f t="shared" si="15"/>
        <v>MA</v>
      </c>
      <c r="S288" t="s">
        <v>105</v>
      </c>
      <c r="T288" t="s">
        <v>3489</v>
      </c>
      <c r="U288" t="s">
        <v>29</v>
      </c>
      <c r="Z288" t="str">
        <f>VLOOKUP(A288,[2]registrasi!$B$2:$C$3000,2,FALSE)</f>
        <v>registrasi</v>
      </c>
      <c r="AA288">
        <f>VLOOKUP(D288,[3]Sheet1!$B$2:$D$43,3,FALSE)</f>
        <v>346</v>
      </c>
      <c r="AB288" t="str">
        <f>VLOOKUP(A288,[2]nim!$A$2:$B$3000,2,FALSE)</f>
        <v>diterima</v>
      </c>
    </row>
    <row r="289" spans="1:28" x14ac:dyDescent="0.3">
      <c r="A289" s="2">
        <v>122321190559</v>
      </c>
      <c r="B289">
        <v>2</v>
      </c>
      <c r="C289">
        <v>2021</v>
      </c>
      <c r="D289" s="3">
        <v>3111084</v>
      </c>
      <c r="E289" t="str">
        <f>UPPER(VLOOKUP(D289,[1]PRODI_2019!$D$2:$L$72,3,FALSE))</f>
        <v>AGROEKOTEKNOLOGI</v>
      </c>
      <c r="F289" t="str">
        <f>VLOOKUP(D289,[1]PRODI_2019!$D$2:$L$72,9,FALSE)</f>
        <v>Pertanian</v>
      </c>
      <c r="G289" t="str">
        <f>VLOOKUP(F289,Sheet1!$H$4:$I$11,2,FALSE)</f>
        <v>4_Pertanian</v>
      </c>
      <c r="H289" t="s">
        <v>901</v>
      </c>
      <c r="I289" t="s">
        <v>33</v>
      </c>
      <c r="K289" s="1"/>
      <c r="L289" t="s">
        <v>27</v>
      </c>
      <c r="O289" t="s">
        <v>393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66</v>
      </c>
      <c r="T289" t="s">
        <v>3489</v>
      </c>
      <c r="U289" t="s">
        <v>29</v>
      </c>
      <c r="Z289" t="e">
        <f>VLOOKUP(A289,[2]registrasi!$B$2:$C$3000,2,FALSE)</f>
        <v>#N/A</v>
      </c>
      <c r="AA289">
        <f>VLOOKUP(D289,[3]Sheet1!$B$2:$D$43,3,FALSE)</f>
        <v>346</v>
      </c>
      <c r="AB289" t="e">
        <f>VLOOKUP(A289,[2]nim!$A$2:$B$3000,2,FALSE)</f>
        <v>#N/A</v>
      </c>
    </row>
    <row r="290" spans="1:28" x14ac:dyDescent="0.3">
      <c r="A290" s="2">
        <v>122321200484</v>
      </c>
      <c r="B290">
        <v>2</v>
      </c>
      <c r="C290">
        <v>2022</v>
      </c>
      <c r="D290" s="3">
        <v>3111084</v>
      </c>
      <c r="E290" t="str">
        <f>UPPER(VLOOKUP(D290,[1]PRODI_2019!$D$2:$L$72,3,FALSE))</f>
        <v>AGROEKOTEKNOLOGI</v>
      </c>
      <c r="F290" t="str">
        <f>VLOOKUP(D290,[1]PRODI_2019!$D$2:$L$72,9,FALSE)</f>
        <v>Pertanian</v>
      </c>
      <c r="G290" t="str">
        <f>VLOOKUP(F290,Sheet1!$H$4:$I$11,2,FALSE)</f>
        <v>4_Pertanian</v>
      </c>
      <c r="H290" t="s">
        <v>902</v>
      </c>
      <c r="I290" t="s">
        <v>33</v>
      </c>
      <c r="K290" s="1"/>
      <c r="L290" t="s">
        <v>27</v>
      </c>
      <c r="O290" t="s">
        <v>486</v>
      </c>
      <c r="P290" t="str">
        <f t="shared" si="16"/>
        <v>MAS</v>
      </c>
      <c r="Q290" t="str">
        <f t="shared" si="17"/>
        <v>Swasta</v>
      </c>
      <c r="R290" t="str">
        <f t="shared" si="15"/>
        <v>MA</v>
      </c>
      <c r="S290" t="s">
        <v>126</v>
      </c>
      <c r="T290" t="s">
        <v>3487</v>
      </c>
      <c r="U290" t="s">
        <v>29</v>
      </c>
      <c r="Z290" t="str">
        <f>VLOOKUP(A290,[2]registrasi!$B$2:$C$3000,2,FALSE)</f>
        <v>registrasi</v>
      </c>
      <c r="AA290">
        <f>VLOOKUP(D290,[3]Sheet1!$B$2:$D$43,3,FALSE)</f>
        <v>346</v>
      </c>
      <c r="AB290" t="e">
        <f>VLOOKUP(A290,[2]nim!$A$2:$B$3000,2,FALSE)</f>
        <v>#N/A</v>
      </c>
    </row>
    <row r="291" spans="1:28" x14ac:dyDescent="0.3">
      <c r="A291" s="2">
        <v>122321221159</v>
      </c>
      <c r="B291">
        <v>2</v>
      </c>
      <c r="C291">
        <v>2022</v>
      </c>
      <c r="D291" s="3">
        <v>3111084</v>
      </c>
      <c r="E291" t="str">
        <f>UPPER(VLOOKUP(D291,[1]PRODI_2019!$D$2:$L$72,3,FALSE))</f>
        <v>AGROEKOTEKNOLOGI</v>
      </c>
      <c r="F291" t="str">
        <f>VLOOKUP(D291,[1]PRODI_2019!$D$2:$L$72,9,FALSE)</f>
        <v>Pertanian</v>
      </c>
      <c r="G291" t="str">
        <f>VLOOKUP(F291,Sheet1!$H$4:$I$11,2,FALSE)</f>
        <v>4_Pertanian</v>
      </c>
      <c r="H291" t="s">
        <v>903</v>
      </c>
      <c r="I291" t="s">
        <v>33</v>
      </c>
      <c r="K291" s="1"/>
      <c r="L291" t="s">
        <v>27</v>
      </c>
      <c r="O291" t="s">
        <v>302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105</v>
      </c>
      <c r="T291" t="s">
        <v>3489</v>
      </c>
      <c r="U291" t="s">
        <v>29</v>
      </c>
      <c r="Z291" t="str">
        <f>VLOOKUP(A291,[2]registrasi!$B$2:$C$3000,2,FALSE)</f>
        <v>registrasi</v>
      </c>
      <c r="AA291">
        <f>VLOOKUP(D291,[3]Sheet1!$B$2:$D$43,3,FALSE)</f>
        <v>346</v>
      </c>
      <c r="AB291" t="str">
        <f>VLOOKUP(A291,[2]nim!$A$2:$B$3000,2,FALSE)</f>
        <v>diterima</v>
      </c>
    </row>
    <row r="292" spans="1:28" x14ac:dyDescent="0.3">
      <c r="A292" s="2">
        <v>122323030349</v>
      </c>
      <c r="B292">
        <v>2</v>
      </c>
      <c r="C292">
        <v>2020</v>
      </c>
      <c r="D292" s="3">
        <v>3111084</v>
      </c>
      <c r="E292" t="str">
        <f>UPPER(VLOOKUP(D292,[1]PRODI_2019!$D$2:$L$72,3,FALSE))</f>
        <v>AGROEKOTEKNOLOGI</v>
      </c>
      <c r="F292" t="str">
        <f>VLOOKUP(D292,[1]PRODI_2019!$D$2:$L$72,9,FALSE)</f>
        <v>Pertanian</v>
      </c>
      <c r="G292" t="str">
        <f>VLOOKUP(F292,Sheet1!$H$4:$I$11,2,FALSE)</f>
        <v>4_Pertanian</v>
      </c>
      <c r="H292" t="s">
        <v>904</v>
      </c>
      <c r="I292" t="s">
        <v>33</v>
      </c>
      <c r="K292" s="1"/>
      <c r="L292" t="s">
        <v>27</v>
      </c>
      <c r="O292" t="s">
        <v>338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131</v>
      </c>
      <c r="T292" t="s">
        <v>3487</v>
      </c>
      <c r="U292" t="s">
        <v>29</v>
      </c>
      <c r="Z292" t="str">
        <f>VLOOKUP(A292,[2]registrasi!$B$2:$C$3000,2,FALSE)</f>
        <v>registrasi</v>
      </c>
      <c r="AA292">
        <f>VLOOKUP(D292,[3]Sheet1!$B$2:$D$43,3,FALSE)</f>
        <v>346</v>
      </c>
      <c r="AB292" t="str">
        <f>VLOOKUP(A292,[2]nim!$A$2:$B$3000,2,FALSE)</f>
        <v>diterima</v>
      </c>
    </row>
    <row r="293" spans="1:28" x14ac:dyDescent="0.3">
      <c r="A293" s="2">
        <v>122323031039</v>
      </c>
      <c r="B293">
        <v>1</v>
      </c>
      <c r="C293">
        <v>2021</v>
      </c>
      <c r="D293" s="3">
        <v>3111084</v>
      </c>
      <c r="E293" t="str">
        <f>UPPER(VLOOKUP(D293,[1]PRODI_2019!$D$2:$L$72,3,FALSE))</f>
        <v>AGROEKOTEKNOLOGI</v>
      </c>
      <c r="F293" t="str">
        <f>VLOOKUP(D293,[1]PRODI_2019!$D$2:$L$72,9,FALSE)</f>
        <v>Pertanian</v>
      </c>
      <c r="G293" t="str">
        <f>VLOOKUP(F293,Sheet1!$H$4:$I$11,2,FALSE)</f>
        <v>4_Pertanian</v>
      </c>
      <c r="H293" t="s">
        <v>905</v>
      </c>
      <c r="I293" t="s">
        <v>33</v>
      </c>
      <c r="K293" s="1"/>
      <c r="L293" t="s">
        <v>27</v>
      </c>
      <c r="O293" t="s">
        <v>504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535</v>
      </c>
      <c r="T293" t="s">
        <v>3489</v>
      </c>
      <c r="U293" t="s">
        <v>29</v>
      </c>
      <c r="Z293" t="str">
        <f>VLOOKUP(A293,[2]registrasi!$B$2:$C$3000,2,FALSE)</f>
        <v>registrasi</v>
      </c>
      <c r="AA293">
        <f>VLOOKUP(D293,[3]Sheet1!$B$2:$D$43,3,FALSE)</f>
        <v>346</v>
      </c>
      <c r="AB293" t="str">
        <f>VLOOKUP(A293,[2]nim!$A$2:$B$3000,2,FALSE)</f>
        <v>diterima</v>
      </c>
    </row>
    <row r="294" spans="1:28" x14ac:dyDescent="0.3">
      <c r="A294" s="2">
        <v>122323100076</v>
      </c>
      <c r="B294">
        <v>1</v>
      </c>
      <c r="C294">
        <v>2022</v>
      </c>
      <c r="D294" s="3">
        <v>3111084</v>
      </c>
      <c r="E294" t="str">
        <f>UPPER(VLOOKUP(D294,[1]PRODI_2019!$D$2:$L$72,3,FALSE))</f>
        <v>AGROEKOTEKNOLOGI</v>
      </c>
      <c r="F294" t="str">
        <f>VLOOKUP(D294,[1]PRODI_2019!$D$2:$L$72,9,FALSE)</f>
        <v>Pertanian</v>
      </c>
      <c r="G294" t="str">
        <f>VLOOKUP(F294,Sheet1!$H$4:$I$11,2,FALSE)</f>
        <v>4_Pertanian</v>
      </c>
      <c r="H294" t="s">
        <v>906</v>
      </c>
      <c r="I294" t="s">
        <v>33</v>
      </c>
      <c r="K294" s="1"/>
      <c r="L294" t="s">
        <v>27</v>
      </c>
      <c r="O294" t="s">
        <v>3131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105</v>
      </c>
      <c r="T294" t="s">
        <v>3489</v>
      </c>
      <c r="U294" t="s">
        <v>29</v>
      </c>
      <c r="Z294" t="str">
        <f>VLOOKUP(A294,[2]registrasi!$B$2:$C$3000,2,FALSE)</f>
        <v>registrasi</v>
      </c>
      <c r="AA294">
        <f>VLOOKUP(D294,[3]Sheet1!$B$2:$D$43,3,FALSE)</f>
        <v>346</v>
      </c>
      <c r="AB294" t="str">
        <f>VLOOKUP(A294,[2]nim!$A$2:$B$3000,2,FALSE)</f>
        <v>diterima</v>
      </c>
    </row>
    <row r="295" spans="1:28" x14ac:dyDescent="0.3">
      <c r="A295" s="2">
        <v>122323140075</v>
      </c>
      <c r="B295">
        <v>1</v>
      </c>
      <c r="C295">
        <v>2021</v>
      </c>
      <c r="D295" s="3">
        <v>3111084</v>
      </c>
      <c r="E295" t="str">
        <f>UPPER(VLOOKUP(D295,[1]PRODI_2019!$D$2:$L$72,3,FALSE))</f>
        <v>AGROEKOTEKNOLOGI</v>
      </c>
      <c r="F295" t="str">
        <f>VLOOKUP(D295,[1]PRODI_2019!$D$2:$L$72,9,FALSE)</f>
        <v>Pertanian</v>
      </c>
      <c r="G295" t="str">
        <f>VLOOKUP(F295,Sheet1!$H$4:$I$11,2,FALSE)</f>
        <v>4_Pertanian</v>
      </c>
      <c r="H295" t="s">
        <v>907</v>
      </c>
      <c r="I295" t="s">
        <v>33</v>
      </c>
      <c r="K295" s="1"/>
      <c r="L295" t="s">
        <v>199</v>
      </c>
      <c r="O295" t="s">
        <v>3132</v>
      </c>
      <c r="P295" t="str">
        <f t="shared" si="16"/>
        <v>SMAS</v>
      </c>
      <c r="Q295" t="str">
        <f t="shared" si="17"/>
        <v>Swasta</v>
      </c>
      <c r="R295" t="str">
        <f t="shared" si="15"/>
        <v>SMA</v>
      </c>
      <c r="S295" t="s">
        <v>131</v>
      </c>
      <c r="T295" t="s">
        <v>3487</v>
      </c>
      <c r="U295" t="s">
        <v>29</v>
      </c>
      <c r="Z295" t="str">
        <f>VLOOKUP(A295,[2]registrasi!$B$2:$C$3000,2,FALSE)</f>
        <v>registrasi</v>
      </c>
      <c r="AA295">
        <f>VLOOKUP(D295,[3]Sheet1!$B$2:$D$43,3,FALSE)</f>
        <v>346</v>
      </c>
      <c r="AB295" t="str">
        <f>VLOOKUP(A295,[2]nim!$A$2:$B$3000,2,FALSE)</f>
        <v>diterima</v>
      </c>
    </row>
    <row r="296" spans="1:28" x14ac:dyDescent="0.3">
      <c r="A296" s="2">
        <v>122323150291</v>
      </c>
      <c r="B296">
        <v>2</v>
      </c>
      <c r="C296">
        <v>2022</v>
      </c>
      <c r="D296" s="3">
        <v>3111084</v>
      </c>
      <c r="E296" t="str">
        <f>UPPER(VLOOKUP(D296,[1]PRODI_2019!$D$2:$L$72,3,FALSE))</f>
        <v>AGROEKOTEKNOLOGI</v>
      </c>
      <c r="F296" t="str">
        <f>VLOOKUP(D296,[1]PRODI_2019!$D$2:$L$72,9,FALSE)</f>
        <v>Pertanian</v>
      </c>
      <c r="G296" t="str">
        <f>VLOOKUP(F296,Sheet1!$H$4:$I$11,2,FALSE)</f>
        <v>4_Pertanian</v>
      </c>
      <c r="H296" t="s">
        <v>908</v>
      </c>
      <c r="I296" t="s">
        <v>33</v>
      </c>
      <c r="K296" s="1"/>
      <c r="L296" t="s">
        <v>27</v>
      </c>
      <c r="O296" t="s">
        <v>319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537</v>
      </c>
      <c r="T296" t="s">
        <v>3489</v>
      </c>
      <c r="U296" t="s">
        <v>29</v>
      </c>
      <c r="Z296" t="str">
        <f>VLOOKUP(A296,[2]registrasi!$B$2:$C$3000,2,FALSE)</f>
        <v>registrasi</v>
      </c>
      <c r="AA296">
        <f>VLOOKUP(D296,[3]Sheet1!$B$2:$D$43,3,FALSE)</f>
        <v>346</v>
      </c>
      <c r="AB296" t="str">
        <f>VLOOKUP(A296,[2]nim!$A$2:$B$3000,2,FALSE)</f>
        <v>diterima</v>
      </c>
    </row>
    <row r="297" spans="1:28" x14ac:dyDescent="0.3">
      <c r="A297" s="2">
        <v>122323180973</v>
      </c>
      <c r="B297">
        <v>2</v>
      </c>
      <c r="C297">
        <v>2021</v>
      </c>
      <c r="D297" s="3">
        <v>3111084</v>
      </c>
      <c r="E297" t="str">
        <f>UPPER(VLOOKUP(D297,[1]PRODI_2019!$D$2:$L$72,3,FALSE))</f>
        <v>AGROEKOTEKNOLOGI</v>
      </c>
      <c r="F297" t="str">
        <f>VLOOKUP(D297,[1]PRODI_2019!$D$2:$L$72,9,FALSE)</f>
        <v>Pertanian</v>
      </c>
      <c r="G297" t="str">
        <f>VLOOKUP(F297,Sheet1!$H$4:$I$11,2,FALSE)</f>
        <v>4_Pertanian</v>
      </c>
      <c r="H297" t="s">
        <v>909</v>
      </c>
      <c r="I297" t="s">
        <v>33</v>
      </c>
      <c r="K297" s="1"/>
      <c r="L297" t="s">
        <v>27</v>
      </c>
      <c r="O297" t="s">
        <v>385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105</v>
      </c>
      <c r="T297" t="s">
        <v>3489</v>
      </c>
      <c r="U297" t="s">
        <v>29</v>
      </c>
      <c r="Z297" t="str">
        <f>VLOOKUP(A297,[2]registrasi!$B$2:$C$3000,2,FALSE)</f>
        <v>registrasi</v>
      </c>
      <c r="AA297">
        <f>VLOOKUP(D297,[3]Sheet1!$B$2:$D$43,3,FALSE)</f>
        <v>346</v>
      </c>
      <c r="AB297" t="str">
        <f>VLOOKUP(A297,[2]nim!$A$2:$B$3000,2,FALSE)</f>
        <v>diterima</v>
      </c>
    </row>
    <row r="298" spans="1:28" x14ac:dyDescent="0.3">
      <c r="A298" s="2">
        <v>122323190247</v>
      </c>
      <c r="B298">
        <v>2</v>
      </c>
      <c r="C298">
        <v>2022</v>
      </c>
      <c r="D298" s="3">
        <v>3111084</v>
      </c>
      <c r="E298" t="str">
        <f>UPPER(VLOOKUP(D298,[1]PRODI_2019!$D$2:$L$72,3,FALSE))</f>
        <v>AGROEKOTEKNOLOGI</v>
      </c>
      <c r="F298" t="str">
        <f>VLOOKUP(D298,[1]PRODI_2019!$D$2:$L$72,9,FALSE)</f>
        <v>Pertanian</v>
      </c>
      <c r="G298" t="str">
        <f>VLOOKUP(F298,Sheet1!$H$4:$I$11,2,FALSE)</f>
        <v>4_Pertanian</v>
      </c>
      <c r="H298" t="s">
        <v>910</v>
      </c>
      <c r="I298" t="s">
        <v>33</v>
      </c>
      <c r="K298" s="1"/>
      <c r="L298" t="s">
        <v>27</v>
      </c>
      <c r="O298" t="s">
        <v>325</v>
      </c>
      <c r="P298" t="str">
        <f t="shared" si="16"/>
        <v>SMAN</v>
      </c>
      <c r="Q298" t="str">
        <f t="shared" si="17"/>
        <v>Negeri</v>
      </c>
      <c r="R298" t="str">
        <f t="shared" si="15"/>
        <v>SMA</v>
      </c>
      <c r="S298" t="s">
        <v>535</v>
      </c>
      <c r="T298" t="s">
        <v>3489</v>
      </c>
      <c r="U298" t="s">
        <v>29</v>
      </c>
      <c r="Z298" t="str">
        <f>VLOOKUP(A298,[2]registrasi!$B$2:$C$3000,2,FALSE)</f>
        <v>registrasi</v>
      </c>
      <c r="AA298">
        <f>VLOOKUP(D298,[3]Sheet1!$B$2:$D$43,3,FALSE)</f>
        <v>346</v>
      </c>
      <c r="AB298" t="str">
        <f>VLOOKUP(A298,[2]nim!$A$2:$B$3000,2,FALSE)</f>
        <v>diterima</v>
      </c>
    </row>
    <row r="299" spans="1:28" x14ac:dyDescent="0.3">
      <c r="A299" s="2">
        <v>122323230866</v>
      </c>
      <c r="B299">
        <v>1</v>
      </c>
      <c r="C299">
        <v>2022</v>
      </c>
      <c r="D299" s="3">
        <v>3111084</v>
      </c>
      <c r="E299" t="str">
        <f>UPPER(VLOOKUP(D299,[1]PRODI_2019!$D$2:$L$72,3,FALSE))</f>
        <v>AGROEKOTEKNOLOGI</v>
      </c>
      <c r="F299" t="str">
        <f>VLOOKUP(D299,[1]PRODI_2019!$D$2:$L$72,9,FALSE)</f>
        <v>Pertanian</v>
      </c>
      <c r="G299" t="str">
        <f>VLOOKUP(F299,Sheet1!$H$4:$I$11,2,FALSE)</f>
        <v>4_Pertanian</v>
      </c>
      <c r="H299" t="s">
        <v>911</v>
      </c>
      <c r="I299" t="s">
        <v>33</v>
      </c>
      <c r="K299" s="1"/>
      <c r="L299" t="s">
        <v>27</v>
      </c>
      <c r="O299" t="s">
        <v>3133</v>
      </c>
      <c r="P299" t="str">
        <f t="shared" si="16"/>
        <v>SMKS</v>
      </c>
      <c r="Q299" t="str">
        <f t="shared" si="17"/>
        <v>Swasta</v>
      </c>
      <c r="R299" t="str">
        <f t="shared" si="15"/>
        <v>SMK</v>
      </c>
      <c r="S299" t="s">
        <v>105</v>
      </c>
      <c r="T299" t="s">
        <v>3489</v>
      </c>
      <c r="U299" t="s">
        <v>29</v>
      </c>
      <c r="Z299" t="str">
        <f>VLOOKUP(A299,[2]registrasi!$B$2:$C$3000,2,FALSE)</f>
        <v>registrasi</v>
      </c>
      <c r="AA299">
        <f>VLOOKUP(D299,[3]Sheet1!$B$2:$D$43,3,FALSE)</f>
        <v>346</v>
      </c>
      <c r="AB299" t="str">
        <f>VLOOKUP(A299,[2]nim!$A$2:$B$3000,2,FALSE)</f>
        <v>diterima</v>
      </c>
    </row>
    <row r="300" spans="1:28" x14ac:dyDescent="0.3">
      <c r="A300" s="2">
        <v>122323240356</v>
      </c>
      <c r="B300">
        <v>1</v>
      </c>
      <c r="C300">
        <v>2022</v>
      </c>
      <c r="D300" s="3">
        <v>3111084</v>
      </c>
      <c r="E300" t="str">
        <f>UPPER(VLOOKUP(D300,[1]PRODI_2019!$D$2:$L$72,3,FALSE))</f>
        <v>AGROEKOTEKNOLOGI</v>
      </c>
      <c r="F300" t="str">
        <f>VLOOKUP(D300,[1]PRODI_2019!$D$2:$L$72,9,FALSE)</f>
        <v>Pertanian</v>
      </c>
      <c r="G300" t="str">
        <f>VLOOKUP(F300,Sheet1!$H$4:$I$11,2,FALSE)</f>
        <v>4_Pertanian</v>
      </c>
      <c r="H300" t="s">
        <v>912</v>
      </c>
      <c r="I300" t="s">
        <v>33</v>
      </c>
      <c r="K300" s="1"/>
      <c r="L300" t="s">
        <v>27</v>
      </c>
      <c r="O300" t="s">
        <v>446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535</v>
      </c>
      <c r="T300" t="s">
        <v>3489</v>
      </c>
      <c r="U300" t="s">
        <v>29</v>
      </c>
      <c r="Z300" t="str">
        <f>VLOOKUP(A300,[2]registrasi!$B$2:$C$3000,2,FALSE)</f>
        <v>registrasi</v>
      </c>
      <c r="AA300">
        <f>VLOOKUP(D300,[3]Sheet1!$B$2:$D$43,3,FALSE)</f>
        <v>346</v>
      </c>
      <c r="AB300" t="str">
        <f>VLOOKUP(A300,[2]nim!$A$2:$B$3000,2,FALSE)</f>
        <v>diterima</v>
      </c>
    </row>
    <row r="301" spans="1:28" x14ac:dyDescent="0.3">
      <c r="A301" s="2">
        <v>122323240376</v>
      </c>
      <c r="B301">
        <v>1</v>
      </c>
      <c r="C301">
        <v>2022</v>
      </c>
      <c r="D301" s="3">
        <v>3111084</v>
      </c>
      <c r="E301" t="str">
        <f>UPPER(VLOOKUP(D301,[1]PRODI_2019!$D$2:$L$72,3,FALSE))</f>
        <v>AGROEKOTEKNOLOGI</v>
      </c>
      <c r="F301" t="str">
        <f>VLOOKUP(D301,[1]PRODI_2019!$D$2:$L$72,9,FALSE)</f>
        <v>Pertanian</v>
      </c>
      <c r="G301" t="str">
        <f>VLOOKUP(F301,Sheet1!$H$4:$I$11,2,FALSE)</f>
        <v>4_Pertanian</v>
      </c>
      <c r="H301" t="s">
        <v>913</v>
      </c>
      <c r="I301" t="s">
        <v>33</v>
      </c>
      <c r="K301" s="1"/>
      <c r="L301" t="s">
        <v>27</v>
      </c>
      <c r="O301" t="s">
        <v>482</v>
      </c>
      <c r="P301" t="str">
        <f t="shared" si="16"/>
        <v>SMAN</v>
      </c>
      <c r="Q301" t="str">
        <f t="shared" si="17"/>
        <v>Negeri</v>
      </c>
      <c r="R301" t="str">
        <f t="shared" si="15"/>
        <v>SMA</v>
      </c>
      <c r="S301" t="s">
        <v>541</v>
      </c>
      <c r="T301" t="s">
        <v>3487</v>
      </c>
      <c r="U301" t="s">
        <v>29</v>
      </c>
      <c r="Z301" t="str">
        <f>VLOOKUP(A301,[2]registrasi!$B$2:$C$3000,2,FALSE)</f>
        <v>registrasi</v>
      </c>
      <c r="AA301">
        <f>VLOOKUP(D301,[3]Sheet1!$B$2:$D$43,3,FALSE)</f>
        <v>346</v>
      </c>
      <c r="AB301" t="str">
        <f>VLOOKUP(A301,[2]nim!$A$2:$B$3000,2,FALSE)</f>
        <v>diterima</v>
      </c>
    </row>
    <row r="302" spans="1:28" x14ac:dyDescent="0.3">
      <c r="A302" s="2">
        <v>122323240606</v>
      </c>
      <c r="B302">
        <v>1</v>
      </c>
      <c r="C302">
        <v>2022</v>
      </c>
      <c r="D302" s="3">
        <v>3111084</v>
      </c>
      <c r="E302" t="str">
        <f>UPPER(VLOOKUP(D302,[1]PRODI_2019!$D$2:$L$72,3,FALSE))</f>
        <v>AGROEKOTEKNOLOGI</v>
      </c>
      <c r="F302" t="str">
        <f>VLOOKUP(D302,[1]PRODI_2019!$D$2:$L$72,9,FALSE)</f>
        <v>Pertanian</v>
      </c>
      <c r="G302" t="str">
        <f>VLOOKUP(F302,Sheet1!$H$4:$I$11,2,FALSE)</f>
        <v>4_Pertanian</v>
      </c>
      <c r="H302" t="s">
        <v>914</v>
      </c>
      <c r="I302" t="s">
        <v>33</v>
      </c>
      <c r="K302" s="1"/>
      <c r="L302" t="s">
        <v>27</v>
      </c>
      <c r="O302" t="s">
        <v>296</v>
      </c>
      <c r="P302" t="str">
        <f t="shared" si="16"/>
        <v>MAN</v>
      </c>
      <c r="Q302" t="str">
        <f t="shared" si="17"/>
        <v>Negeri</v>
      </c>
      <c r="R302" t="str">
        <f t="shared" si="15"/>
        <v>MA</v>
      </c>
      <c r="S302" t="s">
        <v>131</v>
      </c>
      <c r="T302" t="s">
        <v>3487</v>
      </c>
      <c r="U302" t="s">
        <v>29</v>
      </c>
      <c r="Z302" t="str">
        <f>VLOOKUP(A302,[2]registrasi!$B$2:$C$3000,2,FALSE)</f>
        <v>registrasi</v>
      </c>
      <c r="AA302">
        <f>VLOOKUP(D302,[3]Sheet1!$B$2:$D$43,3,FALSE)</f>
        <v>346</v>
      </c>
      <c r="AB302" t="str">
        <f>VLOOKUP(A302,[2]nim!$A$2:$B$3000,2,FALSE)</f>
        <v>diterima</v>
      </c>
    </row>
    <row r="303" spans="1:28" x14ac:dyDescent="0.3">
      <c r="A303" s="2">
        <v>122323250091</v>
      </c>
      <c r="B303">
        <v>2</v>
      </c>
      <c r="C303">
        <v>2022</v>
      </c>
      <c r="D303" s="3">
        <v>3111084</v>
      </c>
      <c r="E303" t="str">
        <f>UPPER(VLOOKUP(D303,[1]PRODI_2019!$D$2:$L$72,3,FALSE))</f>
        <v>AGROEKOTEKNOLOGI</v>
      </c>
      <c r="F303" t="str">
        <f>VLOOKUP(D303,[1]PRODI_2019!$D$2:$L$72,9,FALSE)</f>
        <v>Pertanian</v>
      </c>
      <c r="G303" t="str">
        <f>VLOOKUP(F303,Sheet1!$H$4:$I$11,2,FALSE)</f>
        <v>4_Pertanian</v>
      </c>
      <c r="H303" t="s">
        <v>915</v>
      </c>
      <c r="I303" t="s">
        <v>33</v>
      </c>
      <c r="K303" s="1"/>
      <c r="L303" t="s">
        <v>27</v>
      </c>
      <c r="O303" t="s">
        <v>3108</v>
      </c>
      <c r="P303" t="str">
        <f t="shared" si="16"/>
        <v>SMA</v>
      </c>
      <c r="Q303" t="str">
        <f t="shared" si="17"/>
        <v>Swasta</v>
      </c>
      <c r="R303" t="str">
        <f t="shared" si="15"/>
        <v>SMA</v>
      </c>
      <c r="S303" t="s">
        <v>131</v>
      </c>
      <c r="T303" t="s">
        <v>3487</v>
      </c>
      <c r="U303" t="s">
        <v>29</v>
      </c>
      <c r="Z303" t="str">
        <f>VLOOKUP(A303,[2]registrasi!$B$2:$C$3000,2,FALSE)</f>
        <v>registrasi</v>
      </c>
      <c r="AA303">
        <f>VLOOKUP(D303,[3]Sheet1!$B$2:$D$43,3,FALSE)</f>
        <v>346</v>
      </c>
      <c r="AB303" t="str">
        <f>VLOOKUP(A303,[2]nim!$A$2:$B$3000,2,FALSE)</f>
        <v>diterima</v>
      </c>
    </row>
    <row r="304" spans="1:28" x14ac:dyDescent="0.3">
      <c r="A304" s="2">
        <v>122324120010</v>
      </c>
      <c r="B304">
        <v>1</v>
      </c>
      <c r="C304">
        <v>2021</v>
      </c>
      <c r="D304" s="3">
        <v>3111084</v>
      </c>
      <c r="E304" t="str">
        <f>UPPER(VLOOKUP(D304,[1]PRODI_2019!$D$2:$L$72,3,FALSE))</f>
        <v>AGROEKOTEKNOLOGI</v>
      </c>
      <c r="F304" t="str">
        <f>VLOOKUP(D304,[1]PRODI_2019!$D$2:$L$72,9,FALSE)</f>
        <v>Pertanian</v>
      </c>
      <c r="G304" t="str">
        <f>VLOOKUP(F304,Sheet1!$H$4:$I$11,2,FALSE)</f>
        <v>4_Pertanian</v>
      </c>
      <c r="H304" t="s">
        <v>916</v>
      </c>
      <c r="I304" t="s">
        <v>33</v>
      </c>
      <c r="K304" s="1"/>
      <c r="L304" t="s">
        <v>27</v>
      </c>
      <c r="O304" t="s">
        <v>342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63</v>
      </c>
      <c r="T304" t="s">
        <v>3486</v>
      </c>
      <c r="U304" t="s">
        <v>29</v>
      </c>
      <c r="Z304" t="str">
        <f>VLOOKUP(A304,[2]registrasi!$B$2:$C$3000,2,FALSE)</f>
        <v>registrasi</v>
      </c>
      <c r="AA304">
        <f>VLOOKUP(D304,[3]Sheet1!$B$2:$D$43,3,FALSE)</f>
        <v>346</v>
      </c>
      <c r="AB304" t="str">
        <f>VLOOKUP(A304,[2]nim!$A$2:$B$3000,2,FALSE)</f>
        <v>diterima</v>
      </c>
    </row>
    <row r="305" spans="1:28" x14ac:dyDescent="0.3">
      <c r="A305" s="2">
        <v>122332040796</v>
      </c>
      <c r="B305">
        <v>2</v>
      </c>
      <c r="C305">
        <v>2022</v>
      </c>
      <c r="D305" s="3">
        <v>3111084</v>
      </c>
      <c r="E305" t="str">
        <f>UPPER(VLOOKUP(D305,[1]PRODI_2019!$D$2:$L$72,3,FALSE))</f>
        <v>AGROEKOTEKNOLOGI</v>
      </c>
      <c r="F305" t="str">
        <f>VLOOKUP(D305,[1]PRODI_2019!$D$2:$L$72,9,FALSE)</f>
        <v>Pertanian</v>
      </c>
      <c r="G305" t="str">
        <f>VLOOKUP(F305,Sheet1!$H$4:$I$11,2,FALSE)</f>
        <v>4_Pertanian</v>
      </c>
      <c r="H305" t="s">
        <v>273</v>
      </c>
      <c r="I305" t="s">
        <v>33</v>
      </c>
      <c r="K305" s="1"/>
      <c r="L305" t="s">
        <v>27</v>
      </c>
      <c r="O305" t="s">
        <v>3134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554</v>
      </c>
      <c r="T305" t="s">
        <v>3487</v>
      </c>
      <c r="U305" t="s">
        <v>29</v>
      </c>
      <c r="Z305" t="str">
        <f>VLOOKUP(A305,[2]registrasi!$B$2:$C$3000,2,FALSE)</f>
        <v>registrasi</v>
      </c>
      <c r="AA305">
        <f>VLOOKUP(D305,[3]Sheet1!$B$2:$D$43,3,FALSE)</f>
        <v>346</v>
      </c>
      <c r="AB305" t="str">
        <f>VLOOKUP(A305,[2]nim!$A$2:$B$3000,2,FALSE)</f>
        <v>diterima</v>
      </c>
    </row>
    <row r="306" spans="1:28" x14ac:dyDescent="0.3">
      <c r="A306" s="2">
        <v>122332060796</v>
      </c>
      <c r="B306">
        <v>2</v>
      </c>
      <c r="C306">
        <v>2022</v>
      </c>
      <c r="D306" s="3">
        <v>3111084</v>
      </c>
      <c r="E306" t="str">
        <f>UPPER(VLOOKUP(D306,[1]PRODI_2019!$D$2:$L$72,3,FALSE))</f>
        <v>AGROEKOTEKNOLOGI</v>
      </c>
      <c r="F306" t="str">
        <f>VLOOKUP(D306,[1]PRODI_2019!$D$2:$L$72,9,FALSE)</f>
        <v>Pertanian</v>
      </c>
      <c r="G306" t="str">
        <f>VLOOKUP(F306,Sheet1!$H$4:$I$11,2,FALSE)</f>
        <v>4_Pertanian</v>
      </c>
      <c r="H306" t="s">
        <v>917</v>
      </c>
      <c r="I306" t="s">
        <v>33</v>
      </c>
      <c r="K306" s="1"/>
      <c r="L306" t="s">
        <v>27</v>
      </c>
      <c r="O306" t="s">
        <v>3135</v>
      </c>
      <c r="P306" t="str">
        <f t="shared" si="16"/>
        <v>SMA</v>
      </c>
      <c r="Q306" t="str">
        <f t="shared" si="17"/>
        <v>Swasta</v>
      </c>
      <c r="R306" t="str">
        <f t="shared" si="15"/>
        <v>SMA</v>
      </c>
      <c r="S306" t="s">
        <v>533</v>
      </c>
      <c r="T306" t="s">
        <v>3487</v>
      </c>
      <c r="U306" t="s">
        <v>29</v>
      </c>
      <c r="Z306" t="str">
        <f>VLOOKUP(A306,[2]registrasi!$B$2:$C$3000,2,FALSE)</f>
        <v>registrasi</v>
      </c>
      <c r="AA306">
        <f>VLOOKUP(D306,[3]Sheet1!$B$2:$D$43,3,FALSE)</f>
        <v>346</v>
      </c>
      <c r="AB306" t="str">
        <f>VLOOKUP(A306,[2]nim!$A$2:$B$3000,2,FALSE)</f>
        <v>diterima</v>
      </c>
    </row>
    <row r="307" spans="1:28" x14ac:dyDescent="0.3">
      <c r="A307" s="2">
        <v>122333050594</v>
      </c>
      <c r="B307">
        <v>2</v>
      </c>
      <c r="C307">
        <v>2022</v>
      </c>
      <c r="D307" s="3">
        <v>3111084</v>
      </c>
      <c r="E307" t="str">
        <f>UPPER(VLOOKUP(D307,[1]PRODI_2019!$D$2:$L$72,3,FALSE))</f>
        <v>AGROEKOTEKNOLOGI</v>
      </c>
      <c r="F307" t="str">
        <f>VLOOKUP(D307,[1]PRODI_2019!$D$2:$L$72,9,FALSE)</f>
        <v>Pertanian</v>
      </c>
      <c r="G307" t="str">
        <f>VLOOKUP(F307,Sheet1!$H$4:$I$11,2,FALSE)</f>
        <v>4_Pertanian</v>
      </c>
      <c r="H307" t="s">
        <v>918</v>
      </c>
      <c r="I307" t="s">
        <v>33</v>
      </c>
      <c r="K307" s="1"/>
      <c r="L307" t="s">
        <v>27</v>
      </c>
      <c r="O307" t="s">
        <v>3136</v>
      </c>
      <c r="P307" t="str">
        <f t="shared" si="16"/>
        <v>SMA</v>
      </c>
      <c r="Q307" t="str">
        <f t="shared" si="17"/>
        <v>Swasta</v>
      </c>
      <c r="R307" t="str">
        <f t="shared" si="15"/>
        <v>SMA</v>
      </c>
      <c r="S307" t="s">
        <v>536</v>
      </c>
      <c r="T307" t="s">
        <v>3487</v>
      </c>
      <c r="U307" t="s">
        <v>29</v>
      </c>
      <c r="Z307" t="e">
        <f>VLOOKUP(A307,[2]registrasi!$B$2:$C$3000,2,FALSE)</f>
        <v>#N/A</v>
      </c>
      <c r="AA307">
        <f>VLOOKUP(D307,[3]Sheet1!$B$2:$D$43,3,FALSE)</f>
        <v>346</v>
      </c>
      <c r="AB307" t="e">
        <f>VLOOKUP(A307,[2]nim!$A$2:$B$3000,2,FALSE)</f>
        <v>#N/A</v>
      </c>
    </row>
    <row r="308" spans="1:28" x14ac:dyDescent="0.3">
      <c r="A308" s="2">
        <v>122333210108</v>
      </c>
      <c r="B308">
        <v>1</v>
      </c>
      <c r="C308">
        <v>2021</v>
      </c>
      <c r="D308" s="3">
        <v>3111084</v>
      </c>
      <c r="E308" t="str">
        <f>UPPER(VLOOKUP(D308,[1]PRODI_2019!$D$2:$L$72,3,FALSE))</f>
        <v>AGROEKOTEKNOLOGI</v>
      </c>
      <c r="F308" t="str">
        <f>VLOOKUP(D308,[1]PRODI_2019!$D$2:$L$72,9,FALSE)</f>
        <v>Pertanian</v>
      </c>
      <c r="G308" t="str">
        <f>VLOOKUP(F308,Sheet1!$H$4:$I$11,2,FALSE)</f>
        <v>4_Pertanian</v>
      </c>
      <c r="H308" t="s">
        <v>919</v>
      </c>
      <c r="I308" t="s">
        <v>33</v>
      </c>
      <c r="K308" s="1"/>
      <c r="L308" t="s">
        <v>27</v>
      </c>
      <c r="O308" t="s">
        <v>3137</v>
      </c>
      <c r="P308" t="str">
        <f t="shared" si="16"/>
        <v>MAS</v>
      </c>
      <c r="Q308" t="str">
        <f t="shared" si="17"/>
        <v>Swasta</v>
      </c>
      <c r="R308" t="str">
        <f t="shared" si="15"/>
        <v>MA</v>
      </c>
      <c r="S308" t="s">
        <v>3493</v>
      </c>
      <c r="T308" t="s">
        <v>3487</v>
      </c>
      <c r="U308" t="s">
        <v>35</v>
      </c>
      <c r="Z308" t="str">
        <f>VLOOKUP(A308,[2]registrasi!$B$2:$C$3000,2,FALSE)</f>
        <v>registrasi</v>
      </c>
      <c r="AA308">
        <f>VLOOKUP(D308,[3]Sheet1!$B$2:$D$43,3,FALSE)</f>
        <v>346</v>
      </c>
      <c r="AB308" t="str">
        <f>VLOOKUP(A308,[2]nim!$A$2:$B$3000,2,FALSE)</f>
        <v>diterima</v>
      </c>
    </row>
    <row r="309" spans="1:28" x14ac:dyDescent="0.3">
      <c r="A309" s="2">
        <v>122334190084</v>
      </c>
      <c r="B309">
        <v>2</v>
      </c>
      <c r="C309">
        <v>2022</v>
      </c>
      <c r="D309" s="3">
        <v>3111084</v>
      </c>
      <c r="E309" t="str">
        <f>UPPER(VLOOKUP(D309,[1]PRODI_2019!$D$2:$L$72,3,FALSE))</f>
        <v>AGROEKOTEKNOLOGI</v>
      </c>
      <c r="F309" t="str">
        <f>VLOOKUP(D309,[1]PRODI_2019!$D$2:$L$72,9,FALSE)</f>
        <v>Pertanian</v>
      </c>
      <c r="G309" t="str">
        <f>VLOOKUP(F309,Sheet1!$H$4:$I$11,2,FALSE)</f>
        <v>4_Pertanian</v>
      </c>
      <c r="H309" t="s">
        <v>276</v>
      </c>
      <c r="I309" t="s">
        <v>33</v>
      </c>
      <c r="K309" s="1"/>
      <c r="L309" t="s">
        <v>27</v>
      </c>
      <c r="O309" t="s">
        <v>3138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548</v>
      </c>
      <c r="T309" t="s">
        <v>3487</v>
      </c>
      <c r="U309" t="s">
        <v>29</v>
      </c>
      <c r="Z309" t="str">
        <f>VLOOKUP(A309,[2]registrasi!$B$2:$C$3000,2,FALSE)</f>
        <v>registrasi</v>
      </c>
      <c r="AA309">
        <f>VLOOKUP(D309,[3]Sheet1!$B$2:$D$43,3,FALSE)</f>
        <v>346</v>
      </c>
      <c r="AB309" t="str">
        <f>VLOOKUP(A309,[2]nim!$A$2:$B$3000,2,FALSE)</f>
        <v>diterima</v>
      </c>
    </row>
    <row r="310" spans="1:28" x14ac:dyDescent="0.3">
      <c r="A310" s="2">
        <v>122335040685</v>
      </c>
      <c r="B310">
        <v>2</v>
      </c>
      <c r="C310">
        <v>2022</v>
      </c>
      <c r="D310" s="3">
        <v>3111084</v>
      </c>
      <c r="E310" t="str">
        <f>UPPER(VLOOKUP(D310,[1]PRODI_2019!$D$2:$L$72,3,FALSE))</f>
        <v>AGROEKOTEKNOLOGI</v>
      </c>
      <c r="F310" t="str">
        <f>VLOOKUP(D310,[1]PRODI_2019!$D$2:$L$72,9,FALSE)</f>
        <v>Pertanian</v>
      </c>
      <c r="G310" t="str">
        <f>VLOOKUP(F310,Sheet1!$H$4:$I$11,2,FALSE)</f>
        <v>4_Pertanian</v>
      </c>
      <c r="H310" t="s">
        <v>920</v>
      </c>
      <c r="I310" t="s">
        <v>33</v>
      </c>
      <c r="K310" s="1"/>
      <c r="L310" t="s">
        <v>27</v>
      </c>
      <c r="O310" t="s">
        <v>3139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542</v>
      </c>
      <c r="T310" t="s">
        <v>3487</v>
      </c>
      <c r="U310" t="s">
        <v>29</v>
      </c>
      <c r="Z310" t="str">
        <f>VLOOKUP(A310,[2]registrasi!$B$2:$C$3000,2,FALSE)</f>
        <v>registrasi</v>
      </c>
      <c r="AA310">
        <f>VLOOKUP(D310,[3]Sheet1!$B$2:$D$43,3,FALSE)</f>
        <v>346</v>
      </c>
      <c r="AB310" t="e">
        <f>VLOOKUP(A310,[2]nim!$A$2:$B$3000,2,FALSE)</f>
        <v>#N/A</v>
      </c>
    </row>
    <row r="311" spans="1:28" x14ac:dyDescent="0.3">
      <c r="A311" s="2">
        <v>122335070382</v>
      </c>
      <c r="B311">
        <v>1</v>
      </c>
      <c r="C311">
        <v>2021</v>
      </c>
      <c r="D311" s="3">
        <v>3111084</v>
      </c>
      <c r="E311" t="str">
        <f>UPPER(VLOOKUP(D311,[1]PRODI_2019!$D$2:$L$72,3,FALSE))</f>
        <v>AGROEKOTEKNOLOGI</v>
      </c>
      <c r="F311" t="str">
        <f>VLOOKUP(D311,[1]PRODI_2019!$D$2:$L$72,9,FALSE)</f>
        <v>Pertanian</v>
      </c>
      <c r="G311" t="str">
        <f>VLOOKUP(F311,Sheet1!$H$4:$I$11,2,FALSE)</f>
        <v>4_Pertanian</v>
      </c>
      <c r="H311" t="s">
        <v>921</v>
      </c>
      <c r="I311" t="s">
        <v>33</v>
      </c>
      <c r="K311" s="1"/>
      <c r="L311" t="s">
        <v>27</v>
      </c>
      <c r="O311" t="s">
        <v>3140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533</v>
      </c>
      <c r="T311" t="s">
        <v>3487</v>
      </c>
      <c r="U311" t="s">
        <v>35</v>
      </c>
      <c r="Z311" t="str">
        <f>VLOOKUP(A311,[2]registrasi!$B$2:$C$3000,2,FALSE)</f>
        <v>registrasi</v>
      </c>
      <c r="AA311">
        <f>VLOOKUP(D311,[3]Sheet1!$B$2:$D$43,3,FALSE)</f>
        <v>346</v>
      </c>
      <c r="AB311" t="str">
        <f>VLOOKUP(A311,[2]nim!$A$2:$B$3000,2,FALSE)</f>
        <v>diterima</v>
      </c>
    </row>
    <row r="312" spans="1:28" x14ac:dyDescent="0.3">
      <c r="A312" s="2">
        <v>122341060697</v>
      </c>
      <c r="B312">
        <v>2</v>
      </c>
      <c r="C312">
        <v>2022</v>
      </c>
      <c r="D312" s="3">
        <v>3111084</v>
      </c>
      <c r="E312" t="str">
        <f>UPPER(VLOOKUP(D312,[1]PRODI_2019!$D$2:$L$72,3,FALSE))</f>
        <v>AGROEKOTEKNOLOGI</v>
      </c>
      <c r="F312" t="str">
        <f>VLOOKUP(D312,[1]PRODI_2019!$D$2:$L$72,9,FALSE)</f>
        <v>Pertanian</v>
      </c>
      <c r="G312" t="str">
        <f>VLOOKUP(F312,Sheet1!$H$4:$I$11,2,FALSE)</f>
        <v>4_Pertanian</v>
      </c>
      <c r="H312" t="s">
        <v>922</v>
      </c>
      <c r="I312" t="s">
        <v>25</v>
      </c>
      <c r="K312" s="1"/>
      <c r="L312" t="s">
        <v>27</v>
      </c>
      <c r="O312" t="s">
        <v>371</v>
      </c>
      <c r="P312" t="str">
        <f t="shared" si="16"/>
        <v>SMAN</v>
      </c>
      <c r="Q312" t="str">
        <f t="shared" si="17"/>
        <v>Negeri</v>
      </c>
      <c r="R312" t="str">
        <f t="shared" si="15"/>
        <v>SMA</v>
      </c>
      <c r="S312" t="s">
        <v>126</v>
      </c>
      <c r="T312" t="s">
        <v>3487</v>
      </c>
      <c r="U312" t="s">
        <v>29</v>
      </c>
      <c r="Z312" t="str">
        <f>VLOOKUP(A312,[2]registrasi!$B$2:$C$3000,2,FALSE)</f>
        <v>registrasi</v>
      </c>
      <c r="AA312">
        <f>VLOOKUP(D312,[3]Sheet1!$B$2:$D$43,3,FALSE)</f>
        <v>346</v>
      </c>
      <c r="AB312" t="str">
        <f>VLOOKUP(A312,[2]nim!$A$2:$B$3000,2,FALSE)</f>
        <v>diterima</v>
      </c>
    </row>
    <row r="313" spans="1:28" x14ac:dyDescent="0.3">
      <c r="A313" s="2">
        <v>122341130037</v>
      </c>
      <c r="B313">
        <v>1</v>
      </c>
      <c r="C313">
        <v>2022</v>
      </c>
      <c r="D313" s="3">
        <v>3111084</v>
      </c>
      <c r="E313" t="str">
        <f>UPPER(VLOOKUP(D313,[1]PRODI_2019!$D$2:$L$72,3,FALSE))</f>
        <v>AGROEKOTEKNOLOGI</v>
      </c>
      <c r="F313" t="str">
        <f>VLOOKUP(D313,[1]PRODI_2019!$D$2:$L$72,9,FALSE)</f>
        <v>Pertanian</v>
      </c>
      <c r="G313" t="str">
        <f>VLOOKUP(F313,Sheet1!$H$4:$I$11,2,FALSE)</f>
        <v>4_Pertanian</v>
      </c>
      <c r="H313" t="s">
        <v>923</v>
      </c>
      <c r="I313" t="s">
        <v>25</v>
      </c>
      <c r="K313" s="1"/>
      <c r="L313" t="s">
        <v>27</v>
      </c>
      <c r="O313" t="s">
        <v>407</v>
      </c>
      <c r="P313" t="str">
        <f t="shared" si="16"/>
        <v>SMA</v>
      </c>
      <c r="Q313" t="str">
        <f t="shared" si="17"/>
        <v>Swasta</v>
      </c>
      <c r="R313" t="str">
        <f t="shared" si="15"/>
        <v>SMA</v>
      </c>
      <c r="S313" t="s">
        <v>73</v>
      </c>
      <c r="T313" t="s">
        <v>3487</v>
      </c>
      <c r="U313" t="s">
        <v>29</v>
      </c>
      <c r="Z313" t="str">
        <f>VLOOKUP(A313,[2]registrasi!$B$2:$C$3000,2,FALSE)</f>
        <v>registrasi</v>
      </c>
      <c r="AA313">
        <f>VLOOKUP(D313,[3]Sheet1!$B$2:$D$43,3,FALSE)</f>
        <v>346</v>
      </c>
      <c r="AB313" t="str">
        <f>VLOOKUP(A313,[2]nim!$A$2:$B$3000,2,FALSE)</f>
        <v>diterima</v>
      </c>
    </row>
    <row r="314" spans="1:28" x14ac:dyDescent="0.3">
      <c r="A314" s="2">
        <v>122341190468</v>
      </c>
      <c r="B314">
        <v>2</v>
      </c>
      <c r="C314">
        <v>2021</v>
      </c>
      <c r="D314" s="3">
        <v>3111084</v>
      </c>
      <c r="E314" t="str">
        <f>UPPER(VLOOKUP(D314,[1]PRODI_2019!$D$2:$L$72,3,FALSE))</f>
        <v>AGROEKOTEKNOLOGI</v>
      </c>
      <c r="F314" t="str">
        <f>VLOOKUP(D314,[1]PRODI_2019!$D$2:$L$72,9,FALSE)</f>
        <v>Pertanian</v>
      </c>
      <c r="G314" t="str">
        <f>VLOOKUP(F314,Sheet1!$H$4:$I$11,2,FALSE)</f>
        <v>4_Pertanian</v>
      </c>
      <c r="H314" t="s">
        <v>924</v>
      </c>
      <c r="I314" t="s">
        <v>33</v>
      </c>
      <c r="K314" s="1"/>
      <c r="L314" t="s">
        <v>27</v>
      </c>
      <c r="O314" t="s">
        <v>407</v>
      </c>
      <c r="P314" t="str">
        <f t="shared" si="16"/>
        <v>SMA</v>
      </c>
      <c r="Q314" t="str">
        <f t="shared" si="17"/>
        <v>Swasta</v>
      </c>
      <c r="R314" t="str">
        <f t="shared" si="15"/>
        <v>SMA</v>
      </c>
      <c r="S314" t="s">
        <v>73</v>
      </c>
      <c r="T314" t="s">
        <v>3487</v>
      </c>
      <c r="U314" t="s">
        <v>35</v>
      </c>
      <c r="Z314" t="str">
        <f>VLOOKUP(A314,[2]registrasi!$B$2:$C$3000,2,FALSE)</f>
        <v>registrasi</v>
      </c>
      <c r="AA314">
        <f>VLOOKUP(D314,[3]Sheet1!$B$2:$D$43,3,FALSE)</f>
        <v>346</v>
      </c>
      <c r="AB314" t="str">
        <f>VLOOKUP(A314,[2]nim!$A$2:$B$3000,2,FALSE)</f>
        <v>diterima</v>
      </c>
    </row>
    <row r="315" spans="1:28" x14ac:dyDescent="0.3">
      <c r="A315" s="2">
        <v>122341230601</v>
      </c>
      <c r="B315">
        <v>1</v>
      </c>
      <c r="C315">
        <v>2022</v>
      </c>
      <c r="D315" s="3">
        <v>3111084</v>
      </c>
      <c r="E315" t="str">
        <f>UPPER(VLOOKUP(D315,[1]PRODI_2019!$D$2:$L$72,3,FALSE))</f>
        <v>AGROEKOTEKNOLOGI</v>
      </c>
      <c r="F315" t="str">
        <f>VLOOKUP(D315,[1]PRODI_2019!$D$2:$L$72,9,FALSE)</f>
        <v>Pertanian</v>
      </c>
      <c r="G315" t="str">
        <f>VLOOKUP(F315,Sheet1!$H$4:$I$11,2,FALSE)</f>
        <v>4_Pertanian</v>
      </c>
      <c r="H315" t="s">
        <v>925</v>
      </c>
      <c r="I315" t="s">
        <v>25</v>
      </c>
      <c r="K315" s="1"/>
      <c r="L315" t="s">
        <v>27</v>
      </c>
      <c r="O315" t="s">
        <v>422</v>
      </c>
      <c r="P315" t="str">
        <f t="shared" si="16"/>
        <v>SMAS</v>
      </c>
      <c r="Q315" t="str">
        <f t="shared" si="17"/>
        <v>Swasta</v>
      </c>
      <c r="R315" t="str">
        <f t="shared" si="15"/>
        <v>SMA</v>
      </c>
      <c r="S315" t="s">
        <v>63</v>
      </c>
      <c r="T315" t="s">
        <v>3486</v>
      </c>
      <c r="U315" t="s">
        <v>29</v>
      </c>
      <c r="Z315" t="str">
        <f>VLOOKUP(A315,[2]registrasi!$B$2:$C$3000,2,FALSE)</f>
        <v>registrasi</v>
      </c>
      <c r="AA315">
        <f>VLOOKUP(D315,[3]Sheet1!$B$2:$D$43,3,FALSE)</f>
        <v>346</v>
      </c>
      <c r="AB315" t="e">
        <f>VLOOKUP(A315,[2]nim!$A$2:$B$3000,2,FALSE)</f>
        <v>#N/A</v>
      </c>
    </row>
    <row r="316" spans="1:28" x14ac:dyDescent="0.3">
      <c r="A316" s="2">
        <v>122342190046</v>
      </c>
      <c r="B316">
        <v>2</v>
      </c>
      <c r="C316">
        <v>2022</v>
      </c>
      <c r="D316" s="3">
        <v>3111084</v>
      </c>
      <c r="E316" t="str">
        <f>UPPER(VLOOKUP(D316,[1]PRODI_2019!$D$2:$L$72,3,FALSE))</f>
        <v>AGROEKOTEKNOLOGI</v>
      </c>
      <c r="F316" t="str">
        <f>VLOOKUP(D316,[1]PRODI_2019!$D$2:$L$72,9,FALSE)</f>
        <v>Pertanian</v>
      </c>
      <c r="G316" t="str">
        <f>VLOOKUP(F316,Sheet1!$H$4:$I$11,2,FALSE)</f>
        <v>4_Pertanian</v>
      </c>
      <c r="H316" t="s">
        <v>926</v>
      </c>
      <c r="I316" t="s">
        <v>33</v>
      </c>
      <c r="K316" s="1"/>
      <c r="L316" t="s">
        <v>27</v>
      </c>
      <c r="O316" t="s">
        <v>418</v>
      </c>
      <c r="P316" t="str">
        <f t="shared" si="16"/>
        <v>MAS</v>
      </c>
      <c r="Q316" t="str">
        <f t="shared" si="17"/>
        <v>Swasta</v>
      </c>
      <c r="R316" t="str">
        <f t="shared" si="15"/>
        <v>MA</v>
      </c>
      <c r="S316" t="s">
        <v>550</v>
      </c>
      <c r="T316" t="s">
        <v>3487</v>
      </c>
      <c r="U316" t="s">
        <v>29</v>
      </c>
      <c r="Z316" t="e">
        <f>VLOOKUP(A316,[2]registrasi!$B$2:$C$3000,2,FALSE)</f>
        <v>#N/A</v>
      </c>
      <c r="AA316">
        <f>VLOOKUP(D316,[3]Sheet1!$B$2:$D$43,3,FALSE)</f>
        <v>346</v>
      </c>
      <c r="AB316" t="e">
        <f>VLOOKUP(A316,[2]nim!$A$2:$B$3000,2,FALSE)</f>
        <v>#N/A</v>
      </c>
    </row>
    <row r="317" spans="1:28" x14ac:dyDescent="0.3">
      <c r="A317" s="2">
        <v>122354020241</v>
      </c>
      <c r="B317">
        <v>2</v>
      </c>
      <c r="C317">
        <v>2022</v>
      </c>
      <c r="D317" s="3">
        <v>3111084</v>
      </c>
      <c r="E317" t="str">
        <f>UPPER(VLOOKUP(D317,[1]PRODI_2019!$D$2:$L$72,3,FALSE))</f>
        <v>AGROEKOTEKNOLOGI</v>
      </c>
      <c r="F317" t="str">
        <f>VLOOKUP(D317,[1]PRODI_2019!$D$2:$L$72,9,FALSE)</f>
        <v>Pertanian</v>
      </c>
      <c r="G317" t="str">
        <f>VLOOKUP(F317,Sheet1!$H$4:$I$11,2,FALSE)</f>
        <v>4_Pertanian</v>
      </c>
      <c r="H317" t="s">
        <v>927</v>
      </c>
      <c r="I317" t="s">
        <v>33</v>
      </c>
      <c r="K317" s="1"/>
      <c r="L317" t="s">
        <v>27</v>
      </c>
      <c r="O317" t="s">
        <v>3141</v>
      </c>
      <c r="P317" t="str">
        <f t="shared" si="16"/>
        <v>SMAN</v>
      </c>
      <c r="Q317" t="str">
        <f t="shared" si="17"/>
        <v>Negeri</v>
      </c>
      <c r="R317" t="str">
        <f t="shared" si="15"/>
        <v>SMA</v>
      </c>
      <c r="S317" t="s">
        <v>558</v>
      </c>
      <c r="T317" t="s">
        <v>3488</v>
      </c>
      <c r="U317" t="s">
        <v>29</v>
      </c>
      <c r="Z317" t="str">
        <f>VLOOKUP(A317,[2]registrasi!$B$2:$C$3000,2,FALSE)</f>
        <v>registrasi</v>
      </c>
      <c r="AA317">
        <f>VLOOKUP(D317,[3]Sheet1!$B$2:$D$43,3,FALSE)</f>
        <v>346</v>
      </c>
      <c r="AB317" t="e">
        <f>VLOOKUP(A317,[2]nim!$A$2:$B$3000,2,FALSE)</f>
        <v>#N/A</v>
      </c>
    </row>
    <row r="318" spans="1:28" x14ac:dyDescent="0.3">
      <c r="A318" s="2">
        <v>122355130208</v>
      </c>
      <c r="B318">
        <v>1</v>
      </c>
      <c r="C318">
        <v>2022</v>
      </c>
      <c r="D318" s="3">
        <v>3111084</v>
      </c>
      <c r="E318" t="str">
        <f>UPPER(VLOOKUP(D318,[1]PRODI_2019!$D$2:$L$72,3,FALSE))</f>
        <v>AGROEKOTEKNOLOGI</v>
      </c>
      <c r="F318" t="str">
        <f>VLOOKUP(D318,[1]PRODI_2019!$D$2:$L$72,9,FALSE)</f>
        <v>Pertanian</v>
      </c>
      <c r="G318" t="str">
        <f>VLOOKUP(F318,Sheet1!$H$4:$I$11,2,FALSE)</f>
        <v>4_Pertanian</v>
      </c>
      <c r="H318" t="s">
        <v>928</v>
      </c>
      <c r="I318" t="s">
        <v>25</v>
      </c>
      <c r="K318" s="1"/>
      <c r="L318" t="s">
        <v>27</v>
      </c>
      <c r="O318" t="s">
        <v>431</v>
      </c>
      <c r="P318" t="str">
        <f t="shared" si="16"/>
        <v>SMA</v>
      </c>
      <c r="Q318" t="str">
        <f t="shared" si="17"/>
        <v>Swasta</v>
      </c>
      <c r="R318" t="str">
        <f t="shared" si="15"/>
        <v>SMA</v>
      </c>
      <c r="S318" t="s">
        <v>562</v>
      </c>
      <c r="T318" t="s">
        <v>3488</v>
      </c>
      <c r="U318" t="s">
        <v>29</v>
      </c>
      <c r="Z318" t="str">
        <f>VLOOKUP(A318,[2]registrasi!$B$2:$C$3000,2,FALSE)</f>
        <v>registrasi</v>
      </c>
      <c r="AA318">
        <f>VLOOKUP(D318,[3]Sheet1!$B$2:$D$43,3,FALSE)</f>
        <v>346</v>
      </c>
      <c r="AB318" t="str">
        <f>VLOOKUP(A318,[2]nim!$A$2:$B$3000,2,FALSE)</f>
        <v>diterima</v>
      </c>
    </row>
    <row r="319" spans="1:28" x14ac:dyDescent="0.3">
      <c r="A319" s="2">
        <v>322311130722</v>
      </c>
      <c r="B319">
        <v>1</v>
      </c>
      <c r="C319">
        <v>2022</v>
      </c>
      <c r="D319" s="3">
        <v>3111084</v>
      </c>
      <c r="E319" t="str">
        <f>UPPER(VLOOKUP(D319,[1]PRODI_2019!$D$2:$L$72,3,FALSE))</f>
        <v>AGROEKOTEKNOLOGI</v>
      </c>
      <c r="F319" t="str">
        <f>VLOOKUP(D319,[1]PRODI_2019!$D$2:$L$72,9,FALSE)</f>
        <v>Pertanian</v>
      </c>
      <c r="G319" t="str">
        <f>VLOOKUP(F319,Sheet1!$H$4:$I$11,2,FALSE)</f>
        <v>4_Pertanian</v>
      </c>
      <c r="H319" t="s">
        <v>929</v>
      </c>
      <c r="I319" t="s">
        <v>33</v>
      </c>
      <c r="K319" s="1"/>
      <c r="L319" t="s">
        <v>27</v>
      </c>
      <c r="O319" t="s">
        <v>223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46</v>
      </c>
      <c r="T319" t="s">
        <v>3486</v>
      </c>
      <c r="U319" t="s">
        <v>29</v>
      </c>
      <c r="Z319" t="str">
        <f>VLOOKUP(A319,[2]registrasi!$B$2:$C$3000,2,FALSE)</f>
        <v>registrasi</v>
      </c>
      <c r="AA319">
        <f>VLOOKUP(D319,[3]Sheet1!$B$2:$D$43,3,FALSE)</f>
        <v>346</v>
      </c>
      <c r="AB319" t="str">
        <f>VLOOKUP(A319,[2]nim!$A$2:$B$3000,2,FALSE)</f>
        <v>diterima</v>
      </c>
    </row>
    <row r="320" spans="1:28" x14ac:dyDescent="0.3">
      <c r="A320" s="2">
        <v>222121070436</v>
      </c>
      <c r="B320">
        <v>1</v>
      </c>
      <c r="C320">
        <v>2022</v>
      </c>
      <c r="D320" s="3">
        <v>3112033</v>
      </c>
      <c r="E320" t="str">
        <f>UPPER(VLOOKUP(D320,[1]PRODI_2019!$D$2:$L$72,3,FALSE))</f>
        <v>AKUNTANSI</v>
      </c>
      <c r="F320" t="str">
        <f>VLOOKUP(D320,[1]PRODI_2019!$D$2:$L$72,9,FALSE)</f>
        <v>FEB</v>
      </c>
      <c r="G320" t="str">
        <f>VLOOKUP(F320,Sheet1!$H$4:$I$11,2,FALSE)</f>
        <v>5_FEB</v>
      </c>
      <c r="H320" t="s">
        <v>930</v>
      </c>
      <c r="I320" t="s">
        <v>33</v>
      </c>
      <c r="K320" s="1"/>
      <c r="L320" t="s">
        <v>199</v>
      </c>
      <c r="O320" t="s">
        <v>3142</v>
      </c>
      <c r="P320" t="str">
        <f t="shared" si="16"/>
        <v>SMAS</v>
      </c>
      <c r="Q320" t="str">
        <f t="shared" si="17"/>
        <v>Swasta</v>
      </c>
      <c r="R320" t="str">
        <f t="shared" si="15"/>
        <v>SMA</v>
      </c>
      <c r="S320" t="s">
        <v>566</v>
      </c>
      <c r="T320" t="s">
        <v>3482</v>
      </c>
      <c r="U320" t="s">
        <v>29</v>
      </c>
      <c r="Z320" t="str">
        <f>VLOOKUP(A320,[2]registrasi!$B$2:$C$3000,2,FALSE)</f>
        <v>registrasi</v>
      </c>
      <c r="AA320">
        <f>VLOOKUP(D320,[3]Sheet1!$B$2:$D$43,3,FALSE)</f>
        <v>757</v>
      </c>
      <c r="AB320" t="e">
        <f>VLOOKUP(A320,[2]nim!$A$2:$B$3000,2,FALSE)</f>
        <v>#N/A</v>
      </c>
    </row>
    <row r="321" spans="1:28" x14ac:dyDescent="0.3">
      <c r="A321" s="2">
        <v>222131150401</v>
      </c>
      <c r="B321">
        <v>1</v>
      </c>
      <c r="C321">
        <v>2021</v>
      </c>
      <c r="D321" s="3">
        <v>3112033</v>
      </c>
      <c r="E321" t="str">
        <f>UPPER(VLOOKUP(D321,[1]PRODI_2019!$D$2:$L$72,3,FALSE))</f>
        <v>AKUNTANSI</v>
      </c>
      <c r="F321" t="str">
        <f>VLOOKUP(D321,[1]PRODI_2019!$D$2:$L$72,9,FALSE)</f>
        <v>FEB</v>
      </c>
      <c r="G321" t="str">
        <f>VLOOKUP(F321,Sheet1!$H$4:$I$11,2,FALSE)</f>
        <v>5_FEB</v>
      </c>
      <c r="H321" t="s">
        <v>931</v>
      </c>
      <c r="I321" t="s">
        <v>25</v>
      </c>
      <c r="K321" s="1"/>
      <c r="L321" t="s">
        <v>199</v>
      </c>
      <c r="O321" t="s">
        <v>3143</v>
      </c>
      <c r="P321" t="str">
        <f t="shared" si="16"/>
        <v>SMAN</v>
      </c>
      <c r="Q321" t="str">
        <f t="shared" si="17"/>
        <v>Negeri</v>
      </c>
      <c r="R321" t="str">
        <f t="shared" si="15"/>
        <v>SMA</v>
      </c>
      <c r="S321" t="s">
        <v>3494</v>
      </c>
      <c r="T321" t="s">
        <v>3495</v>
      </c>
      <c r="U321" t="s">
        <v>29</v>
      </c>
      <c r="Z321" t="str">
        <f>VLOOKUP(A321,[2]registrasi!$B$2:$C$3000,2,FALSE)</f>
        <v>registrasi</v>
      </c>
      <c r="AA321">
        <f>VLOOKUP(D321,[3]Sheet1!$B$2:$D$43,3,FALSE)</f>
        <v>757</v>
      </c>
      <c r="AB321" t="str">
        <f>VLOOKUP(A321,[2]nim!$A$2:$B$3000,2,FALSE)</f>
        <v>diterima</v>
      </c>
    </row>
    <row r="322" spans="1:28" x14ac:dyDescent="0.3">
      <c r="A322" s="2">
        <v>222311010028</v>
      </c>
      <c r="B322">
        <v>1</v>
      </c>
      <c r="C322">
        <v>2021</v>
      </c>
      <c r="D322" s="3">
        <v>3112033</v>
      </c>
      <c r="E322" t="str">
        <f>UPPER(VLOOKUP(D322,[1]PRODI_2019!$D$2:$L$72,3,FALSE))</f>
        <v>AKUNTANSI</v>
      </c>
      <c r="F322" t="str">
        <f>VLOOKUP(D322,[1]PRODI_2019!$D$2:$L$72,9,FALSE)</f>
        <v>FEB</v>
      </c>
      <c r="G322" t="str">
        <f>VLOOKUP(F322,Sheet1!$H$4:$I$11,2,FALSE)</f>
        <v>5_FEB</v>
      </c>
      <c r="H322" t="s">
        <v>932</v>
      </c>
      <c r="I322" t="s">
        <v>33</v>
      </c>
      <c r="K322" s="1"/>
      <c r="L322" t="s">
        <v>27</v>
      </c>
      <c r="O322" t="s">
        <v>331</v>
      </c>
      <c r="P322" t="str">
        <f t="shared" si="16"/>
        <v>SMKN</v>
      </c>
      <c r="Q322" t="str">
        <f t="shared" si="17"/>
        <v>Negeri</v>
      </c>
      <c r="R322" t="str">
        <f t="shared" si="15"/>
        <v>SMK</v>
      </c>
      <c r="S322" t="s">
        <v>41</v>
      </c>
      <c r="T322" t="s">
        <v>3486</v>
      </c>
      <c r="U322" t="s">
        <v>29</v>
      </c>
      <c r="Z322" t="str">
        <f>VLOOKUP(A322,[2]registrasi!$B$2:$C$3000,2,FALSE)</f>
        <v>registrasi</v>
      </c>
      <c r="AA322">
        <f>VLOOKUP(D322,[3]Sheet1!$B$2:$D$43,3,FALSE)</f>
        <v>757</v>
      </c>
      <c r="AB322" t="str">
        <f>VLOOKUP(A322,[2]nim!$A$2:$B$3000,2,FALSE)</f>
        <v>diterima</v>
      </c>
    </row>
    <row r="323" spans="1:28" x14ac:dyDescent="0.3">
      <c r="A323" s="2">
        <v>222311010668</v>
      </c>
      <c r="B323">
        <v>2</v>
      </c>
      <c r="C323">
        <v>2021</v>
      </c>
      <c r="D323" s="3">
        <v>3112033</v>
      </c>
      <c r="E323" t="str">
        <f>UPPER(VLOOKUP(D323,[1]PRODI_2019!$D$2:$L$72,3,FALSE))</f>
        <v>AKUNTANSI</v>
      </c>
      <c r="F323" t="str">
        <f>VLOOKUP(D323,[1]PRODI_2019!$D$2:$L$72,9,FALSE)</f>
        <v>FEB</v>
      </c>
      <c r="G323" t="str">
        <f>VLOOKUP(F323,Sheet1!$H$4:$I$11,2,FALSE)</f>
        <v>5_FEB</v>
      </c>
      <c r="H323" t="s">
        <v>933</v>
      </c>
      <c r="I323" t="s">
        <v>33</v>
      </c>
      <c r="K323" s="1"/>
      <c r="L323" t="s">
        <v>27</v>
      </c>
      <c r="O323" t="s">
        <v>109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37</v>
      </c>
      <c r="T323" t="s">
        <v>3486</v>
      </c>
      <c r="U323" t="s">
        <v>29</v>
      </c>
      <c r="Z323" t="str">
        <f>VLOOKUP(A323,[2]registrasi!$B$2:$C$3000,2,FALSE)</f>
        <v>registrasi</v>
      </c>
      <c r="AA323">
        <f>VLOOKUP(D323,[3]Sheet1!$B$2:$D$43,3,FALSE)</f>
        <v>757</v>
      </c>
      <c r="AB323" t="str">
        <f>VLOOKUP(A323,[2]nim!$A$2:$B$3000,2,FALSE)</f>
        <v>diterima</v>
      </c>
    </row>
    <row r="324" spans="1:28" x14ac:dyDescent="0.3">
      <c r="A324" s="2">
        <v>222311011212</v>
      </c>
      <c r="B324">
        <v>1</v>
      </c>
      <c r="C324">
        <v>2022</v>
      </c>
      <c r="D324" s="3">
        <v>3112033</v>
      </c>
      <c r="E324" t="str">
        <f>UPPER(VLOOKUP(D324,[1]PRODI_2019!$D$2:$L$72,3,FALSE))</f>
        <v>AKUNTANSI</v>
      </c>
      <c r="F324" t="str">
        <f>VLOOKUP(D324,[1]PRODI_2019!$D$2:$L$72,9,FALSE)</f>
        <v>FEB</v>
      </c>
      <c r="G324" t="str">
        <f>VLOOKUP(F324,Sheet1!$H$4:$I$11,2,FALSE)</f>
        <v>5_FEB</v>
      </c>
      <c r="H324" t="s">
        <v>934</v>
      </c>
      <c r="I324" t="s">
        <v>33</v>
      </c>
      <c r="K324" s="1"/>
      <c r="L324" t="s">
        <v>278</v>
      </c>
      <c r="O324" t="s">
        <v>331</v>
      </c>
      <c r="P324" t="str">
        <f t="shared" si="16"/>
        <v>SMKN</v>
      </c>
      <c r="Q324" t="str">
        <f t="shared" si="17"/>
        <v>Negeri</v>
      </c>
      <c r="R324" t="str">
        <f t="shared" si="15"/>
        <v>SMK</v>
      </c>
      <c r="S324" t="s">
        <v>41</v>
      </c>
      <c r="T324" t="s">
        <v>3486</v>
      </c>
      <c r="U324" t="s">
        <v>29</v>
      </c>
      <c r="Z324" t="str">
        <f>VLOOKUP(A324,[2]registrasi!$B$2:$C$3000,2,FALSE)</f>
        <v>registrasi</v>
      </c>
      <c r="AA324">
        <f>VLOOKUP(D324,[3]Sheet1!$B$2:$D$43,3,FALSE)</f>
        <v>757</v>
      </c>
      <c r="AB324" t="str">
        <f>VLOOKUP(A324,[2]nim!$A$2:$B$3000,2,FALSE)</f>
        <v>diterima</v>
      </c>
    </row>
    <row r="325" spans="1:28" x14ac:dyDescent="0.3">
      <c r="A325" s="2">
        <v>222311011253</v>
      </c>
      <c r="B325">
        <v>1</v>
      </c>
      <c r="C325">
        <v>2021</v>
      </c>
      <c r="D325" s="3">
        <v>3112033</v>
      </c>
      <c r="E325" t="str">
        <f>UPPER(VLOOKUP(D325,[1]PRODI_2019!$D$2:$L$72,3,FALSE))</f>
        <v>AKUNTANSI</v>
      </c>
      <c r="F325" t="str">
        <f>VLOOKUP(D325,[1]PRODI_2019!$D$2:$L$72,9,FALSE)</f>
        <v>FEB</v>
      </c>
      <c r="G325" t="str">
        <f>VLOOKUP(F325,Sheet1!$H$4:$I$11,2,FALSE)</f>
        <v>5_FEB</v>
      </c>
      <c r="H325" t="s">
        <v>935</v>
      </c>
      <c r="I325" t="s">
        <v>33</v>
      </c>
      <c r="K325" s="1"/>
      <c r="L325" t="s">
        <v>27</v>
      </c>
      <c r="O325" t="s">
        <v>62</v>
      </c>
      <c r="P325" t="str">
        <f t="shared" si="16"/>
        <v>SMAN</v>
      </c>
      <c r="Q325" t="str">
        <f t="shared" si="17"/>
        <v>Negeri</v>
      </c>
      <c r="R325" t="str">
        <f t="shared" ref="R325:R388" si="18">IF(Q325="Negeri",LEFT(P325,LEN(P325)-1),IF(RIGHT(P325,1)="S",LEFT(P325,LEN(P325)-1),P325))</f>
        <v>SMA</v>
      </c>
      <c r="S325" t="s">
        <v>41</v>
      </c>
      <c r="T325" t="s">
        <v>3486</v>
      </c>
      <c r="U325" t="s">
        <v>29</v>
      </c>
      <c r="Z325" t="str">
        <f>VLOOKUP(A325,[2]registrasi!$B$2:$C$3000,2,FALSE)</f>
        <v>registrasi</v>
      </c>
      <c r="AA325">
        <f>VLOOKUP(D325,[3]Sheet1!$B$2:$D$43,3,FALSE)</f>
        <v>757</v>
      </c>
      <c r="AB325" t="str">
        <f>VLOOKUP(A325,[2]nim!$A$2:$B$3000,2,FALSE)</f>
        <v>diterima</v>
      </c>
    </row>
    <row r="326" spans="1:28" x14ac:dyDescent="0.3">
      <c r="A326" s="2">
        <v>222311011289</v>
      </c>
      <c r="B326">
        <v>1</v>
      </c>
      <c r="C326">
        <v>2022</v>
      </c>
      <c r="D326" s="3">
        <v>3112033</v>
      </c>
      <c r="E326" t="str">
        <f>UPPER(VLOOKUP(D326,[1]PRODI_2019!$D$2:$L$72,3,FALSE))</f>
        <v>AKUNTANSI</v>
      </c>
      <c r="F326" t="str">
        <f>VLOOKUP(D326,[1]PRODI_2019!$D$2:$L$72,9,FALSE)</f>
        <v>FEB</v>
      </c>
      <c r="G326" t="str">
        <f>VLOOKUP(F326,Sheet1!$H$4:$I$11,2,FALSE)</f>
        <v>5_FEB</v>
      </c>
      <c r="H326" t="s">
        <v>936</v>
      </c>
      <c r="I326" t="s">
        <v>33</v>
      </c>
      <c r="K326" s="1"/>
      <c r="L326" t="s">
        <v>27</v>
      </c>
      <c r="O326" t="s">
        <v>70</v>
      </c>
      <c r="P326" t="str">
        <f t="shared" si="16"/>
        <v>SMAN</v>
      </c>
      <c r="Q326" t="str">
        <f t="shared" si="17"/>
        <v>Negeri</v>
      </c>
      <c r="R326" t="str">
        <f t="shared" si="18"/>
        <v>SMA</v>
      </c>
      <c r="S326" t="s">
        <v>40</v>
      </c>
      <c r="T326" t="s">
        <v>3486</v>
      </c>
      <c r="U326" t="s">
        <v>29</v>
      </c>
      <c r="Z326" t="str">
        <f>VLOOKUP(A326,[2]registrasi!$B$2:$C$3000,2,FALSE)</f>
        <v>registrasi</v>
      </c>
      <c r="AA326">
        <f>VLOOKUP(D326,[3]Sheet1!$B$2:$D$43,3,FALSE)</f>
        <v>757</v>
      </c>
      <c r="AB326" t="str">
        <f>VLOOKUP(A326,[2]nim!$A$2:$B$3000,2,FALSE)</f>
        <v>diterima</v>
      </c>
    </row>
    <row r="327" spans="1:28" x14ac:dyDescent="0.3">
      <c r="A327" s="2">
        <v>222311011330</v>
      </c>
      <c r="B327">
        <v>2</v>
      </c>
      <c r="C327">
        <v>2022</v>
      </c>
      <c r="D327" s="3">
        <v>3112033</v>
      </c>
      <c r="E327" t="str">
        <f>UPPER(VLOOKUP(D327,[1]PRODI_2019!$D$2:$L$72,3,FALSE))</f>
        <v>AKUNTANSI</v>
      </c>
      <c r="F327" t="str">
        <f>VLOOKUP(D327,[1]PRODI_2019!$D$2:$L$72,9,FALSE)</f>
        <v>FEB</v>
      </c>
      <c r="G327" t="str">
        <f>VLOOKUP(F327,Sheet1!$H$4:$I$11,2,FALSE)</f>
        <v>5_FEB</v>
      </c>
      <c r="H327" t="s">
        <v>937</v>
      </c>
      <c r="I327" t="s">
        <v>33</v>
      </c>
      <c r="K327" s="1"/>
      <c r="L327" t="s">
        <v>27</v>
      </c>
      <c r="O327" t="s">
        <v>142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41</v>
      </c>
      <c r="T327" t="s">
        <v>3486</v>
      </c>
      <c r="U327" t="s">
        <v>29</v>
      </c>
      <c r="Z327" t="e">
        <f>VLOOKUP(A327,[2]registrasi!$B$2:$C$3000,2,FALSE)</f>
        <v>#N/A</v>
      </c>
      <c r="AA327">
        <f>VLOOKUP(D327,[3]Sheet1!$B$2:$D$43,3,FALSE)</f>
        <v>757</v>
      </c>
      <c r="AB327" t="e">
        <f>VLOOKUP(A327,[2]nim!$A$2:$B$3000,2,FALSE)</f>
        <v>#N/A</v>
      </c>
    </row>
    <row r="328" spans="1:28" x14ac:dyDescent="0.3">
      <c r="A328" s="2">
        <v>222311011437</v>
      </c>
      <c r="B328">
        <v>1</v>
      </c>
      <c r="C328">
        <v>2022</v>
      </c>
      <c r="D328" s="3">
        <v>3112033</v>
      </c>
      <c r="E328" t="str">
        <f>UPPER(VLOOKUP(D328,[1]PRODI_2019!$D$2:$L$72,3,FALSE))</f>
        <v>AKUNTANSI</v>
      </c>
      <c r="F328" t="str">
        <f>VLOOKUP(D328,[1]PRODI_2019!$D$2:$L$72,9,FALSE)</f>
        <v>FEB</v>
      </c>
      <c r="G328" t="str">
        <f>VLOOKUP(F328,Sheet1!$H$4:$I$11,2,FALSE)</f>
        <v>5_FEB</v>
      </c>
      <c r="H328" t="s">
        <v>938</v>
      </c>
      <c r="I328" t="s">
        <v>33</v>
      </c>
      <c r="K328" s="1"/>
      <c r="L328" t="s">
        <v>27</v>
      </c>
      <c r="O328" t="s">
        <v>152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52</v>
      </c>
      <c r="T328" t="s">
        <v>3486</v>
      </c>
      <c r="U328" t="s">
        <v>29</v>
      </c>
      <c r="Z328" t="str">
        <f>VLOOKUP(A328,[2]registrasi!$B$2:$C$3000,2,FALSE)</f>
        <v>registrasi</v>
      </c>
      <c r="AA328">
        <f>VLOOKUP(D328,[3]Sheet1!$B$2:$D$43,3,FALSE)</f>
        <v>757</v>
      </c>
      <c r="AB328" t="str">
        <f>VLOOKUP(A328,[2]nim!$A$2:$B$3000,2,FALSE)</f>
        <v>diterima</v>
      </c>
    </row>
    <row r="329" spans="1:28" x14ac:dyDescent="0.3">
      <c r="A329" s="2">
        <v>222311020317</v>
      </c>
      <c r="B329">
        <v>1</v>
      </c>
      <c r="C329">
        <v>2021</v>
      </c>
      <c r="D329" s="3">
        <v>3112033</v>
      </c>
      <c r="E329" t="str">
        <f>UPPER(VLOOKUP(D329,[1]PRODI_2019!$D$2:$L$72,3,FALSE))</f>
        <v>AKUNTANSI</v>
      </c>
      <c r="F329" t="str">
        <f>VLOOKUP(D329,[1]PRODI_2019!$D$2:$L$72,9,FALSE)</f>
        <v>FEB</v>
      </c>
      <c r="G329" t="str">
        <f>VLOOKUP(F329,Sheet1!$H$4:$I$11,2,FALSE)</f>
        <v>5_FEB</v>
      </c>
      <c r="H329" t="s">
        <v>939</v>
      </c>
      <c r="I329" t="s">
        <v>33</v>
      </c>
      <c r="K329" s="1"/>
      <c r="L329" t="s">
        <v>27</v>
      </c>
      <c r="O329" t="s">
        <v>290</v>
      </c>
      <c r="P329" t="str">
        <f t="shared" si="16"/>
        <v>SMKN</v>
      </c>
      <c r="Q329" t="str">
        <f t="shared" si="17"/>
        <v>Negeri</v>
      </c>
      <c r="R329" t="str">
        <f t="shared" si="18"/>
        <v>SMK</v>
      </c>
      <c r="S329" t="s">
        <v>34</v>
      </c>
      <c r="T329" t="s">
        <v>3486</v>
      </c>
      <c r="U329" t="s">
        <v>29</v>
      </c>
      <c r="Z329" t="str">
        <f>VLOOKUP(A329,[2]registrasi!$B$2:$C$3000,2,FALSE)</f>
        <v>registrasi</v>
      </c>
      <c r="AA329">
        <f>VLOOKUP(D329,[3]Sheet1!$B$2:$D$43,3,FALSE)</f>
        <v>757</v>
      </c>
      <c r="AB329" t="str">
        <f>VLOOKUP(A329,[2]nim!$A$2:$B$3000,2,FALSE)</f>
        <v>diterima</v>
      </c>
    </row>
    <row r="330" spans="1:28" x14ac:dyDescent="0.3">
      <c r="A330" s="2">
        <v>222311020497</v>
      </c>
      <c r="B330">
        <v>2</v>
      </c>
      <c r="C330">
        <v>2021</v>
      </c>
      <c r="D330" s="3">
        <v>3112033</v>
      </c>
      <c r="E330" t="str">
        <f>UPPER(VLOOKUP(D330,[1]PRODI_2019!$D$2:$L$72,3,FALSE))</f>
        <v>AKUNTANSI</v>
      </c>
      <c r="F330" t="str">
        <f>VLOOKUP(D330,[1]PRODI_2019!$D$2:$L$72,9,FALSE)</f>
        <v>FEB</v>
      </c>
      <c r="G330" t="str">
        <f>VLOOKUP(F330,Sheet1!$H$4:$I$11,2,FALSE)</f>
        <v>5_FEB</v>
      </c>
      <c r="H330" t="s">
        <v>940</v>
      </c>
      <c r="I330" t="s">
        <v>33</v>
      </c>
      <c r="K330" s="1"/>
      <c r="L330" t="s">
        <v>27</v>
      </c>
      <c r="O330" t="s">
        <v>74</v>
      </c>
      <c r="P330" t="str">
        <f t="shared" si="16"/>
        <v>SMKN</v>
      </c>
      <c r="Q330" t="str">
        <f t="shared" si="17"/>
        <v>Negeri</v>
      </c>
      <c r="R330" t="str">
        <f t="shared" si="18"/>
        <v>SMK</v>
      </c>
      <c r="S330" t="s">
        <v>26</v>
      </c>
      <c r="T330" t="s">
        <v>3486</v>
      </c>
      <c r="U330" t="s">
        <v>29</v>
      </c>
      <c r="Z330" t="e">
        <f>VLOOKUP(A330,[2]registrasi!$B$2:$C$3000,2,FALSE)</f>
        <v>#N/A</v>
      </c>
      <c r="AA330">
        <f>VLOOKUP(D330,[3]Sheet1!$B$2:$D$43,3,FALSE)</f>
        <v>757</v>
      </c>
      <c r="AB330" t="e">
        <f>VLOOKUP(A330,[2]nim!$A$2:$B$3000,2,FALSE)</f>
        <v>#N/A</v>
      </c>
    </row>
    <row r="331" spans="1:28" x14ac:dyDescent="0.3">
      <c r="A331" s="2">
        <v>222311030392</v>
      </c>
      <c r="B331">
        <v>1</v>
      </c>
      <c r="C331">
        <v>2021</v>
      </c>
      <c r="D331" s="3">
        <v>3112033</v>
      </c>
      <c r="E331" t="str">
        <f>UPPER(VLOOKUP(D331,[1]PRODI_2019!$D$2:$L$72,3,FALSE))</f>
        <v>AKUNTANSI</v>
      </c>
      <c r="F331" t="str">
        <f>VLOOKUP(D331,[1]PRODI_2019!$D$2:$L$72,9,FALSE)</f>
        <v>FEB</v>
      </c>
      <c r="G331" t="str">
        <f>VLOOKUP(F331,Sheet1!$H$4:$I$11,2,FALSE)</f>
        <v>5_FEB</v>
      </c>
      <c r="H331" t="s">
        <v>941</v>
      </c>
      <c r="I331" t="s">
        <v>33</v>
      </c>
      <c r="K331" s="1"/>
      <c r="L331" t="s">
        <v>27</v>
      </c>
      <c r="O331" t="s">
        <v>65</v>
      </c>
      <c r="P331" t="str">
        <f t="shared" si="16"/>
        <v>SMKN</v>
      </c>
      <c r="Q331" t="str">
        <f t="shared" si="17"/>
        <v>Negeri</v>
      </c>
      <c r="R331" t="str">
        <f t="shared" si="18"/>
        <v>SMK</v>
      </c>
      <c r="S331" t="s">
        <v>46</v>
      </c>
      <c r="T331" t="s">
        <v>3486</v>
      </c>
      <c r="U331" t="s">
        <v>35</v>
      </c>
      <c r="Z331" t="str">
        <f>VLOOKUP(A331,[2]registrasi!$B$2:$C$3000,2,FALSE)</f>
        <v>registrasi</v>
      </c>
      <c r="AA331">
        <f>VLOOKUP(D331,[3]Sheet1!$B$2:$D$43,3,FALSE)</f>
        <v>757</v>
      </c>
      <c r="AB331" t="str">
        <f>VLOOKUP(A331,[2]nim!$A$2:$B$3000,2,FALSE)</f>
        <v>diterima</v>
      </c>
    </row>
    <row r="332" spans="1:28" x14ac:dyDescent="0.3">
      <c r="A332" s="2">
        <v>222311040147</v>
      </c>
      <c r="B332">
        <v>1</v>
      </c>
      <c r="C332">
        <v>2021</v>
      </c>
      <c r="D332" s="3">
        <v>3112033</v>
      </c>
      <c r="E332" t="str">
        <f>UPPER(VLOOKUP(D332,[1]PRODI_2019!$D$2:$L$72,3,FALSE))</f>
        <v>AKUNTANSI</v>
      </c>
      <c r="F332" t="str">
        <f>VLOOKUP(D332,[1]PRODI_2019!$D$2:$L$72,9,FALSE)</f>
        <v>FEB</v>
      </c>
      <c r="G332" t="str">
        <f>VLOOKUP(F332,Sheet1!$H$4:$I$11,2,FALSE)</f>
        <v>5_FEB</v>
      </c>
      <c r="H332" t="s">
        <v>942</v>
      </c>
      <c r="I332" t="s">
        <v>33</v>
      </c>
      <c r="K332" s="1"/>
      <c r="L332" t="s">
        <v>27</v>
      </c>
      <c r="O332" t="s">
        <v>62</v>
      </c>
      <c r="P332" t="str">
        <f t="shared" si="16"/>
        <v>SMAN</v>
      </c>
      <c r="Q332" t="str">
        <f t="shared" si="17"/>
        <v>Negeri</v>
      </c>
      <c r="R332" t="str">
        <f t="shared" si="18"/>
        <v>SMA</v>
      </c>
      <c r="S332" t="s">
        <v>41</v>
      </c>
      <c r="T332" t="s">
        <v>3486</v>
      </c>
      <c r="U332" t="s">
        <v>29</v>
      </c>
      <c r="Z332" t="str">
        <f>VLOOKUP(A332,[2]registrasi!$B$2:$C$3000,2,FALSE)</f>
        <v>registrasi</v>
      </c>
      <c r="AA332">
        <f>VLOOKUP(D332,[3]Sheet1!$B$2:$D$43,3,FALSE)</f>
        <v>757</v>
      </c>
      <c r="AB332" t="str">
        <f>VLOOKUP(A332,[2]nim!$A$2:$B$3000,2,FALSE)</f>
        <v>diterima</v>
      </c>
    </row>
    <row r="333" spans="1:28" x14ac:dyDescent="0.3">
      <c r="A333" s="2">
        <v>222311040355</v>
      </c>
      <c r="B333">
        <v>1</v>
      </c>
      <c r="C333">
        <v>2022</v>
      </c>
      <c r="D333" s="3">
        <v>3112033</v>
      </c>
      <c r="E333" t="str">
        <f>UPPER(VLOOKUP(D333,[1]PRODI_2019!$D$2:$L$72,3,FALSE))</f>
        <v>AKUNTANSI</v>
      </c>
      <c r="F333" t="str">
        <f>VLOOKUP(D333,[1]PRODI_2019!$D$2:$L$72,9,FALSE)</f>
        <v>FEB</v>
      </c>
      <c r="G333" t="str">
        <f>VLOOKUP(F333,Sheet1!$H$4:$I$11,2,FALSE)</f>
        <v>5_FEB</v>
      </c>
      <c r="H333" t="s">
        <v>943</v>
      </c>
      <c r="I333" t="s">
        <v>33</v>
      </c>
      <c r="K333" s="1"/>
      <c r="L333" t="s">
        <v>27</v>
      </c>
      <c r="O333" t="s">
        <v>71</v>
      </c>
      <c r="P333" t="str">
        <f t="shared" si="16"/>
        <v>SMAN</v>
      </c>
      <c r="Q333" t="str">
        <f t="shared" si="17"/>
        <v>Negeri</v>
      </c>
      <c r="R333" t="str">
        <f t="shared" si="18"/>
        <v>SMA</v>
      </c>
      <c r="S333" t="s">
        <v>40</v>
      </c>
      <c r="T333" t="s">
        <v>3486</v>
      </c>
      <c r="U333" t="s">
        <v>29</v>
      </c>
      <c r="Z333" t="str">
        <f>VLOOKUP(A333,[2]registrasi!$B$2:$C$3000,2,FALSE)</f>
        <v>registrasi</v>
      </c>
      <c r="AA333">
        <f>VLOOKUP(D333,[3]Sheet1!$B$2:$D$43,3,FALSE)</f>
        <v>757</v>
      </c>
      <c r="AB333" t="str">
        <f>VLOOKUP(A333,[2]nim!$A$2:$B$3000,2,FALSE)</f>
        <v>diterima</v>
      </c>
    </row>
    <row r="334" spans="1:28" x14ac:dyDescent="0.3">
      <c r="A334" s="2">
        <v>222311040569</v>
      </c>
      <c r="B334">
        <v>2</v>
      </c>
      <c r="C334">
        <v>2022</v>
      </c>
      <c r="D334" s="3">
        <v>3112033</v>
      </c>
      <c r="E334" t="str">
        <f>UPPER(VLOOKUP(D334,[1]PRODI_2019!$D$2:$L$72,3,FALSE))</f>
        <v>AKUNTANSI</v>
      </c>
      <c r="F334" t="str">
        <f>VLOOKUP(D334,[1]PRODI_2019!$D$2:$L$72,9,FALSE)</f>
        <v>FEB</v>
      </c>
      <c r="G334" t="str">
        <f>VLOOKUP(F334,Sheet1!$H$4:$I$11,2,FALSE)</f>
        <v>5_FEB</v>
      </c>
      <c r="H334" t="s">
        <v>944</v>
      </c>
      <c r="I334" t="s">
        <v>33</v>
      </c>
      <c r="K334" s="1"/>
      <c r="L334" t="s">
        <v>27</v>
      </c>
      <c r="O334" t="s">
        <v>3144</v>
      </c>
      <c r="P334" t="str">
        <f t="shared" si="16"/>
        <v>SMKS</v>
      </c>
      <c r="Q334" t="str">
        <f t="shared" si="17"/>
        <v>Swasta</v>
      </c>
      <c r="R334" t="str">
        <f t="shared" si="18"/>
        <v>SMK</v>
      </c>
      <c r="S334" t="s">
        <v>26</v>
      </c>
      <c r="T334" t="s">
        <v>3486</v>
      </c>
      <c r="U334" t="s">
        <v>29</v>
      </c>
      <c r="Z334" t="str">
        <f>VLOOKUP(A334,[2]registrasi!$B$2:$C$3000,2,FALSE)</f>
        <v>registrasi</v>
      </c>
      <c r="AA334">
        <f>VLOOKUP(D334,[3]Sheet1!$B$2:$D$43,3,FALSE)</f>
        <v>757</v>
      </c>
      <c r="AB334" t="str">
        <f>VLOOKUP(A334,[2]nim!$A$2:$B$3000,2,FALSE)</f>
        <v>diterima</v>
      </c>
    </row>
    <row r="335" spans="1:28" x14ac:dyDescent="0.3">
      <c r="A335" s="2">
        <v>222311040791</v>
      </c>
      <c r="B335">
        <v>2</v>
      </c>
      <c r="C335">
        <v>2022</v>
      </c>
      <c r="D335" s="3">
        <v>3112033</v>
      </c>
      <c r="E335" t="str">
        <f>UPPER(VLOOKUP(D335,[1]PRODI_2019!$D$2:$L$72,3,FALSE))</f>
        <v>AKUNTANSI</v>
      </c>
      <c r="F335" t="str">
        <f>VLOOKUP(D335,[1]PRODI_2019!$D$2:$L$72,9,FALSE)</f>
        <v>FEB</v>
      </c>
      <c r="G335" t="str">
        <f>VLOOKUP(F335,Sheet1!$H$4:$I$11,2,FALSE)</f>
        <v>5_FEB</v>
      </c>
      <c r="H335" t="s">
        <v>945</v>
      </c>
      <c r="I335" t="s">
        <v>25</v>
      </c>
      <c r="K335" s="1"/>
      <c r="L335" t="s">
        <v>27</v>
      </c>
      <c r="O335" t="s">
        <v>109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37</v>
      </c>
      <c r="T335" t="s">
        <v>3486</v>
      </c>
      <c r="U335" t="s">
        <v>29</v>
      </c>
      <c r="Z335" t="str">
        <f>VLOOKUP(A335,[2]registrasi!$B$2:$C$3000,2,FALSE)</f>
        <v>registrasi</v>
      </c>
      <c r="AA335">
        <f>VLOOKUP(D335,[3]Sheet1!$B$2:$D$43,3,FALSE)</f>
        <v>757</v>
      </c>
      <c r="AB335" t="str">
        <f>VLOOKUP(A335,[2]nim!$A$2:$B$3000,2,FALSE)</f>
        <v>diterima</v>
      </c>
    </row>
    <row r="336" spans="1:28" x14ac:dyDescent="0.3">
      <c r="A336" s="2">
        <v>222311040991</v>
      </c>
      <c r="B336">
        <v>2</v>
      </c>
      <c r="C336">
        <v>2022</v>
      </c>
      <c r="D336" s="3">
        <v>3112033</v>
      </c>
      <c r="E336" t="str">
        <f>UPPER(VLOOKUP(D336,[1]PRODI_2019!$D$2:$L$72,3,FALSE))</f>
        <v>AKUNTANSI</v>
      </c>
      <c r="F336" t="str">
        <f>VLOOKUP(D336,[1]PRODI_2019!$D$2:$L$72,9,FALSE)</f>
        <v>FEB</v>
      </c>
      <c r="G336" t="str">
        <f>VLOOKUP(F336,Sheet1!$H$4:$I$11,2,FALSE)</f>
        <v>5_FEB</v>
      </c>
      <c r="H336" t="s">
        <v>946</v>
      </c>
      <c r="I336" t="s">
        <v>33</v>
      </c>
      <c r="K336" s="1"/>
      <c r="L336" t="s">
        <v>27</v>
      </c>
      <c r="O336" t="s">
        <v>138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52</v>
      </c>
      <c r="T336" t="s">
        <v>3486</v>
      </c>
      <c r="U336" t="s">
        <v>29</v>
      </c>
      <c r="Z336" t="str">
        <f>VLOOKUP(A336,[2]registrasi!$B$2:$C$3000,2,FALSE)</f>
        <v>registrasi</v>
      </c>
      <c r="AA336">
        <f>VLOOKUP(D336,[3]Sheet1!$B$2:$D$43,3,FALSE)</f>
        <v>757</v>
      </c>
      <c r="AB336" t="str">
        <f>VLOOKUP(A336,[2]nim!$A$2:$B$3000,2,FALSE)</f>
        <v>diterima</v>
      </c>
    </row>
    <row r="337" spans="1:28" x14ac:dyDescent="0.3">
      <c r="A337" s="2">
        <v>222311041115</v>
      </c>
      <c r="B337">
        <v>1</v>
      </c>
      <c r="C337">
        <v>2022</v>
      </c>
      <c r="D337" s="3">
        <v>3112033</v>
      </c>
      <c r="E337" t="str">
        <f>UPPER(VLOOKUP(D337,[1]PRODI_2019!$D$2:$L$72,3,FALSE))</f>
        <v>AKUNTANSI</v>
      </c>
      <c r="F337" t="str">
        <f>VLOOKUP(D337,[1]PRODI_2019!$D$2:$L$72,9,FALSE)</f>
        <v>FEB</v>
      </c>
      <c r="G337" t="str">
        <f>VLOOKUP(F337,Sheet1!$H$4:$I$11,2,FALSE)</f>
        <v>5_FEB</v>
      </c>
      <c r="H337" t="s">
        <v>947</v>
      </c>
      <c r="I337" t="s">
        <v>25</v>
      </c>
      <c r="K337" s="1"/>
      <c r="L337" t="s">
        <v>27</v>
      </c>
      <c r="O337" t="s">
        <v>331</v>
      </c>
      <c r="P337" t="str">
        <f t="shared" si="16"/>
        <v>SMKN</v>
      </c>
      <c r="Q337" t="str">
        <f t="shared" si="17"/>
        <v>Negeri</v>
      </c>
      <c r="R337" t="str">
        <f t="shared" si="18"/>
        <v>SMK</v>
      </c>
      <c r="S337" t="s">
        <v>41</v>
      </c>
      <c r="T337" t="s">
        <v>3486</v>
      </c>
      <c r="U337" t="s">
        <v>29</v>
      </c>
      <c r="Z337" t="str">
        <f>VLOOKUP(A337,[2]registrasi!$B$2:$C$3000,2,FALSE)</f>
        <v>registrasi</v>
      </c>
      <c r="AA337">
        <f>VLOOKUP(D337,[3]Sheet1!$B$2:$D$43,3,FALSE)</f>
        <v>757</v>
      </c>
      <c r="AB337" t="str">
        <f>VLOOKUP(A337,[2]nim!$A$2:$B$3000,2,FALSE)</f>
        <v>diterima</v>
      </c>
    </row>
    <row r="338" spans="1:28" x14ac:dyDescent="0.3">
      <c r="A338" s="2">
        <v>222311041525</v>
      </c>
      <c r="B338">
        <v>1</v>
      </c>
      <c r="C338">
        <v>2021</v>
      </c>
      <c r="D338" s="3">
        <v>3112033</v>
      </c>
      <c r="E338" t="str">
        <f>UPPER(VLOOKUP(D338,[1]PRODI_2019!$D$2:$L$72,3,FALSE))</f>
        <v>AKUNTANSI</v>
      </c>
      <c r="F338" t="str">
        <f>VLOOKUP(D338,[1]PRODI_2019!$D$2:$L$72,9,FALSE)</f>
        <v>FEB</v>
      </c>
      <c r="G338" t="str">
        <f>VLOOKUP(F338,Sheet1!$H$4:$I$11,2,FALSE)</f>
        <v>5_FEB</v>
      </c>
      <c r="H338" t="s">
        <v>948</v>
      </c>
      <c r="I338" t="s">
        <v>33</v>
      </c>
      <c r="K338" s="1"/>
      <c r="L338" t="s">
        <v>27</v>
      </c>
      <c r="O338" t="s">
        <v>331</v>
      </c>
      <c r="P338" t="str">
        <f t="shared" si="16"/>
        <v>SMKN</v>
      </c>
      <c r="Q338" t="str">
        <f t="shared" si="17"/>
        <v>Negeri</v>
      </c>
      <c r="R338" t="str">
        <f t="shared" si="18"/>
        <v>SMK</v>
      </c>
      <c r="S338" t="s">
        <v>41</v>
      </c>
      <c r="T338" t="s">
        <v>3486</v>
      </c>
      <c r="U338" t="s">
        <v>29</v>
      </c>
      <c r="Z338" t="str">
        <f>VLOOKUP(A338,[2]registrasi!$B$2:$C$3000,2,FALSE)</f>
        <v>registrasi</v>
      </c>
      <c r="AA338">
        <f>VLOOKUP(D338,[3]Sheet1!$B$2:$D$43,3,FALSE)</f>
        <v>757</v>
      </c>
      <c r="AB338" t="str">
        <f>VLOOKUP(A338,[2]nim!$A$2:$B$3000,2,FALSE)</f>
        <v>diterima</v>
      </c>
    </row>
    <row r="339" spans="1:28" x14ac:dyDescent="0.3">
      <c r="A339" s="2">
        <v>222311041530</v>
      </c>
      <c r="B339">
        <v>2</v>
      </c>
      <c r="C339">
        <v>2022</v>
      </c>
      <c r="D339" s="3">
        <v>3112033</v>
      </c>
      <c r="E339" t="str">
        <f>UPPER(VLOOKUP(D339,[1]PRODI_2019!$D$2:$L$72,3,FALSE))</f>
        <v>AKUNTANSI</v>
      </c>
      <c r="F339" t="str">
        <f>VLOOKUP(D339,[1]PRODI_2019!$D$2:$L$72,9,FALSE)</f>
        <v>FEB</v>
      </c>
      <c r="G339" t="str">
        <f>VLOOKUP(F339,Sheet1!$H$4:$I$11,2,FALSE)</f>
        <v>5_FEB</v>
      </c>
      <c r="H339" t="s">
        <v>949</v>
      </c>
      <c r="I339" t="s">
        <v>33</v>
      </c>
      <c r="K339" s="1"/>
      <c r="L339" t="s">
        <v>27</v>
      </c>
      <c r="O339" t="s">
        <v>62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41</v>
      </c>
      <c r="T339" t="s">
        <v>3486</v>
      </c>
      <c r="U339" t="s">
        <v>29</v>
      </c>
      <c r="Z339" t="str">
        <f>VLOOKUP(A339,[2]registrasi!$B$2:$C$3000,2,FALSE)</f>
        <v>registrasi</v>
      </c>
      <c r="AA339">
        <f>VLOOKUP(D339,[3]Sheet1!$B$2:$D$43,3,FALSE)</f>
        <v>757</v>
      </c>
      <c r="AB339" t="str">
        <f>VLOOKUP(A339,[2]nim!$A$2:$B$3000,2,FALSE)</f>
        <v>diterima</v>
      </c>
    </row>
    <row r="340" spans="1:28" x14ac:dyDescent="0.3">
      <c r="A340" s="2">
        <v>222311050376</v>
      </c>
      <c r="B340">
        <v>2</v>
      </c>
      <c r="C340">
        <v>2022</v>
      </c>
      <c r="D340" s="3">
        <v>3112033</v>
      </c>
      <c r="E340" t="str">
        <f>UPPER(VLOOKUP(D340,[1]PRODI_2019!$D$2:$L$72,3,FALSE))</f>
        <v>AKUNTANSI</v>
      </c>
      <c r="F340" t="str">
        <f>VLOOKUP(D340,[1]PRODI_2019!$D$2:$L$72,9,FALSE)</f>
        <v>FEB</v>
      </c>
      <c r="G340" t="str">
        <f>VLOOKUP(F340,Sheet1!$H$4:$I$11,2,FALSE)</f>
        <v>5_FEB</v>
      </c>
      <c r="H340" t="s">
        <v>950</v>
      </c>
      <c r="I340" t="s">
        <v>25</v>
      </c>
      <c r="K340" s="1"/>
      <c r="L340" t="s">
        <v>27</v>
      </c>
      <c r="O340" t="s">
        <v>70</v>
      </c>
      <c r="P340" t="str">
        <f t="shared" si="16"/>
        <v>SMAN</v>
      </c>
      <c r="Q340" t="str">
        <f t="shared" si="17"/>
        <v>Negeri</v>
      </c>
      <c r="R340" t="str">
        <f t="shared" si="18"/>
        <v>SMA</v>
      </c>
      <c r="S340" t="s">
        <v>40</v>
      </c>
      <c r="T340" t="s">
        <v>3486</v>
      </c>
      <c r="U340" t="s">
        <v>29</v>
      </c>
      <c r="Z340" t="str">
        <f>VLOOKUP(A340,[2]registrasi!$B$2:$C$3000,2,FALSE)</f>
        <v>registrasi</v>
      </c>
      <c r="AA340">
        <f>VLOOKUP(D340,[3]Sheet1!$B$2:$D$43,3,FALSE)</f>
        <v>757</v>
      </c>
      <c r="AB340" t="str">
        <f>VLOOKUP(A340,[2]nim!$A$2:$B$3000,2,FALSE)</f>
        <v>diterima</v>
      </c>
    </row>
    <row r="341" spans="1:28" x14ac:dyDescent="0.3">
      <c r="A341" s="2">
        <v>222311050377</v>
      </c>
      <c r="B341">
        <v>2</v>
      </c>
      <c r="C341">
        <v>2021</v>
      </c>
      <c r="D341" s="3">
        <v>3112033</v>
      </c>
      <c r="E341" t="str">
        <f>UPPER(VLOOKUP(D341,[1]PRODI_2019!$D$2:$L$72,3,FALSE))</f>
        <v>AKUNTANSI</v>
      </c>
      <c r="F341" t="str">
        <f>VLOOKUP(D341,[1]PRODI_2019!$D$2:$L$72,9,FALSE)</f>
        <v>FEB</v>
      </c>
      <c r="G341" t="str">
        <f>VLOOKUP(F341,Sheet1!$H$4:$I$11,2,FALSE)</f>
        <v>5_FEB</v>
      </c>
      <c r="H341" t="s">
        <v>951</v>
      </c>
      <c r="I341" t="s">
        <v>33</v>
      </c>
      <c r="K341" s="1"/>
      <c r="L341" t="s">
        <v>27</v>
      </c>
      <c r="O341" t="s">
        <v>62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41</v>
      </c>
      <c r="T341" t="s">
        <v>3486</v>
      </c>
      <c r="U341" t="s">
        <v>29</v>
      </c>
      <c r="Z341" t="str">
        <f>VLOOKUP(A341,[2]registrasi!$B$2:$C$3000,2,FALSE)</f>
        <v>registrasi</v>
      </c>
      <c r="AA341">
        <f>VLOOKUP(D341,[3]Sheet1!$B$2:$D$43,3,FALSE)</f>
        <v>757</v>
      </c>
      <c r="AB341" t="str">
        <f>VLOOKUP(A341,[2]nim!$A$2:$B$3000,2,FALSE)</f>
        <v>diterima</v>
      </c>
    </row>
    <row r="342" spans="1:28" x14ac:dyDescent="0.3">
      <c r="A342" s="2">
        <v>222311050378</v>
      </c>
      <c r="B342">
        <v>1</v>
      </c>
      <c r="C342">
        <v>2022</v>
      </c>
      <c r="D342" s="3">
        <v>3112033</v>
      </c>
      <c r="E342" t="str">
        <f>UPPER(VLOOKUP(D342,[1]PRODI_2019!$D$2:$L$72,3,FALSE))</f>
        <v>AKUNTANSI</v>
      </c>
      <c r="F342" t="str">
        <f>VLOOKUP(D342,[1]PRODI_2019!$D$2:$L$72,9,FALSE)</f>
        <v>FEB</v>
      </c>
      <c r="G342" t="str">
        <f>VLOOKUP(F342,Sheet1!$H$4:$I$11,2,FALSE)</f>
        <v>5_FEB</v>
      </c>
      <c r="H342" t="s">
        <v>952</v>
      </c>
      <c r="I342" t="s">
        <v>33</v>
      </c>
      <c r="K342" s="1"/>
      <c r="L342" t="s">
        <v>27</v>
      </c>
      <c r="O342" t="s">
        <v>331</v>
      </c>
      <c r="P342" t="str">
        <f t="shared" si="19"/>
        <v>SMKN</v>
      </c>
      <c r="Q342" t="str">
        <f t="shared" si="20"/>
        <v>Negeri</v>
      </c>
      <c r="R342" t="str">
        <f t="shared" si="18"/>
        <v>SMK</v>
      </c>
      <c r="S342" t="s">
        <v>41</v>
      </c>
      <c r="T342" t="s">
        <v>3486</v>
      </c>
      <c r="U342" t="s">
        <v>35</v>
      </c>
      <c r="Z342" t="str">
        <f>VLOOKUP(A342,[2]registrasi!$B$2:$C$3000,2,FALSE)</f>
        <v>registrasi</v>
      </c>
      <c r="AA342">
        <f>VLOOKUP(D342,[3]Sheet1!$B$2:$D$43,3,FALSE)</f>
        <v>757</v>
      </c>
      <c r="AB342" t="str">
        <f>VLOOKUP(A342,[2]nim!$A$2:$B$3000,2,FALSE)</f>
        <v>diterima</v>
      </c>
    </row>
    <row r="343" spans="1:28" x14ac:dyDescent="0.3">
      <c r="A343" s="2">
        <v>222311050605</v>
      </c>
      <c r="B343">
        <v>2</v>
      </c>
      <c r="C343">
        <v>2022</v>
      </c>
      <c r="D343" s="3">
        <v>3112033</v>
      </c>
      <c r="E343" t="str">
        <f>UPPER(VLOOKUP(D343,[1]PRODI_2019!$D$2:$L$72,3,FALSE))</f>
        <v>AKUNTANSI</v>
      </c>
      <c r="F343" t="str">
        <f>VLOOKUP(D343,[1]PRODI_2019!$D$2:$L$72,9,FALSE)</f>
        <v>FEB</v>
      </c>
      <c r="G343" t="str">
        <f>VLOOKUP(F343,Sheet1!$H$4:$I$11,2,FALSE)</f>
        <v>5_FEB</v>
      </c>
      <c r="H343" t="s">
        <v>953</v>
      </c>
      <c r="I343" t="s">
        <v>33</v>
      </c>
      <c r="K343" s="1"/>
      <c r="L343" t="s">
        <v>27</v>
      </c>
      <c r="O343" t="s">
        <v>471</v>
      </c>
      <c r="P343" t="str">
        <f t="shared" si="19"/>
        <v>SMA</v>
      </c>
      <c r="Q343" t="str">
        <f t="shared" si="20"/>
        <v>Swasta</v>
      </c>
      <c r="R343" t="str">
        <f t="shared" si="18"/>
        <v>SMA</v>
      </c>
      <c r="S343" t="s">
        <v>37</v>
      </c>
      <c r="T343" t="s">
        <v>3486</v>
      </c>
      <c r="U343" t="s">
        <v>29</v>
      </c>
      <c r="Z343" t="str">
        <f>VLOOKUP(A343,[2]registrasi!$B$2:$C$3000,2,FALSE)</f>
        <v>registrasi</v>
      </c>
      <c r="AA343">
        <f>VLOOKUP(D343,[3]Sheet1!$B$2:$D$43,3,FALSE)</f>
        <v>757</v>
      </c>
      <c r="AB343" t="str">
        <f>VLOOKUP(A343,[2]nim!$A$2:$B$3000,2,FALSE)</f>
        <v>diterima</v>
      </c>
    </row>
    <row r="344" spans="1:28" x14ac:dyDescent="0.3">
      <c r="A344" s="2">
        <v>222311050631</v>
      </c>
      <c r="B344">
        <v>2</v>
      </c>
      <c r="C344">
        <v>2021</v>
      </c>
      <c r="D344" s="3">
        <v>3112033</v>
      </c>
      <c r="E344" t="str">
        <f>UPPER(VLOOKUP(D344,[1]PRODI_2019!$D$2:$L$72,3,FALSE))</f>
        <v>AKUNTANSI</v>
      </c>
      <c r="F344" t="str">
        <f>VLOOKUP(D344,[1]PRODI_2019!$D$2:$L$72,9,FALSE)</f>
        <v>FEB</v>
      </c>
      <c r="G344" t="str">
        <f>VLOOKUP(F344,Sheet1!$H$4:$I$11,2,FALSE)</f>
        <v>5_FEB</v>
      </c>
      <c r="H344" t="s">
        <v>954</v>
      </c>
      <c r="I344" t="s">
        <v>33</v>
      </c>
      <c r="K344" s="1"/>
      <c r="L344" t="s">
        <v>27</v>
      </c>
      <c r="O344" t="s">
        <v>468</v>
      </c>
      <c r="P344" t="str">
        <f t="shared" si="19"/>
        <v>SMKN</v>
      </c>
      <c r="Q344" t="str">
        <f t="shared" si="20"/>
        <v>Negeri</v>
      </c>
      <c r="R344" t="str">
        <f t="shared" si="18"/>
        <v>SMK</v>
      </c>
      <c r="S344" t="s">
        <v>26</v>
      </c>
      <c r="T344" t="s">
        <v>3486</v>
      </c>
      <c r="U344" t="s">
        <v>29</v>
      </c>
      <c r="Z344" t="str">
        <f>VLOOKUP(A344,[2]registrasi!$B$2:$C$3000,2,FALSE)</f>
        <v>registrasi</v>
      </c>
      <c r="AA344">
        <f>VLOOKUP(D344,[3]Sheet1!$B$2:$D$43,3,FALSE)</f>
        <v>757</v>
      </c>
      <c r="AB344" t="str">
        <f>VLOOKUP(A344,[2]nim!$A$2:$B$3000,2,FALSE)</f>
        <v>diterima</v>
      </c>
    </row>
    <row r="345" spans="1:28" x14ac:dyDescent="0.3">
      <c r="A345" s="2">
        <v>222311050816</v>
      </c>
      <c r="B345">
        <v>1</v>
      </c>
      <c r="C345">
        <v>2022</v>
      </c>
      <c r="D345" s="3">
        <v>3112033</v>
      </c>
      <c r="E345" t="str">
        <f>UPPER(VLOOKUP(D345,[1]PRODI_2019!$D$2:$L$72,3,FALSE))</f>
        <v>AKUNTANSI</v>
      </c>
      <c r="F345" t="str">
        <f>VLOOKUP(D345,[1]PRODI_2019!$D$2:$L$72,9,FALSE)</f>
        <v>FEB</v>
      </c>
      <c r="G345" t="str">
        <f>VLOOKUP(F345,Sheet1!$H$4:$I$11,2,FALSE)</f>
        <v>5_FEB</v>
      </c>
      <c r="H345" t="s">
        <v>955</v>
      </c>
      <c r="I345" t="s">
        <v>25</v>
      </c>
      <c r="K345" s="1"/>
      <c r="L345" t="s">
        <v>27</v>
      </c>
      <c r="O345" t="s">
        <v>157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26</v>
      </c>
      <c r="T345" t="s">
        <v>3486</v>
      </c>
      <c r="U345" t="s">
        <v>29</v>
      </c>
      <c r="Z345" t="str">
        <f>VLOOKUP(A345,[2]registrasi!$B$2:$C$3000,2,FALSE)</f>
        <v>registrasi</v>
      </c>
      <c r="AA345">
        <f>VLOOKUP(D345,[3]Sheet1!$B$2:$D$43,3,FALSE)</f>
        <v>757</v>
      </c>
      <c r="AB345" t="str">
        <f>VLOOKUP(A345,[2]nim!$A$2:$B$3000,2,FALSE)</f>
        <v>diterima</v>
      </c>
    </row>
    <row r="346" spans="1:28" x14ac:dyDescent="0.3">
      <c r="A346" s="2">
        <v>222311051045</v>
      </c>
      <c r="B346">
        <v>1</v>
      </c>
      <c r="C346">
        <v>2021</v>
      </c>
      <c r="D346" s="3">
        <v>3112033</v>
      </c>
      <c r="E346" t="str">
        <f>UPPER(VLOOKUP(D346,[1]PRODI_2019!$D$2:$L$72,3,FALSE))</f>
        <v>AKUNTANSI</v>
      </c>
      <c r="F346" t="str">
        <f>VLOOKUP(D346,[1]PRODI_2019!$D$2:$L$72,9,FALSE)</f>
        <v>FEB</v>
      </c>
      <c r="G346" t="str">
        <f>VLOOKUP(F346,Sheet1!$H$4:$I$11,2,FALSE)</f>
        <v>5_FEB</v>
      </c>
      <c r="H346" t="s">
        <v>956</v>
      </c>
      <c r="I346" t="s">
        <v>25</v>
      </c>
      <c r="K346" s="1"/>
      <c r="L346" t="s">
        <v>27</v>
      </c>
      <c r="O346" t="s">
        <v>290</v>
      </c>
      <c r="P346" t="str">
        <f t="shared" si="19"/>
        <v>SMKN</v>
      </c>
      <c r="Q346" t="str">
        <f t="shared" si="20"/>
        <v>Negeri</v>
      </c>
      <c r="R346" t="str">
        <f t="shared" si="18"/>
        <v>SMK</v>
      </c>
      <c r="S346" t="s">
        <v>34</v>
      </c>
      <c r="T346" t="s">
        <v>3486</v>
      </c>
      <c r="U346" t="s">
        <v>29</v>
      </c>
      <c r="Z346" t="str">
        <f>VLOOKUP(A346,[2]registrasi!$B$2:$C$3000,2,FALSE)</f>
        <v>registrasi</v>
      </c>
      <c r="AA346">
        <f>VLOOKUP(D346,[3]Sheet1!$B$2:$D$43,3,FALSE)</f>
        <v>757</v>
      </c>
      <c r="AB346" t="str">
        <f>VLOOKUP(A346,[2]nim!$A$2:$B$3000,2,FALSE)</f>
        <v>diterima</v>
      </c>
    </row>
    <row r="347" spans="1:28" x14ac:dyDescent="0.3">
      <c r="A347" s="2">
        <v>222311051124</v>
      </c>
      <c r="B347">
        <v>1</v>
      </c>
      <c r="C347">
        <v>2022</v>
      </c>
      <c r="D347" s="3">
        <v>3112033</v>
      </c>
      <c r="E347" t="str">
        <f>UPPER(VLOOKUP(D347,[1]PRODI_2019!$D$2:$L$72,3,FALSE))</f>
        <v>AKUNTANSI</v>
      </c>
      <c r="F347" t="str">
        <f>VLOOKUP(D347,[1]PRODI_2019!$D$2:$L$72,9,FALSE)</f>
        <v>FEB</v>
      </c>
      <c r="G347" t="str">
        <f>VLOOKUP(F347,Sheet1!$H$4:$I$11,2,FALSE)</f>
        <v>5_FEB</v>
      </c>
      <c r="H347" t="s">
        <v>957</v>
      </c>
      <c r="I347" t="s">
        <v>33</v>
      </c>
      <c r="K347" s="1"/>
      <c r="L347" t="s">
        <v>27</v>
      </c>
      <c r="O347" t="s">
        <v>3145</v>
      </c>
      <c r="P347" t="str">
        <f t="shared" si="19"/>
        <v>MAS</v>
      </c>
      <c r="Q347" t="str">
        <f t="shared" si="20"/>
        <v>Swasta</v>
      </c>
      <c r="R347" t="str">
        <f t="shared" si="18"/>
        <v>MA</v>
      </c>
      <c r="S347" t="s">
        <v>126</v>
      </c>
      <c r="T347" t="s">
        <v>3487</v>
      </c>
      <c r="U347" t="s">
        <v>29</v>
      </c>
      <c r="Z347" t="str">
        <f>VLOOKUP(A347,[2]registrasi!$B$2:$C$3000,2,FALSE)</f>
        <v>registrasi</v>
      </c>
      <c r="AA347">
        <f>VLOOKUP(D347,[3]Sheet1!$B$2:$D$43,3,FALSE)</f>
        <v>757</v>
      </c>
      <c r="AB347" t="str">
        <f>VLOOKUP(A347,[2]nim!$A$2:$B$3000,2,FALSE)</f>
        <v>diterima</v>
      </c>
    </row>
    <row r="348" spans="1:28" x14ac:dyDescent="0.3">
      <c r="A348" s="2">
        <v>222311051387</v>
      </c>
      <c r="B348">
        <v>1</v>
      </c>
      <c r="C348">
        <v>2022</v>
      </c>
      <c r="D348" s="3">
        <v>3112033</v>
      </c>
      <c r="E348" t="str">
        <f>UPPER(VLOOKUP(D348,[1]PRODI_2019!$D$2:$L$72,3,FALSE))</f>
        <v>AKUNTANSI</v>
      </c>
      <c r="F348" t="str">
        <f>VLOOKUP(D348,[1]PRODI_2019!$D$2:$L$72,9,FALSE)</f>
        <v>FEB</v>
      </c>
      <c r="G348" t="str">
        <f>VLOOKUP(F348,Sheet1!$H$4:$I$11,2,FALSE)</f>
        <v>5_FEB</v>
      </c>
      <c r="H348" t="s">
        <v>958</v>
      </c>
      <c r="I348" t="s">
        <v>25</v>
      </c>
      <c r="K348" s="1"/>
      <c r="L348" t="s">
        <v>27</v>
      </c>
      <c r="O348" t="s">
        <v>62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41</v>
      </c>
      <c r="T348" t="s">
        <v>3486</v>
      </c>
      <c r="U348" t="s">
        <v>29</v>
      </c>
      <c r="Z348" t="e">
        <f>VLOOKUP(A348,[2]registrasi!$B$2:$C$3000,2,FALSE)</f>
        <v>#N/A</v>
      </c>
      <c r="AA348">
        <f>VLOOKUP(D348,[3]Sheet1!$B$2:$D$43,3,FALSE)</f>
        <v>757</v>
      </c>
      <c r="AB348" t="e">
        <f>VLOOKUP(A348,[2]nim!$A$2:$B$3000,2,FALSE)</f>
        <v>#N/A</v>
      </c>
    </row>
    <row r="349" spans="1:28" x14ac:dyDescent="0.3">
      <c r="A349" s="2">
        <v>222311060018</v>
      </c>
      <c r="B349">
        <v>2</v>
      </c>
      <c r="C349">
        <v>2022</v>
      </c>
      <c r="D349" s="3">
        <v>3112033</v>
      </c>
      <c r="E349" t="str">
        <f>UPPER(VLOOKUP(D349,[1]PRODI_2019!$D$2:$L$72,3,FALSE))</f>
        <v>AKUNTANSI</v>
      </c>
      <c r="F349" t="str">
        <f>VLOOKUP(D349,[1]PRODI_2019!$D$2:$L$72,9,FALSE)</f>
        <v>FEB</v>
      </c>
      <c r="G349" t="str">
        <f>VLOOKUP(F349,Sheet1!$H$4:$I$11,2,FALSE)</f>
        <v>5_FEB</v>
      </c>
      <c r="H349" t="s">
        <v>959</v>
      </c>
      <c r="I349" t="s">
        <v>33</v>
      </c>
      <c r="K349" s="1"/>
      <c r="L349" t="s">
        <v>200</v>
      </c>
      <c r="O349" t="s">
        <v>3146</v>
      </c>
      <c r="P349" t="str">
        <f t="shared" si="19"/>
        <v>SMKS</v>
      </c>
      <c r="Q349" t="str">
        <f t="shared" si="20"/>
        <v>Swasta</v>
      </c>
      <c r="R349" t="str">
        <f t="shared" si="18"/>
        <v>SMK</v>
      </c>
      <c r="S349" t="s">
        <v>26</v>
      </c>
      <c r="T349" t="s">
        <v>3486</v>
      </c>
      <c r="U349" t="s">
        <v>29</v>
      </c>
      <c r="Z349" t="str">
        <f>VLOOKUP(A349,[2]registrasi!$B$2:$C$3000,2,FALSE)</f>
        <v>registrasi</v>
      </c>
      <c r="AA349">
        <f>VLOOKUP(D349,[3]Sheet1!$B$2:$D$43,3,FALSE)</f>
        <v>757</v>
      </c>
      <c r="AB349" t="str">
        <f>VLOOKUP(A349,[2]nim!$A$2:$B$3000,2,FALSE)</f>
        <v>diterima</v>
      </c>
    </row>
    <row r="350" spans="1:28" x14ac:dyDescent="0.3">
      <c r="A350" s="2">
        <v>222311060128</v>
      </c>
      <c r="B350">
        <v>1</v>
      </c>
      <c r="C350">
        <v>2022</v>
      </c>
      <c r="D350" s="3">
        <v>3112033</v>
      </c>
      <c r="E350" t="str">
        <f>UPPER(VLOOKUP(D350,[1]PRODI_2019!$D$2:$L$72,3,FALSE))</f>
        <v>AKUNTANSI</v>
      </c>
      <c r="F350" t="str">
        <f>VLOOKUP(D350,[1]PRODI_2019!$D$2:$L$72,9,FALSE)</f>
        <v>FEB</v>
      </c>
      <c r="G350" t="str">
        <f>VLOOKUP(F350,Sheet1!$H$4:$I$11,2,FALSE)</f>
        <v>5_FEB</v>
      </c>
      <c r="H350" t="s">
        <v>960</v>
      </c>
      <c r="I350" t="s">
        <v>25</v>
      </c>
      <c r="K350" s="1"/>
      <c r="L350" t="s">
        <v>27</v>
      </c>
      <c r="O350" t="s">
        <v>71</v>
      </c>
      <c r="P350" t="str">
        <f t="shared" si="19"/>
        <v>SMAN</v>
      </c>
      <c r="Q350" t="str">
        <f t="shared" si="20"/>
        <v>Negeri</v>
      </c>
      <c r="R350" t="str">
        <f t="shared" si="18"/>
        <v>SMA</v>
      </c>
      <c r="S350" t="s">
        <v>40</v>
      </c>
      <c r="T350" t="s">
        <v>3486</v>
      </c>
      <c r="U350" t="s">
        <v>29</v>
      </c>
      <c r="Z350" t="e">
        <f>VLOOKUP(A350,[2]registrasi!$B$2:$C$3000,2,FALSE)</f>
        <v>#N/A</v>
      </c>
      <c r="AA350">
        <f>VLOOKUP(D350,[3]Sheet1!$B$2:$D$43,3,FALSE)</f>
        <v>757</v>
      </c>
      <c r="AB350" t="e">
        <f>VLOOKUP(A350,[2]nim!$A$2:$B$3000,2,FALSE)</f>
        <v>#N/A</v>
      </c>
    </row>
    <row r="351" spans="1:28" x14ac:dyDescent="0.3">
      <c r="A351" s="2">
        <v>222311060829</v>
      </c>
      <c r="B351">
        <v>1</v>
      </c>
      <c r="C351">
        <v>2022</v>
      </c>
      <c r="D351" s="3">
        <v>3112033</v>
      </c>
      <c r="E351" t="str">
        <f>UPPER(VLOOKUP(D351,[1]PRODI_2019!$D$2:$L$72,3,FALSE))</f>
        <v>AKUNTANSI</v>
      </c>
      <c r="F351" t="str">
        <f>VLOOKUP(D351,[1]PRODI_2019!$D$2:$L$72,9,FALSE)</f>
        <v>FEB</v>
      </c>
      <c r="G351" t="str">
        <f>VLOOKUP(F351,Sheet1!$H$4:$I$11,2,FALSE)</f>
        <v>5_FEB</v>
      </c>
      <c r="H351" t="s">
        <v>961</v>
      </c>
      <c r="I351" t="s">
        <v>33</v>
      </c>
      <c r="K351" s="1"/>
      <c r="L351" t="s">
        <v>27</v>
      </c>
      <c r="O351" t="s">
        <v>74</v>
      </c>
      <c r="P351" t="str">
        <f t="shared" si="19"/>
        <v>SMKN</v>
      </c>
      <c r="Q351" t="str">
        <f t="shared" si="20"/>
        <v>Negeri</v>
      </c>
      <c r="R351" t="str">
        <f t="shared" si="18"/>
        <v>SMK</v>
      </c>
      <c r="S351" t="s">
        <v>26</v>
      </c>
      <c r="T351" t="s">
        <v>3486</v>
      </c>
      <c r="U351" t="s">
        <v>29</v>
      </c>
      <c r="Z351" t="e">
        <f>VLOOKUP(A351,[2]registrasi!$B$2:$C$3000,2,FALSE)</f>
        <v>#N/A</v>
      </c>
      <c r="AA351">
        <f>VLOOKUP(D351,[3]Sheet1!$B$2:$D$43,3,FALSE)</f>
        <v>757</v>
      </c>
      <c r="AB351" t="e">
        <f>VLOOKUP(A351,[2]nim!$A$2:$B$3000,2,FALSE)</f>
        <v>#N/A</v>
      </c>
    </row>
    <row r="352" spans="1:28" x14ac:dyDescent="0.3">
      <c r="A352" s="2">
        <v>222311070682</v>
      </c>
      <c r="B352">
        <v>2</v>
      </c>
      <c r="C352">
        <v>2022</v>
      </c>
      <c r="D352" s="3">
        <v>3112033</v>
      </c>
      <c r="E352" t="str">
        <f>UPPER(VLOOKUP(D352,[1]PRODI_2019!$D$2:$L$72,3,FALSE))</f>
        <v>AKUNTANSI</v>
      </c>
      <c r="F352" t="str">
        <f>VLOOKUP(D352,[1]PRODI_2019!$D$2:$L$72,9,FALSE)</f>
        <v>FEB</v>
      </c>
      <c r="G352" t="str">
        <f>VLOOKUP(F352,Sheet1!$H$4:$I$11,2,FALSE)</f>
        <v>5_FEB</v>
      </c>
      <c r="H352" t="s">
        <v>962</v>
      </c>
      <c r="I352" t="s">
        <v>33</v>
      </c>
      <c r="K352" s="1"/>
      <c r="L352" t="s">
        <v>27</v>
      </c>
      <c r="O352" t="s">
        <v>349</v>
      </c>
      <c r="P352" t="str">
        <f t="shared" si="19"/>
        <v>MAN</v>
      </c>
      <c r="Q352" t="str">
        <f t="shared" si="20"/>
        <v>Negeri</v>
      </c>
      <c r="R352" t="str">
        <f t="shared" si="18"/>
        <v>MA</v>
      </c>
      <c r="S352" t="s">
        <v>26</v>
      </c>
      <c r="T352" t="s">
        <v>3486</v>
      </c>
      <c r="U352" t="s">
        <v>29</v>
      </c>
      <c r="Z352" t="str">
        <f>VLOOKUP(A352,[2]registrasi!$B$2:$C$3000,2,FALSE)</f>
        <v>registrasi</v>
      </c>
      <c r="AA352">
        <f>VLOOKUP(D352,[3]Sheet1!$B$2:$D$43,3,FALSE)</f>
        <v>757</v>
      </c>
      <c r="AB352" t="str">
        <f>VLOOKUP(A352,[2]nim!$A$2:$B$3000,2,FALSE)</f>
        <v>diterima</v>
      </c>
    </row>
    <row r="353" spans="1:28" x14ac:dyDescent="0.3">
      <c r="A353" s="2">
        <v>222311070990</v>
      </c>
      <c r="B353">
        <v>1</v>
      </c>
      <c r="C353">
        <v>2022</v>
      </c>
      <c r="D353" s="3">
        <v>3112033</v>
      </c>
      <c r="E353" t="str">
        <f>UPPER(VLOOKUP(D353,[1]PRODI_2019!$D$2:$L$72,3,FALSE))</f>
        <v>AKUNTANSI</v>
      </c>
      <c r="F353" t="str">
        <f>VLOOKUP(D353,[1]PRODI_2019!$D$2:$L$72,9,FALSE)</f>
        <v>FEB</v>
      </c>
      <c r="G353" t="str">
        <f>VLOOKUP(F353,Sheet1!$H$4:$I$11,2,FALSE)</f>
        <v>5_FEB</v>
      </c>
      <c r="H353" t="s">
        <v>963</v>
      </c>
      <c r="I353" t="s">
        <v>33</v>
      </c>
      <c r="K353" s="1"/>
      <c r="L353" t="s">
        <v>27</v>
      </c>
      <c r="O353" t="s">
        <v>3147</v>
      </c>
      <c r="P353" t="str">
        <f t="shared" si="19"/>
        <v>SMKS</v>
      </c>
      <c r="Q353" t="str">
        <f t="shared" si="20"/>
        <v>Swasta</v>
      </c>
      <c r="R353" t="str">
        <f t="shared" si="18"/>
        <v>SMK</v>
      </c>
      <c r="S353" t="s">
        <v>26</v>
      </c>
      <c r="T353" t="s">
        <v>3486</v>
      </c>
      <c r="U353" t="s">
        <v>29</v>
      </c>
      <c r="Z353" t="str">
        <f>VLOOKUP(A353,[2]registrasi!$B$2:$C$3000,2,FALSE)</f>
        <v>registrasi</v>
      </c>
      <c r="AA353">
        <f>VLOOKUP(D353,[3]Sheet1!$B$2:$D$43,3,FALSE)</f>
        <v>757</v>
      </c>
      <c r="AB353" t="str">
        <f>VLOOKUP(A353,[2]nim!$A$2:$B$3000,2,FALSE)</f>
        <v>diterima</v>
      </c>
    </row>
    <row r="354" spans="1:28" x14ac:dyDescent="0.3">
      <c r="A354" s="2">
        <v>222311100247</v>
      </c>
      <c r="B354">
        <v>1</v>
      </c>
      <c r="C354">
        <v>2022</v>
      </c>
      <c r="D354" s="3">
        <v>3112033</v>
      </c>
      <c r="E354" t="str">
        <f>UPPER(VLOOKUP(D354,[1]PRODI_2019!$D$2:$L$72,3,FALSE))</f>
        <v>AKUNTANSI</v>
      </c>
      <c r="F354" t="str">
        <f>VLOOKUP(D354,[1]PRODI_2019!$D$2:$L$72,9,FALSE)</f>
        <v>FEB</v>
      </c>
      <c r="G354" t="str">
        <f>VLOOKUP(F354,Sheet1!$H$4:$I$11,2,FALSE)</f>
        <v>5_FEB</v>
      </c>
      <c r="H354" t="s">
        <v>964</v>
      </c>
      <c r="I354" t="s">
        <v>33</v>
      </c>
      <c r="K354" s="1"/>
      <c r="L354" t="s">
        <v>27</v>
      </c>
      <c r="O354" t="s">
        <v>99</v>
      </c>
      <c r="P354" t="str">
        <f t="shared" si="19"/>
        <v>SMKN</v>
      </c>
      <c r="Q354" t="str">
        <f t="shared" si="20"/>
        <v>Negeri</v>
      </c>
      <c r="R354" t="str">
        <f t="shared" si="18"/>
        <v>SMK</v>
      </c>
      <c r="S354" t="s">
        <v>40</v>
      </c>
      <c r="T354" t="s">
        <v>3486</v>
      </c>
      <c r="U354" t="s">
        <v>29</v>
      </c>
      <c r="Z354" t="str">
        <f>VLOOKUP(A354,[2]registrasi!$B$2:$C$3000,2,FALSE)</f>
        <v>registrasi</v>
      </c>
      <c r="AA354">
        <f>VLOOKUP(D354,[3]Sheet1!$B$2:$D$43,3,FALSE)</f>
        <v>757</v>
      </c>
      <c r="AB354" t="str">
        <f>VLOOKUP(A354,[2]nim!$A$2:$B$3000,2,FALSE)</f>
        <v>diterima</v>
      </c>
    </row>
    <row r="355" spans="1:28" x14ac:dyDescent="0.3">
      <c r="A355" s="2">
        <v>222311100660</v>
      </c>
      <c r="B355">
        <v>2</v>
      </c>
      <c r="C355">
        <v>2022</v>
      </c>
      <c r="D355" s="3">
        <v>3112033</v>
      </c>
      <c r="E355" t="str">
        <f>UPPER(VLOOKUP(D355,[1]PRODI_2019!$D$2:$L$72,3,FALSE))</f>
        <v>AKUNTANSI</v>
      </c>
      <c r="F355" t="str">
        <f>VLOOKUP(D355,[1]PRODI_2019!$D$2:$L$72,9,FALSE)</f>
        <v>FEB</v>
      </c>
      <c r="G355" t="str">
        <f>VLOOKUP(F355,Sheet1!$H$4:$I$11,2,FALSE)</f>
        <v>5_FEB</v>
      </c>
      <c r="H355" t="s">
        <v>965</v>
      </c>
      <c r="I355" t="s">
        <v>25</v>
      </c>
      <c r="K355" s="1"/>
      <c r="L355" t="s">
        <v>27</v>
      </c>
      <c r="O355" t="s">
        <v>472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26</v>
      </c>
      <c r="T355" t="s">
        <v>3486</v>
      </c>
      <c r="U355" t="s">
        <v>29</v>
      </c>
      <c r="Z355" t="str">
        <f>VLOOKUP(A355,[2]registrasi!$B$2:$C$3000,2,FALSE)</f>
        <v>registrasi</v>
      </c>
      <c r="AA355">
        <f>VLOOKUP(D355,[3]Sheet1!$B$2:$D$43,3,FALSE)</f>
        <v>757</v>
      </c>
      <c r="AB355" t="str">
        <f>VLOOKUP(A355,[2]nim!$A$2:$B$3000,2,FALSE)</f>
        <v>diterima</v>
      </c>
    </row>
    <row r="356" spans="1:28" x14ac:dyDescent="0.3">
      <c r="A356" s="2">
        <v>222311110014</v>
      </c>
      <c r="B356">
        <v>2</v>
      </c>
      <c r="C356">
        <v>2022</v>
      </c>
      <c r="D356" s="3">
        <v>3112033</v>
      </c>
      <c r="E356" t="str">
        <f>UPPER(VLOOKUP(D356,[1]PRODI_2019!$D$2:$L$72,3,FALSE))</f>
        <v>AKUNTANSI</v>
      </c>
      <c r="F356" t="str">
        <f>VLOOKUP(D356,[1]PRODI_2019!$D$2:$L$72,9,FALSE)</f>
        <v>FEB</v>
      </c>
      <c r="G356" t="str">
        <f>VLOOKUP(F356,Sheet1!$H$4:$I$11,2,FALSE)</f>
        <v>5_FEB</v>
      </c>
      <c r="H356" t="s">
        <v>966</v>
      </c>
      <c r="I356" t="s">
        <v>33</v>
      </c>
      <c r="K356" s="1"/>
      <c r="L356" t="s">
        <v>27</v>
      </c>
      <c r="O356" t="s">
        <v>71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40</v>
      </c>
      <c r="T356" t="s">
        <v>3486</v>
      </c>
      <c r="U356" t="s">
        <v>29</v>
      </c>
      <c r="Z356" t="str">
        <f>VLOOKUP(A356,[2]registrasi!$B$2:$C$3000,2,FALSE)</f>
        <v>registrasi</v>
      </c>
      <c r="AA356">
        <f>VLOOKUP(D356,[3]Sheet1!$B$2:$D$43,3,FALSE)</f>
        <v>757</v>
      </c>
      <c r="AB356" t="str">
        <f>VLOOKUP(A356,[2]nim!$A$2:$B$3000,2,FALSE)</f>
        <v>diterima</v>
      </c>
    </row>
    <row r="357" spans="1:28" x14ac:dyDescent="0.3">
      <c r="A357" s="2">
        <v>222311110030</v>
      </c>
      <c r="B357">
        <v>2</v>
      </c>
      <c r="C357">
        <v>2022</v>
      </c>
      <c r="D357" s="3">
        <v>3112033</v>
      </c>
      <c r="E357" t="str">
        <f>UPPER(VLOOKUP(D357,[1]PRODI_2019!$D$2:$L$72,3,FALSE))</f>
        <v>AKUNTANSI</v>
      </c>
      <c r="F357" t="str">
        <f>VLOOKUP(D357,[1]PRODI_2019!$D$2:$L$72,9,FALSE)</f>
        <v>FEB</v>
      </c>
      <c r="G357" t="str">
        <f>VLOOKUP(F357,Sheet1!$H$4:$I$11,2,FALSE)</f>
        <v>5_FEB</v>
      </c>
      <c r="H357" t="s">
        <v>967</v>
      </c>
      <c r="I357" t="s">
        <v>25</v>
      </c>
      <c r="K357" s="1"/>
      <c r="L357" t="s">
        <v>27</v>
      </c>
      <c r="O357" t="s">
        <v>3148</v>
      </c>
      <c r="P357" t="str">
        <f t="shared" si="19"/>
        <v>SMAS</v>
      </c>
      <c r="Q357" t="str">
        <f t="shared" si="20"/>
        <v>Swasta</v>
      </c>
      <c r="R357" t="str">
        <f t="shared" si="18"/>
        <v>SMA</v>
      </c>
      <c r="S357" t="s">
        <v>26</v>
      </c>
      <c r="T357" t="s">
        <v>3486</v>
      </c>
      <c r="U357" t="s">
        <v>29</v>
      </c>
      <c r="Z357" t="str">
        <f>VLOOKUP(A357,[2]registrasi!$B$2:$C$3000,2,FALSE)</f>
        <v>registrasi</v>
      </c>
      <c r="AA357">
        <f>VLOOKUP(D357,[3]Sheet1!$B$2:$D$43,3,FALSE)</f>
        <v>757</v>
      </c>
      <c r="AB357" t="str">
        <f>VLOOKUP(A357,[2]nim!$A$2:$B$3000,2,FALSE)</f>
        <v>diterima</v>
      </c>
    </row>
    <row r="358" spans="1:28" x14ac:dyDescent="0.3">
      <c r="A358" s="2">
        <v>222311110049</v>
      </c>
      <c r="B358">
        <v>1</v>
      </c>
      <c r="C358">
        <v>2022</v>
      </c>
      <c r="D358" s="3">
        <v>3112033</v>
      </c>
      <c r="E358" t="str">
        <f>UPPER(VLOOKUP(D358,[1]PRODI_2019!$D$2:$L$72,3,FALSE))</f>
        <v>AKUNTANSI</v>
      </c>
      <c r="F358" t="str">
        <f>VLOOKUP(D358,[1]PRODI_2019!$D$2:$L$72,9,FALSE)</f>
        <v>FEB</v>
      </c>
      <c r="G358" t="str">
        <f>VLOOKUP(F358,Sheet1!$H$4:$I$11,2,FALSE)</f>
        <v>5_FEB</v>
      </c>
      <c r="H358" t="s">
        <v>968</v>
      </c>
      <c r="I358" t="s">
        <v>33</v>
      </c>
      <c r="K358" s="1"/>
      <c r="L358" t="s">
        <v>27</v>
      </c>
      <c r="O358" t="s">
        <v>331</v>
      </c>
      <c r="P358" t="str">
        <f t="shared" si="19"/>
        <v>SMKN</v>
      </c>
      <c r="Q358" t="str">
        <f t="shared" si="20"/>
        <v>Negeri</v>
      </c>
      <c r="R358" t="str">
        <f t="shared" si="18"/>
        <v>SMK</v>
      </c>
      <c r="S358" t="s">
        <v>41</v>
      </c>
      <c r="T358" t="s">
        <v>3486</v>
      </c>
      <c r="U358" t="s">
        <v>29</v>
      </c>
      <c r="Z358" t="str">
        <f>VLOOKUP(A358,[2]registrasi!$B$2:$C$3000,2,FALSE)</f>
        <v>registrasi</v>
      </c>
      <c r="AA358">
        <f>VLOOKUP(D358,[3]Sheet1!$B$2:$D$43,3,FALSE)</f>
        <v>757</v>
      </c>
      <c r="AB358" t="str">
        <f>VLOOKUP(A358,[2]nim!$A$2:$B$3000,2,FALSE)</f>
        <v>diterima</v>
      </c>
    </row>
    <row r="359" spans="1:28" x14ac:dyDescent="0.3">
      <c r="A359" s="2">
        <v>222311110230</v>
      </c>
      <c r="B359">
        <v>1</v>
      </c>
      <c r="C359">
        <v>2022</v>
      </c>
      <c r="D359" s="3">
        <v>3112033</v>
      </c>
      <c r="E359" t="str">
        <f>UPPER(VLOOKUP(D359,[1]PRODI_2019!$D$2:$L$72,3,FALSE))</f>
        <v>AKUNTANSI</v>
      </c>
      <c r="F359" t="str">
        <f>VLOOKUP(D359,[1]PRODI_2019!$D$2:$L$72,9,FALSE)</f>
        <v>FEB</v>
      </c>
      <c r="G359" t="str">
        <f>VLOOKUP(F359,Sheet1!$H$4:$I$11,2,FALSE)</f>
        <v>5_FEB</v>
      </c>
      <c r="H359" t="s">
        <v>969</v>
      </c>
      <c r="I359" t="s">
        <v>33</v>
      </c>
      <c r="K359" s="1"/>
      <c r="L359" t="s">
        <v>27</v>
      </c>
      <c r="O359" t="s">
        <v>55</v>
      </c>
      <c r="P359" t="str">
        <f t="shared" si="19"/>
        <v>SMAN</v>
      </c>
      <c r="Q359" t="str">
        <f t="shared" si="20"/>
        <v>Negeri</v>
      </c>
      <c r="R359" t="str">
        <f t="shared" si="18"/>
        <v>SMA</v>
      </c>
      <c r="S359" t="s">
        <v>41</v>
      </c>
      <c r="T359" t="s">
        <v>3486</v>
      </c>
      <c r="U359" t="s">
        <v>29</v>
      </c>
      <c r="Z359" t="str">
        <f>VLOOKUP(A359,[2]registrasi!$B$2:$C$3000,2,FALSE)</f>
        <v>registrasi</v>
      </c>
      <c r="AA359">
        <f>VLOOKUP(D359,[3]Sheet1!$B$2:$D$43,3,FALSE)</f>
        <v>757</v>
      </c>
      <c r="AB359" t="str">
        <f>VLOOKUP(A359,[2]nim!$A$2:$B$3000,2,FALSE)</f>
        <v>diterima</v>
      </c>
    </row>
    <row r="360" spans="1:28" x14ac:dyDescent="0.3">
      <c r="A360" s="2">
        <v>222311110396</v>
      </c>
      <c r="B360">
        <v>1</v>
      </c>
      <c r="C360">
        <v>2021</v>
      </c>
      <c r="D360" s="3">
        <v>3112033</v>
      </c>
      <c r="E360" t="str">
        <f>UPPER(VLOOKUP(D360,[1]PRODI_2019!$D$2:$L$72,3,FALSE))</f>
        <v>AKUNTANSI</v>
      </c>
      <c r="F360" t="str">
        <f>VLOOKUP(D360,[1]PRODI_2019!$D$2:$L$72,9,FALSE)</f>
        <v>FEB</v>
      </c>
      <c r="G360" t="str">
        <f>VLOOKUP(F360,Sheet1!$H$4:$I$11,2,FALSE)</f>
        <v>5_FEB</v>
      </c>
      <c r="H360" t="s">
        <v>970</v>
      </c>
      <c r="I360" t="s">
        <v>33</v>
      </c>
      <c r="K360" s="1"/>
      <c r="L360" t="s">
        <v>27</v>
      </c>
      <c r="O360" t="s">
        <v>62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41</v>
      </c>
      <c r="T360" t="s">
        <v>3486</v>
      </c>
      <c r="U360" t="s">
        <v>29</v>
      </c>
      <c r="Z360" t="str">
        <f>VLOOKUP(A360,[2]registrasi!$B$2:$C$3000,2,FALSE)</f>
        <v>registrasi</v>
      </c>
      <c r="AA360">
        <f>VLOOKUP(D360,[3]Sheet1!$B$2:$D$43,3,FALSE)</f>
        <v>757</v>
      </c>
      <c r="AB360" t="str">
        <f>VLOOKUP(A360,[2]nim!$A$2:$B$3000,2,FALSE)</f>
        <v>diterima</v>
      </c>
    </row>
    <row r="361" spans="1:28" x14ac:dyDescent="0.3">
      <c r="A361" s="2">
        <v>222311110718</v>
      </c>
      <c r="B361">
        <v>1</v>
      </c>
      <c r="C361">
        <v>2021</v>
      </c>
      <c r="D361" s="3">
        <v>3112033</v>
      </c>
      <c r="E361" t="str">
        <f>UPPER(VLOOKUP(D361,[1]PRODI_2019!$D$2:$L$72,3,FALSE))</f>
        <v>AKUNTANSI</v>
      </c>
      <c r="F361" t="str">
        <f>VLOOKUP(D361,[1]PRODI_2019!$D$2:$L$72,9,FALSE)</f>
        <v>FEB</v>
      </c>
      <c r="G361" t="str">
        <f>VLOOKUP(F361,Sheet1!$H$4:$I$11,2,FALSE)</f>
        <v>5_FEB</v>
      </c>
      <c r="H361" t="s">
        <v>971</v>
      </c>
      <c r="I361" t="s">
        <v>33</v>
      </c>
      <c r="K361" s="1"/>
      <c r="L361" t="s">
        <v>27</v>
      </c>
      <c r="O361" t="s">
        <v>233</v>
      </c>
      <c r="P361" t="str">
        <f t="shared" si="19"/>
        <v>SMAN</v>
      </c>
      <c r="Q361" t="str">
        <f t="shared" si="20"/>
        <v>Negeri</v>
      </c>
      <c r="R361" t="str">
        <f t="shared" si="18"/>
        <v>SMA</v>
      </c>
      <c r="S361" t="s">
        <v>26</v>
      </c>
      <c r="T361" t="s">
        <v>3486</v>
      </c>
      <c r="U361" t="s">
        <v>29</v>
      </c>
      <c r="Z361" t="e">
        <f>VLOOKUP(A361,[2]registrasi!$B$2:$C$3000,2,FALSE)</f>
        <v>#N/A</v>
      </c>
      <c r="AA361">
        <f>VLOOKUP(D361,[3]Sheet1!$B$2:$D$43,3,FALSE)</f>
        <v>757</v>
      </c>
      <c r="AB361" t="e">
        <f>VLOOKUP(A361,[2]nim!$A$2:$B$3000,2,FALSE)</f>
        <v>#N/A</v>
      </c>
    </row>
    <row r="362" spans="1:28" x14ac:dyDescent="0.3">
      <c r="A362" s="2">
        <v>222311110833</v>
      </c>
      <c r="B362">
        <v>1</v>
      </c>
      <c r="C362">
        <v>2022</v>
      </c>
      <c r="D362" s="3">
        <v>3112033</v>
      </c>
      <c r="E362" t="str">
        <f>UPPER(VLOOKUP(D362,[1]PRODI_2019!$D$2:$L$72,3,FALSE))</f>
        <v>AKUNTANSI</v>
      </c>
      <c r="F362" t="str">
        <f>VLOOKUP(D362,[1]PRODI_2019!$D$2:$L$72,9,FALSE)</f>
        <v>FEB</v>
      </c>
      <c r="G362" t="str">
        <f>VLOOKUP(F362,Sheet1!$H$4:$I$11,2,FALSE)</f>
        <v>5_FEB</v>
      </c>
      <c r="H362" t="s">
        <v>972</v>
      </c>
      <c r="I362" t="s">
        <v>33</v>
      </c>
      <c r="K362" s="1"/>
      <c r="L362" t="s">
        <v>27</v>
      </c>
      <c r="O362" t="s">
        <v>347</v>
      </c>
      <c r="P362" t="str">
        <f t="shared" si="19"/>
        <v>SMAN</v>
      </c>
      <c r="Q362" t="str">
        <f t="shared" si="20"/>
        <v>Negeri</v>
      </c>
      <c r="R362" t="str">
        <f t="shared" si="18"/>
        <v>SMA</v>
      </c>
      <c r="S362" t="s">
        <v>37</v>
      </c>
      <c r="T362" t="s">
        <v>3486</v>
      </c>
      <c r="U362" t="s">
        <v>29</v>
      </c>
      <c r="Z362" t="str">
        <f>VLOOKUP(A362,[2]registrasi!$B$2:$C$3000,2,FALSE)</f>
        <v>registrasi</v>
      </c>
      <c r="AA362">
        <f>VLOOKUP(D362,[3]Sheet1!$B$2:$D$43,3,FALSE)</f>
        <v>757</v>
      </c>
      <c r="AB362" t="str">
        <f>VLOOKUP(A362,[2]nim!$A$2:$B$3000,2,FALSE)</f>
        <v>diterima</v>
      </c>
    </row>
    <row r="363" spans="1:28" x14ac:dyDescent="0.3">
      <c r="A363" s="2">
        <v>222311120175</v>
      </c>
      <c r="B363">
        <v>1</v>
      </c>
      <c r="C363">
        <v>2022</v>
      </c>
      <c r="D363" s="3">
        <v>3112033</v>
      </c>
      <c r="E363" t="str">
        <f>UPPER(VLOOKUP(D363,[1]PRODI_2019!$D$2:$L$72,3,FALSE))</f>
        <v>AKUNTANSI</v>
      </c>
      <c r="F363" t="str">
        <f>VLOOKUP(D363,[1]PRODI_2019!$D$2:$L$72,9,FALSE)</f>
        <v>FEB</v>
      </c>
      <c r="G363" t="str">
        <f>VLOOKUP(F363,Sheet1!$H$4:$I$11,2,FALSE)</f>
        <v>5_FEB</v>
      </c>
      <c r="H363" t="s">
        <v>973</v>
      </c>
      <c r="I363" t="s">
        <v>33</v>
      </c>
      <c r="K363" s="1"/>
      <c r="L363" t="s">
        <v>27</v>
      </c>
      <c r="O363" t="s">
        <v>88</v>
      </c>
      <c r="P363" t="str">
        <f t="shared" si="19"/>
        <v>SMAN</v>
      </c>
      <c r="Q363" t="str">
        <f t="shared" si="20"/>
        <v>Negeri</v>
      </c>
      <c r="R363" t="str">
        <f t="shared" si="18"/>
        <v>SMA</v>
      </c>
      <c r="S363" t="s">
        <v>26</v>
      </c>
      <c r="T363" t="s">
        <v>3486</v>
      </c>
      <c r="U363" t="s">
        <v>29</v>
      </c>
      <c r="Z363" t="str">
        <f>VLOOKUP(A363,[2]registrasi!$B$2:$C$3000,2,FALSE)</f>
        <v>registrasi</v>
      </c>
      <c r="AA363">
        <f>VLOOKUP(D363,[3]Sheet1!$B$2:$D$43,3,FALSE)</f>
        <v>757</v>
      </c>
      <c r="AB363" t="str">
        <f>VLOOKUP(A363,[2]nim!$A$2:$B$3000,2,FALSE)</f>
        <v>diterima</v>
      </c>
    </row>
    <row r="364" spans="1:28" x14ac:dyDescent="0.3">
      <c r="A364" s="2">
        <v>222311120577</v>
      </c>
      <c r="B364">
        <v>1</v>
      </c>
      <c r="C364">
        <v>2022</v>
      </c>
      <c r="D364" s="3">
        <v>3112033</v>
      </c>
      <c r="E364" t="str">
        <f>UPPER(VLOOKUP(D364,[1]PRODI_2019!$D$2:$L$72,3,FALSE))</f>
        <v>AKUNTANSI</v>
      </c>
      <c r="F364" t="str">
        <f>VLOOKUP(D364,[1]PRODI_2019!$D$2:$L$72,9,FALSE)</f>
        <v>FEB</v>
      </c>
      <c r="G364" t="str">
        <f>VLOOKUP(F364,Sheet1!$H$4:$I$11,2,FALSE)</f>
        <v>5_FEB</v>
      </c>
      <c r="H364" t="s">
        <v>974</v>
      </c>
      <c r="I364" t="s">
        <v>33</v>
      </c>
      <c r="K364" s="1"/>
      <c r="L364" t="s">
        <v>27</v>
      </c>
      <c r="O364" t="s">
        <v>466</v>
      </c>
      <c r="P364" t="str">
        <f t="shared" si="19"/>
        <v>SMKS</v>
      </c>
      <c r="Q364" t="str">
        <f t="shared" si="20"/>
        <v>Swasta</v>
      </c>
      <c r="R364" t="str">
        <f t="shared" si="18"/>
        <v>SMK</v>
      </c>
      <c r="S364" t="s">
        <v>26</v>
      </c>
      <c r="T364" t="s">
        <v>3486</v>
      </c>
      <c r="U364" t="s">
        <v>29</v>
      </c>
      <c r="Z364" t="str">
        <f>VLOOKUP(A364,[2]registrasi!$B$2:$C$3000,2,FALSE)</f>
        <v>registrasi</v>
      </c>
      <c r="AA364">
        <f>VLOOKUP(D364,[3]Sheet1!$B$2:$D$43,3,FALSE)</f>
        <v>757</v>
      </c>
      <c r="AB364" t="str">
        <f>VLOOKUP(A364,[2]nim!$A$2:$B$3000,2,FALSE)</f>
        <v>diterima</v>
      </c>
    </row>
    <row r="365" spans="1:28" x14ac:dyDescent="0.3">
      <c r="A365" s="2">
        <v>222311130325</v>
      </c>
      <c r="B365">
        <v>1</v>
      </c>
      <c r="C365">
        <v>2022</v>
      </c>
      <c r="D365" s="3">
        <v>3112033</v>
      </c>
      <c r="E365" t="str">
        <f>UPPER(VLOOKUP(D365,[1]PRODI_2019!$D$2:$L$72,3,FALSE))</f>
        <v>AKUNTANSI</v>
      </c>
      <c r="F365" t="str">
        <f>VLOOKUP(D365,[1]PRODI_2019!$D$2:$L$72,9,FALSE)</f>
        <v>FEB</v>
      </c>
      <c r="G365" t="str">
        <f>VLOOKUP(F365,Sheet1!$H$4:$I$11,2,FALSE)</f>
        <v>5_FEB</v>
      </c>
      <c r="H365" t="s">
        <v>975</v>
      </c>
      <c r="I365" t="s">
        <v>33</v>
      </c>
      <c r="K365" s="1"/>
      <c r="L365" t="s">
        <v>27</v>
      </c>
      <c r="O365" t="s">
        <v>71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40</v>
      </c>
      <c r="T365" t="s">
        <v>3486</v>
      </c>
      <c r="U365" t="s">
        <v>29</v>
      </c>
      <c r="Z365" t="str">
        <f>VLOOKUP(A365,[2]registrasi!$B$2:$C$3000,2,FALSE)</f>
        <v>registrasi</v>
      </c>
      <c r="AA365">
        <f>VLOOKUP(D365,[3]Sheet1!$B$2:$D$43,3,FALSE)</f>
        <v>757</v>
      </c>
      <c r="AB365" t="str">
        <f>VLOOKUP(A365,[2]nim!$A$2:$B$3000,2,FALSE)</f>
        <v>diterima</v>
      </c>
    </row>
    <row r="366" spans="1:28" x14ac:dyDescent="0.3">
      <c r="A366" s="2">
        <v>222311140499</v>
      </c>
      <c r="B366">
        <v>2</v>
      </c>
      <c r="C366">
        <v>2022</v>
      </c>
      <c r="D366" s="3">
        <v>3112033</v>
      </c>
      <c r="E366" t="str">
        <f>UPPER(VLOOKUP(D366,[1]PRODI_2019!$D$2:$L$72,3,FALSE))</f>
        <v>AKUNTANSI</v>
      </c>
      <c r="F366" t="str">
        <f>VLOOKUP(D366,[1]PRODI_2019!$D$2:$L$72,9,FALSE)</f>
        <v>FEB</v>
      </c>
      <c r="G366" t="str">
        <f>VLOOKUP(F366,Sheet1!$H$4:$I$11,2,FALSE)</f>
        <v>5_FEB</v>
      </c>
      <c r="H366" t="s">
        <v>976</v>
      </c>
      <c r="I366" t="s">
        <v>25</v>
      </c>
      <c r="K366" s="1"/>
      <c r="L366" t="s">
        <v>27</v>
      </c>
      <c r="O366" t="s">
        <v>117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63</v>
      </c>
      <c r="T366" t="s">
        <v>3486</v>
      </c>
      <c r="U366" t="s">
        <v>29</v>
      </c>
      <c r="Z366" t="str">
        <f>VLOOKUP(A366,[2]registrasi!$B$2:$C$3000,2,FALSE)</f>
        <v>registrasi</v>
      </c>
      <c r="AA366">
        <f>VLOOKUP(D366,[3]Sheet1!$B$2:$D$43,3,FALSE)</f>
        <v>757</v>
      </c>
      <c r="AB366" t="str">
        <f>VLOOKUP(A366,[2]nim!$A$2:$B$3000,2,FALSE)</f>
        <v>diterima</v>
      </c>
    </row>
    <row r="367" spans="1:28" x14ac:dyDescent="0.3">
      <c r="A367" s="2">
        <v>222311160011</v>
      </c>
      <c r="B367">
        <v>2</v>
      </c>
      <c r="C367">
        <v>2022</v>
      </c>
      <c r="D367" s="3">
        <v>3112033</v>
      </c>
      <c r="E367" t="str">
        <f>UPPER(VLOOKUP(D367,[1]PRODI_2019!$D$2:$L$72,3,FALSE))</f>
        <v>AKUNTANSI</v>
      </c>
      <c r="F367" t="str">
        <f>VLOOKUP(D367,[1]PRODI_2019!$D$2:$L$72,9,FALSE)</f>
        <v>FEB</v>
      </c>
      <c r="G367" t="str">
        <f>VLOOKUP(F367,Sheet1!$H$4:$I$11,2,FALSE)</f>
        <v>5_FEB</v>
      </c>
      <c r="H367" t="s">
        <v>977</v>
      </c>
      <c r="I367" t="s">
        <v>33</v>
      </c>
      <c r="K367" s="1"/>
      <c r="L367" t="s">
        <v>199</v>
      </c>
      <c r="O367" t="s">
        <v>215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37</v>
      </c>
      <c r="T367" t="s">
        <v>3486</v>
      </c>
      <c r="U367" t="s">
        <v>29</v>
      </c>
      <c r="Z367" t="str">
        <f>VLOOKUP(A367,[2]registrasi!$B$2:$C$3000,2,FALSE)</f>
        <v>registrasi</v>
      </c>
      <c r="AA367">
        <f>VLOOKUP(D367,[3]Sheet1!$B$2:$D$43,3,FALSE)</f>
        <v>757</v>
      </c>
      <c r="AB367" t="str">
        <f>VLOOKUP(A367,[2]nim!$A$2:$B$3000,2,FALSE)</f>
        <v>diterima</v>
      </c>
    </row>
    <row r="368" spans="1:28" x14ac:dyDescent="0.3">
      <c r="A368" s="2">
        <v>222311160181</v>
      </c>
      <c r="B368">
        <v>2</v>
      </c>
      <c r="C368">
        <v>2021</v>
      </c>
      <c r="D368" s="3">
        <v>3112033</v>
      </c>
      <c r="E368" t="str">
        <f>UPPER(VLOOKUP(D368,[1]PRODI_2019!$D$2:$L$72,3,FALSE))</f>
        <v>AKUNTANSI</v>
      </c>
      <c r="F368" t="str">
        <f>VLOOKUP(D368,[1]PRODI_2019!$D$2:$L$72,9,FALSE)</f>
        <v>FEB</v>
      </c>
      <c r="G368" t="str">
        <f>VLOOKUP(F368,Sheet1!$H$4:$I$11,2,FALSE)</f>
        <v>5_FEB</v>
      </c>
      <c r="H368" t="s">
        <v>978</v>
      </c>
      <c r="I368" t="s">
        <v>25</v>
      </c>
      <c r="K368" s="1"/>
      <c r="L368" t="s">
        <v>27</v>
      </c>
      <c r="O368" t="s">
        <v>329</v>
      </c>
      <c r="P368" t="str">
        <f t="shared" si="19"/>
        <v>SMKN</v>
      </c>
      <c r="Q368" t="str">
        <f t="shared" si="20"/>
        <v>Negeri</v>
      </c>
      <c r="R368" t="str">
        <f t="shared" si="18"/>
        <v>SMK</v>
      </c>
      <c r="S368" t="s">
        <v>37</v>
      </c>
      <c r="T368" t="s">
        <v>3486</v>
      </c>
      <c r="U368" t="s">
        <v>29</v>
      </c>
      <c r="Z368" t="str">
        <f>VLOOKUP(A368,[2]registrasi!$B$2:$C$3000,2,FALSE)</f>
        <v>registrasi</v>
      </c>
      <c r="AA368">
        <f>VLOOKUP(D368,[3]Sheet1!$B$2:$D$43,3,FALSE)</f>
        <v>757</v>
      </c>
      <c r="AB368" t="str">
        <f>VLOOKUP(A368,[2]nim!$A$2:$B$3000,2,FALSE)</f>
        <v>diterima</v>
      </c>
    </row>
    <row r="369" spans="1:28" x14ac:dyDescent="0.3">
      <c r="A369" s="2">
        <v>222311170305</v>
      </c>
      <c r="B369">
        <v>2</v>
      </c>
      <c r="C369">
        <v>2022</v>
      </c>
      <c r="D369" s="3">
        <v>3112033</v>
      </c>
      <c r="E369" t="str">
        <f>UPPER(VLOOKUP(D369,[1]PRODI_2019!$D$2:$L$72,3,FALSE))</f>
        <v>AKUNTANSI</v>
      </c>
      <c r="F369" t="str">
        <f>VLOOKUP(D369,[1]PRODI_2019!$D$2:$L$72,9,FALSE)</f>
        <v>FEB</v>
      </c>
      <c r="G369" t="str">
        <f>VLOOKUP(F369,Sheet1!$H$4:$I$11,2,FALSE)</f>
        <v>5_FEB</v>
      </c>
      <c r="H369" t="s">
        <v>979</v>
      </c>
      <c r="I369" t="s">
        <v>33</v>
      </c>
      <c r="K369" s="1"/>
      <c r="L369" t="s">
        <v>27</v>
      </c>
      <c r="O369" t="s">
        <v>329</v>
      </c>
      <c r="P369" t="str">
        <f t="shared" si="19"/>
        <v>SMKN</v>
      </c>
      <c r="Q369" t="str">
        <f t="shared" si="20"/>
        <v>Negeri</v>
      </c>
      <c r="R369" t="str">
        <f t="shared" si="18"/>
        <v>SMK</v>
      </c>
      <c r="S369" t="s">
        <v>37</v>
      </c>
      <c r="T369" t="s">
        <v>3486</v>
      </c>
      <c r="U369" t="s">
        <v>29</v>
      </c>
      <c r="Z369" t="str">
        <f>VLOOKUP(A369,[2]registrasi!$B$2:$C$3000,2,FALSE)</f>
        <v>registrasi</v>
      </c>
      <c r="AA369">
        <f>VLOOKUP(D369,[3]Sheet1!$B$2:$D$43,3,FALSE)</f>
        <v>757</v>
      </c>
      <c r="AB369" t="str">
        <f>VLOOKUP(A369,[2]nim!$A$2:$B$3000,2,FALSE)</f>
        <v>diterima</v>
      </c>
    </row>
    <row r="370" spans="1:28" x14ac:dyDescent="0.3">
      <c r="A370" s="2">
        <v>222311190253</v>
      </c>
      <c r="B370">
        <v>1</v>
      </c>
      <c r="C370">
        <v>2022</v>
      </c>
      <c r="D370" s="3">
        <v>3112033</v>
      </c>
      <c r="E370" t="str">
        <f>UPPER(VLOOKUP(D370,[1]PRODI_2019!$D$2:$L$72,3,FALSE))</f>
        <v>AKUNTANSI</v>
      </c>
      <c r="F370" t="str">
        <f>VLOOKUP(D370,[1]PRODI_2019!$D$2:$L$72,9,FALSE)</f>
        <v>FEB</v>
      </c>
      <c r="G370" t="str">
        <f>VLOOKUP(F370,Sheet1!$H$4:$I$11,2,FALSE)</f>
        <v>5_FEB</v>
      </c>
      <c r="H370" t="s">
        <v>980</v>
      </c>
      <c r="I370" t="s">
        <v>33</v>
      </c>
      <c r="K370" s="1"/>
      <c r="L370" t="s">
        <v>27</v>
      </c>
      <c r="O370" t="s">
        <v>139</v>
      </c>
      <c r="P370" t="str">
        <f t="shared" si="19"/>
        <v>MAN</v>
      </c>
      <c r="Q370" t="str">
        <f t="shared" si="20"/>
        <v>Negeri</v>
      </c>
      <c r="R370" t="str">
        <f t="shared" si="18"/>
        <v>MA</v>
      </c>
      <c r="S370" t="s">
        <v>26</v>
      </c>
      <c r="T370" t="s">
        <v>3486</v>
      </c>
      <c r="U370" t="s">
        <v>29</v>
      </c>
      <c r="Z370" t="str">
        <f>VLOOKUP(A370,[2]registrasi!$B$2:$C$3000,2,FALSE)</f>
        <v>registrasi</v>
      </c>
      <c r="AA370">
        <f>VLOOKUP(D370,[3]Sheet1!$B$2:$D$43,3,FALSE)</f>
        <v>757</v>
      </c>
      <c r="AB370" t="str">
        <f>VLOOKUP(A370,[2]nim!$A$2:$B$3000,2,FALSE)</f>
        <v>diterima</v>
      </c>
    </row>
    <row r="371" spans="1:28" x14ac:dyDescent="0.3">
      <c r="A371" s="2">
        <v>222311200324</v>
      </c>
      <c r="B371">
        <v>1</v>
      </c>
      <c r="C371">
        <v>2021</v>
      </c>
      <c r="D371" s="3">
        <v>3112033</v>
      </c>
      <c r="E371" t="str">
        <f>UPPER(VLOOKUP(D371,[1]PRODI_2019!$D$2:$L$72,3,FALSE))</f>
        <v>AKUNTANSI</v>
      </c>
      <c r="F371" t="str">
        <f>VLOOKUP(D371,[1]PRODI_2019!$D$2:$L$72,9,FALSE)</f>
        <v>FEB</v>
      </c>
      <c r="G371" t="str">
        <f>VLOOKUP(F371,Sheet1!$H$4:$I$11,2,FALSE)</f>
        <v>5_FEB</v>
      </c>
      <c r="H371" t="s">
        <v>981</v>
      </c>
      <c r="I371" t="s">
        <v>33</v>
      </c>
      <c r="K371" s="1"/>
      <c r="L371" t="s">
        <v>27</v>
      </c>
      <c r="O371" t="s">
        <v>204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37</v>
      </c>
      <c r="T371" t="s">
        <v>3486</v>
      </c>
      <c r="U371" t="s">
        <v>29</v>
      </c>
      <c r="Z371" t="str">
        <f>VLOOKUP(A371,[2]registrasi!$B$2:$C$3000,2,FALSE)</f>
        <v>registrasi</v>
      </c>
      <c r="AA371">
        <f>VLOOKUP(D371,[3]Sheet1!$B$2:$D$43,3,FALSE)</f>
        <v>757</v>
      </c>
      <c r="AB371" t="str">
        <f>VLOOKUP(A371,[2]nim!$A$2:$B$3000,2,FALSE)</f>
        <v>diterima</v>
      </c>
    </row>
    <row r="372" spans="1:28" x14ac:dyDescent="0.3">
      <c r="A372" s="2">
        <v>222311210063</v>
      </c>
      <c r="B372">
        <v>1</v>
      </c>
      <c r="C372">
        <v>2022</v>
      </c>
      <c r="D372" s="3">
        <v>3112033</v>
      </c>
      <c r="E372" t="str">
        <f>UPPER(VLOOKUP(D372,[1]PRODI_2019!$D$2:$L$72,3,FALSE))</f>
        <v>AKUNTANSI</v>
      </c>
      <c r="F372" t="str">
        <f>VLOOKUP(D372,[1]PRODI_2019!$D$2:$L$72,9,FALSE)</f>
        <v>FEB</v>
      </c>
      <c r="G372" t="str">
        <f>VLOOKUP(F372,Sheet1!$H$4:$I$11,2,FALSE)</f>
        <v>5_FEB</v>
      </c>
      <c r="H372" t="s">
        <v>982</v>
      </c>
      <c r="I372" t="s">
        <v>25</v>
      </c>
      <c r="K372" s="1"/>
      <c r="L372" t="s">
        <v>199</v>
      </c>
      <c r="O372" t="s">
        <v>3149</v>
      </c>
      <c r="P372" t="str">
        <f t="shared" si="19"/>
        <v>SMKS</v>
      </c>
      <c r="Q372" t="str">
        <f t="shared" si="20"/>
        <v>Swasta</v>
      </c>
      <c r="R372" t="str">
        <f t="shared" si="18"/>
        <v>SMK</v>
      </c>
      <c r="S372" t="s">
        <v>37</v>
      </c>
      <c r="T372" t="s">
        <v>3486</v>
      </c>
      <c r="U372" t="s">
        <v>29</v>
      </c>
      <c r="Z372" t="str">
        <f>VLOOKUP(A372,[2]registrasi!$B$2:$C$3000,2,FALSE)</f>
        <v>registrasi</v>
      </c>
      <c r="AA372">
        <f>VLOOKUP(D372,[3]Sheet1!$B$2:$D$43,3,FALSE)</f>
        <v>757</v>
      </c>
      <c r="AB372" t="e">
        <f>VLOOKUP(A372,[2]nim!$A$2:$B$3000,2,FALSE)</f>
        <v>#N/A</v>
      </c>
    </row>
    <row r="373" spans="1:28" x14ac:dyDescent="0.3">
      <c r="A373" s="2">
        <v>222311210413</v>
      </c>
      <c r="B373">
        <v>1</v>
      </c>
      <c r="C373">
        <v>2022</v>
      </c>
      <c r="D373" s="3">
        <v>3112033</v>
      </c>
      <c r="E373" t="str">
        <f>UPPER(VLOOKUP(D373,[1]PRODI_2019!$D$2:$L$72,3,FALSE))</f>
        <v>AKUNTANSI</v>
      </c>
      <c r="F373" t="str">
        <f>VLOOKUP(D373,[1]PRODI_2019!$D$2:$L$72,9,FALSE)</f>
        <v>FEB</v>
      </c>
      <c r="G373" t="str">
        <f>VLOOKUP(F373,Sheet1!$H$4:$I$11,2,FALSE)</f>
        <v>5_FEB</v>
      </c>
      <c r="H373" t="s">
        <v>983</v>
      </c>
      <c r="I373" t="s">
        <v>33</v>
      </c>
      <c r="K373" s="1"/>
      <c r="L373" t="s">
        <v>27</v>
      </c>
      <c r="O373" t="s">
        <v>468</v>
      </c>
      <c r="P373" t="str">
        <f t="shared" si="19"/>
        <v>SMKN</v>
      </c>
      <c r="Q373" t="str">
        <f t="shared" si="20"/>
        <v>Negeri</v>
      </c>
      <c r="R373" t="str">
        <f t="shared" si="18"/>
        <v>SMK</v>
      </c>
      <c r="S373" t="s">
        <v>26</v>
      </c>
      <c r="T373" t="s">
        <v>3486</v>
      </c>
      <c r="U373" t="s">
        <v>29</v>
      </c>
      <c r="Z373" t="str">
        <f>VLOOKUP(A373,[2]registrasi!$B$2:$C$3000,2,FALSE)</f>
        <v>registrasi</v>
      </c>
      <c r="AA373">
        <f>VLOOKUP(D373,[3]Sheet1!$B$2:$D$43,3,FALSE)</f>
        <v>757</v>
      </c>
      <c r="AB373" t="str">
        <f>VLOOKUP(A373,[2]nim!$A$2:$B$3000,2,FALSE)</f>
        <v>diterima</v>
      </c>
    </row>
    <row r="374" spans="1:28" x14ac:dyDescent="0.3">
      <c r="A374" s="2">
        <v>222311220227</v>
      </c>
      <c r="B374">
        <v>1</v>
      </c>
      <c r="C374">
        <v>2020</v>
      </c>
      <c r="D374" s="3">
        <v>3112033</v>
      </c>
      <c r="E374" t="str">
        <f>UPPER(VLOOKUP(D374,[1]PRODI_2019!$D$2:$L$72,3,FALSE))</f>
        <v>AKUNTANSI</v>
      </c>
      <c r="F374" t="str">
        <f>VLOOKUP(D374,[1]PRODI_2019!$D$2:$L$72,9,FALSE)</f>
        <v>FEB</v>
      </c>
      <c r="G374" t="str">
        <f>VLOOKUP(F374,Sheet1!$H$4:$I$11,2,FALSE)</f>
        <v>5_FEB</v>
      </c>
      <c r="H374" t="s">
        <v>984</v>
      </c>
      <c r="I374" t="s">
        <v>25</v>
      </c>
      <c r="K374" s="1"/>
      <c r="L374" t="s">
        <v>27</v>
      </c>
      <c r="O374" t="s">
        <v>109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37</v>
      </c>
      <c r="T374" t="s">
        <v>3486</v>
      </c>
      <c r="U374" t="s">
        <v>35</v>
      </c>
      <c r="Z374" t="str">
        <f>VLOOKUP(A374,[2]registrasi!$B$2:$C$3000,2,FALSE)</f>
        <v>registrasi</v>
      </c>
      <c r="AA374">
        <f>VLOOKUP(D374,[3]Sheet1!$B$2:$D$43,3,FALSE)</f>
        <v>757</v>
      </c>
      <c r="AB374" t="str">
        <f>VLOOKUP(A374,[2]nim!$A$2:$B$3000,2,FALSE)</f>
        <v>diterima</v>
      </c>
    </row>
    <row r="375" spans="1:28" x14ac:dyDescent="0.3">
      <c r="A375" s="2">
        <v>222311280276</v>
      </c>
      <c r="B375">
        <v>2</v>
      </c>
      <c r="C375">
        <v>2021</v>
      </c>
      <c r="D375" s="3">
        <v>3112033</v>
      </c>
      <c r="E375" t="str">
        <f>UPPER(VLOOKUP(D375,[1]PRODI_2019!$D$2:$L$72,3,FALSE))</f>
        <v>AKUNTANSI</v>
      </c>
      <c r="F375" t="str">
        <f>VLOOKUP(D375,[1]PRODI_2019!$D$2:$L$72,9,FALSE)</f>
        <v>FEB</v>
      </c>
      <c r="G375" t="str">
        <f>VLOOKUP(F375,Sheet1!$H$4:$I$11,2,FALSE)</f>
        <v>5_FEB</v>
      </c>
      <c r="H375" t="s">
        <v>985</v>
      </c>
      <c r="I375" t="s">
        <v>33</v>
      </c>
      <c r="K375" s="1"/>
      <c r="L375" t="s">
        <v>27</v>
      </c>
      <c r="O375" t="s">
        <v>3150</v>
      </c>
      <c r="P375" t="str">
        <f t="shared" si="19"/>
        <v>SMA</v>
      </c>
      <c r="Q375" t="str">
        <f t="shared" si="20"/>
        <v>Swasta</v>
      </c>
      <c r="R375" t="str">
        <f t="shared" si="18"/>
        <v>SMA</v>
      </c>
      <c r="S375" t="s">
        <v>26</v>
      </c>
      <c r="T375" t="s">
        <v>3486</v>
      </c>
      <c r="U375" t="s">
        <v>29</v>
      </c>
      <c r="Z375" t="str">
        <f>VLOOKUP(A375,[2]registrasi!$B$2:$C$3000,2,FALSE)</f>
        <v>registrasi</v>
      </c>
      <c r="AA375">
        <f>VLOOKUP(D375,[3]Sheet1!$B$2:$D$43,3,FALSE)</f>
        <v>757</v>
      </c>
      <c r="AB375" t="str">
        <f>VLOOKUP(A375,[2]nim!$A$2:$B$3000,2,FALSE)</f>
        <v>diterima</v>
      </c>
    </row>
    <row r="376" spans="1:28" x14ac:dyDescent="0.3">
      <c r="A376" s="2">
        <v>222321010081</v>
      </c>
      <c r="B376">
        <v>2</v>
      </c>
      <c r="C376">
        <v>2020</v>
      </c>
      <c r="D376" s="3">
        <v>3112033</v>
      </c>
      <c r="E376" t="str">
        <f>UPPER(VLOOKUP(D376,[1]PRODI_2019!$D$2:$L$72,3,FALSE))</f>
        <v>AKUNTANSI</v>
      </c>
      <c r="F376" t="str">
        <f>VLOOKUP(D376,[1]PRODI_2019!$D$2:$L$72,9,FALSE)</f>
        <v>FEB</v>
      </c>
      <c r="G376" t="str">
        <f>VLOOKUP(F376,Sheet1!$H$4:$I$11,2,FALSE)</f>
        <v>5_FEB</v>
      </c>
      <c r="H376" t="s">
        <v>986</v>
      </c>
      <c r="I376" t="s">
        <v>25</v>
      </c>
      <c r="K376" s="1"/>
      <c r="L376" t="s">
        <v>27</v>
      </c>
      <c r="O376" t="s">
        <v>3151</v>
      </c>
      <c r="P376" t="str">
        <f t="shared" si="19"/>
        <v>SMAS</v>
      </c>
      <c r="Q376" t="str">
        <f t="shared" si="20"/>
        <v>Swasta</v>
      </c>
      <c r="R376" t="str">
        <f t="shared" si="18"/>
        <v>SMA</v>
      </c>
      <c r="S376" t="s">
        <v>126</v>
      </c>
      <c r="T376" t="s">
        <v>3487</v>
      </c>
      <c r="U376" t="s">
        <v>29</v>
      </c>
      <c r="Z376" t="str">
        <f>VLOOKUP(A376,[2]registrasi!$B$2:$C$3000,2,FALSE)</f>
        <v>registrasi</v>
      </c>
      <c r="AA376">
        <f>VLOOKUP(D376,[3]Sheet1!$B$2:$D$43,3,FALSE)</f>
        <v>757</v>
      </c>
      <c r="AB376" t="e">
        <f>VLOOKUP(A376,[2]nim!$A$2:$B$3000,2,FALSE)</f>
        <v>#N/A</v>
      </c>
    </row>
    <row r="377" spans="1:28" x14ac:dyDescent="0.3">
      <c r="A377" s="2">
        <v>222321210006</v>
      </c>
      <c r="B377">
        <v>1</v>
      </c>
      <c r="C377">
        <v>2022</v>
      </c>
      <c r="D377" s="3">
        <v>3112033</v>
      </c>
      <c r="E377" t="str">
        <f>UPPER(VLOOKUP(D377,[1]PRODI_2019!$D$2:$L$72,3,FALSE))</f>
        <v>AKUNTANSI</v>
      </c>
      <c r="F377" t="str">
        <f>VLOOKUP(D377,[1]PRODI_2019!$D$2:$L$72,9,FALSE)</f>
        <v>FEB</v>
      </c>
      <c r="G377" t="str">
        <f>VLOOKUP(F377,Sheet1!$H$4:$I$11,2,FALSE)</f>
        <v>5_FEB</v>
      </c>
      <c r="H377" t="s">
        <v>987</v>
      </c>
      <c r="I377" t="s">
        <v>25</v>
      </c>
      <c r="K377" s="1"/>
      <c r="L377" t="s">
        <v>27</v>
      </c>
      <c r="O377" t="s">
        <v>3152</v>
      </c>
      <c r="P377" t="str">
        <f t="shared" si="19"/>
        <v>SMK</v>
      </c>
      <c r="Q377" t="str">
        <f t="shared" si="20"/>
        <v>Swasta</v>
      </c>
      <c r="R377" t="str">
        <f t="shared" si="18"/>
        <v>SMK</v>
      </c>
      <c r="S377" t="s">
        <v>63</v>
      </c>
      <c r="T377" t="s">
        <v>3486</v>
      </c>
      <c r="U377" t="s">
        <v>29</v>
      </c>
      <c r="Z377" t="str">
        <f>VLOOKUP(A377,[2]registrasi!$B$2:$C$3000,2,FALSE)</f>
        <v>registrasi</v>
      </c>
      <c r="AA377">
        <f>VLOOKUP(D377,[3]Sheet1!$B$2:$D$43,3,FALSE)</f>
        <v>757</v>
      </c>
      <c r="AB377" t="str">
        <f>VLOOKUP(A377,[2]nim!$A$2:$B$3000,2,FALSE)</f>
        <v>diterima</v>
      </c>
    </row>
    <row r="378" spans="1:28" x14ac:dyDescent="0.3">
      <c r="A378" s="2">
        <v>222321260168</v>
      </c>
      <c r="B378">
        <v>2</v>
      </c>
      <c r="C378">
        <v>2022</v>
      </c>
      <c r="D378" s="3">
        <v>3112033</v>
      </c>
      <c r="E378" t="str">
        <f>UPPER(VLOOKUP(D378,[1]PRODI_2019!$D$2:$L$72,3,FALSE))</f>
        <v>AKUNTANSI</v>
      </c>
      <c r="F378" t="str">
        <f>VLOOKUP(D378,[1]PRODI_2019!$D$2:$L$72,9,FALSE)</f>
        <v>FEB</v>
      </c>
      <c r="G378" t="str">
        <f>VLOOKUP(F378,Sheet1!$H$4:$I$11,2,FALSE)</f>
        <v>5_FEB</v>
      </c>
      <c r="H378" t="s">
        <v>988</v>
      </c>
      <c r="I378" t="s">
        <v>25</v>
      </c>
      <c r="K378" s="1"/>
      <c r="L378" t="s">
        <v>27</v>
      </c>
      <c r="O378" t="s">
        <v>3153</v>
      </c>
      <c r="P378" t="str">
        <f t="shared" si="19"/>
        <v>SMAS</v>
      </c>
      <c r="Q378" t="str">
        <f t="shared" si="20"/>
        <v>Swasta</v>
      </c>
      <c r="R378" t="str">
        <f t="shared" si="18"/>
        <v>SMA</v>
      </c>
      <c r="S378" t="s">
        <v>78</v>
      </c>
      <c r="T378" t="s">
        <v>3489</v>
      </c>
      <c r="U378" t="s">
        <v>29</v>
      </c>
      <c r="Z378" t="str">
        <f>VLOOKUP(A378,[2]registrasi!$B$2:$C$3000,2,FALSE)</f>
        <v>registrasi</v>
      </c>
      <c r="AA378">
        <f>VLOOKUP(D378,[3]Sheet1!$B$2:$D$43,3,FALSE)</f>
        <v>757</v>
      </c>
      <c r="AB378" t="str">
        <f>VLOOKUP(A378,[2]nim!$A$2:$B$3000,2,FALSE)</f>
        <v>diterima</v>
      </c>
    </row>
    <row r="379" spans="1:28" x14ac:dyDescent="0.3">
      <c r="A379" s="2">
        <v>222321260566</v>
      </c>
      <c r="B379">
        <v>2</v>
      </c>
      <c r="C379">
        <v>2022</v>
      </c>
      <c r="D379" s="3">
        <v>3112033</v>
      </c>
      <c r="E379" t="str">
        <f>UPPER(VLOOKUP(D379,[1]PRODI_2019!$D$2:$L$72,3,FALSE))</f>
        <v>AKUNTANSI</v>
      </c>
      <c r="F379" t="str">
        <f>VLOOKUP(D379,[1]PRODI_2019!$D$2:$L$72,9,FALSE)</f>
        <v>FEB</v>
      </c>
      <c r="G379" t="str">
        <f>VLOOKUP(F379,Sheet1!$H$4:$I$11,2,FALSE)</f>
        <v>5_FEB</v>
      </c>
      <c r="H379" t="s">
        <v>989</v>
      </c>
      <c r="I379" t="s">
        <v>25</v>
      </c>
      <c r="K379" s="1"/>
      <c r="L379" t="s">
        <v>27</v>
      </c>
      <c r="O379" t="s">
        <v>504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535</v>
      </c>
      <c r="T379" t="s">
        <v>3489</v>
      </c>
      <c r="U379" t="s">
        <v>29</v>
      </c>
      <c r="Z379" t="str">
        <f>VLOOKUP(A379,[2]registrasi!$B$2:$C$3000,2,FALSE)</f>
        <v>registrasi</v>
      </c>
      <c r="AA379">
        <f>VLOOKUP(D379,[3]Sheet1!$B$2:$D$43,3,FALSE)</f>
        <v>757</v>
      </c>
      <c r="AB379" t="str">
        <f>VLOOKUP(A379,[2]nim!$A$2:$B$3000,2,FALSE)</f>
        <v>diterima</v>
      </c>
    </row>
    <row r="380" spans="1:28" x14ac:dyDescent="0.3">
      <c r="A380" s="2">
        <v>222323020021</v>
      </c>
      <c r="B380">
        <v>1</v>
      </c>
      <c r="C380">
        <v>2021</v>
      </c>
      <c r="D380" s="3">
        <v>3112033</v>
      </c>
      <c r="E380" t="str">
        <f>UPPER(VLOOKUP(D380,[1]PRODI_2019!$D$2:$L$72,3,FALSE))</f>
        <v>AKUNTANSI</v>
      </c>
      <c r="F380" t="str">
        <f>VLOOKUP(D380,[1]PRODI_2019!$D$2:$L$72,9,FALSE)</f>
        <v>FEB</v>
      </c>
      <c r="G380" t="str">
        <f>VLOOKUP(F380,Sheet1!$H$4:$I$11,2,FALSE)</f>
        <v>5_FEB</v>
      </c>
      <c r="H380" t="s">
        <v>990</v>
      </c>
      <c r="I380" t="s">
        <v>25</v>
      </c>
      <c r="K380" s="1"/>
      <c r="L380" t="s">
        <v>27</v>
      </c>
      <c r="O380" t="s">
        <v>318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66</v>
      </c>
      <c r="T380" t="s">
        <v>3489</v>
      </c>
      <c r="U380" t="s">
        <v>29</v>
      </c>
      <c r="Z380" t="str">
        <f>VLOOKUP(A380,[2]registrasi!$B$2:$C$3000,2,FALSE)</f>
        <v>registrasi</v>
      </c>
      <c r="AA380">
        <f>VLOOKUP(D380,[3]Sheet1!$B$2:$D$43,3,FALSE)</f>
        <v>757</v>
      </c>
      <c r="AB380" t="str">
        <f>VLOOKUP(A380,[2]nim!$A$2:$B$3000,2,FALSE)</f>
        <v>diterima</v>
      </c>
    </row>
    <row r="381" spans="1:28" x14ac:dyDescent="0.3">
      <c r="A381" s="2">
        <v>222323040695</v>
      </c>
      <c r="B381">
        <v>1</v>
      </c>
      <c r="C381">
        <v>2021</v>
      </c>
      <c r="D381" s="3">
        <v>3112033</v>
      </c>
      <c r="E381" t="str">
        <f>UPPER(VLOOKUP(D381,[1]PRODI_2019!$D$2:$L$72,3,FALSE))</f>
        <v>AKUNTANSI</v>
      </c>
      <c r="F381" t="str">
        <f>VLOOKUP(D381,[1]PRODI_2019!$D$2:$L$72,9,FALSE)</f>
        <v>FEB</v>
      </c>
      <c r="G381" t="str">
        <f>VLOOKUP(F381,Sheet1!$H$4:$I$11,2,FALSE)</f>
        <v>5_FEB</v>
      </c>
      <c r="H381" t="s">
        <v>991</v>
      </c>
      <c r="I381" t="s">
        <v>33</v>
      </c>
      <c r="K381" s="1"/>
      <c r="L381" t="s">
        <v>27</v>
      </c>
      <c r="O381" t="s">
        <v>317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535</v>
      </c>
      <c r="T381" t="s">
        <v>3489</v>
      </c>
      <c r="U381" t="s">
        <v>29</v>
      </c>
      <c r="Z381" t="str">
        <f>VLOOKUP(A381,[2]registrasi!$B$2:$C$3000,2,FALSE)</f>
        <v>registrasi</v>
      </c>
      <c r="AA381">
        <f>VLOOKUP(D381,[3]Sheet1!$B$2:$D$43,3,FALSE)</f>
        <v>757</v>
      </c>
      <c r="AB381" t="str">
        <f>VLOOKUP(A381,[2]nim!$A$2:$B$3000,2,FALSE)</f>
        <v>diterima</v>
      </c>
    </row>
    <row r="382" spans="1:28" x14ac:dyDescent="0.3">
      <c r="A382" s="2">
        <v>222323100337</v>
      </c>
      <c r="B382">
        <v>2</v>
      </c>
      <c r="C382">
        <v>2020</v>
      </c>
      <c r="D382" s="3">
        <v>3112033</v>
      </c>
      <c r="E382" t="str">
        <f>UPPER(VLOOKUP(D382,[1]PRODI_2019!$D$2:$L$72,3,FALSE))</f>
        <v>AKUNTANSI</v>
      </c>
      <c r="F382" t="str">
        <f>VLOOKUP(D382,[1]PRODI_2019!$D$2:$L$72,9,FALSE)</f>
        <v>FEB</v>
      </c>
      <c r="G382" t="str">
        <f>VLOOKUP(F382,Sheet1!$H$4:$I$11,2,FALSE)</f>
        <v>5_FEB</v>
      </c>
      <c r="H382" t="s">
        <v>992</v>
      </c>
      <c r="I382" t="s">
        <v>25</v>
      </c>
      <c r="K382" s="1"/>
      <c r="L382" t="s">
        <v>27</v>
      </c>
      <c r="O382" t="s">
        <v>3127</v>
      </c>
      <c r="P382" t="str">
        <f t="shared" si="19"/>
        <v>MAS</v>
      </c>
      <c r="Q382" t="str">
        <f t="shared" si="20"/>
        <v>Swasta</v>
      </c>
      <c r="R382" t="str">
        <f t="shared" si="18"/>
        <v>MA</v>
      </c>
      <c r="S382" t="s">
        <v>539</v>
      </c>
      <c r="T382" t="s">
        <v>3487</v>
      </c>
      <c r="U382" t="s">
        <v>29</v>
      </c>
      <c r="Z382" t="str">
        <f>VLOOKUP(A382,[2]registrasi!$B$2:$C$3000,2,FALSE)</f>
        <v>registrasi</v>
      </c>
      <c r="AA382">
        <f>VLOOKUP(D382,[3]Sheet1!$B$2:$D$43,3,FALSE)</f>
        <v>757</v>
      </c>
      <c r="AB382" t="e">
        <f>VLOOKUP(A382,[2]nim!$A$2:$B$3000,2,FALSE)</f>
        <v>#N/A</v>
      </c>
    </row>
    <row r="383" spans="1:28" x14ac:dyDescent="0.3">
      <c r="A383" s="2">
        <v>222323190543</v>
      </c>
      <c r="B383">
        <v>2</v>
      </c>
      <c r="C383">
        <v>2021</v>
      </c>
      <c r="D383" s="3">
        <v>3112033</v>
      </c>
      <c r="E383" t="str">
        <f>UPPER(VLOOKUP(D383,[1]PRODI_2019!$D$2:$L$72,3,FALSE))</f>
        <v>AKUNTANSI</v>
      </c>
      <c r="F383" t="str">
        <f>VLOOKUP(D383,[1]PRODI_2019!$D$2:$L$72,9,FALSE)</f>
        <v>FEB</v>
      </c>
      <c r="G383" t="str">
        <f>VLOOKUP(F383,Sheet1!$H$4:$I$11,2,FALSE)</f>
        <v>5_FEB</v>
      </c>
      <c r="H383" t="s">
        <v>993</v>
      </c>
      <c r="I383" t="s">
        <v>33</v>
      </c>
      <c r="K383" s="1"/>
      <c r="L383" t="s">
        <v>27</v>
      </c>
      <c r="O383" t="s">
        <v>401</v>
      </c>
      <c r="P383" t="str">
        <f t="shared" si="19"/>
        <v>SMAN</v>
      </c>
      <c r="Q383" t="str">
        <f t="shared" si="20"/>
        <v>Negeri</v>
      </c>
      <c r="R383" t="str">
        <f t="shared" si="18"/>
        <v>SMA</v>
      </c>
      <c r="S383" t="s">
        <v>541</v>
      </c>
      <c r="T383" t="s">
        <v>3487</v>
      </c>
      <c r="U383" t="s">
        <v>29</v>
      </c>
      <c r="Z383" t="str">
        <f>VLOOKUP(A383,[2]registrasi!$B$2:$C$3000,2,FALSE)</f>
        <v>registrasi</v>
      </c>
      <c r="AA383">
        <f>VLOOKUP(D383,[3]Sheet1!$B$2:$D$43,3,FALSE)</f>
        <v>757</v>
      </c>
      <c r="AB383" t="str">
        <f>VLOOKUP(A383,[2]nim!$A$2:$B$3000,2,FALSE)</f>
        <v>diterima</v>
      </c>
    </row>
    <row r="384" spans="1:28" x14ac:dyDescent="0.3">
      <c r="A384" s="2">
        <v>222324020143</v>
      </c>
      <c r="B384">
        <v>2</v>
      </c>
      <c r="C384">
        <v>2020</v>
      </c>
      <c r="D384" s="3">
        <v>3112033</v>
      </c>
      <c r="E384" t="str">
        <f>UPPER(VLOOKUP(D384,[1]PRODI_2019!$D$2:$L$72,3,FALSE))</f>
        <v>AKUNTANSI</v>
      </c>
      <c r="F384" t="str">
        <f>VLOOKUP(D384,[1]PRODI_2019!$D$2:$L$72,9,FALSE)</f>
        <v>FEB</v>
      </c>
      <c r="G384" t="str">
        <f>VLOOKUP(F384,Sheet1!$H$4:$I$11,2,FALSE)</f>
        <v>5_FEB</v>
      </c>
      <c r="H384" t="s">
        <v>994</v>
      </c>
      <c r="I384" t="s">
        <v>33</v>
      </c>
      <c r="K384" s="1"/>
      <c r="L384" t="s">
        <v>27</v>
      </c>
      <c r="O384" t="s">
        <v>413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78</v>
      </c>
      <c r="T384" t="s">
        <v>3489</v>
      </c>
      <c r="U384" t="s">
        <v>29</v>
      </c>
      <c r="Z384" t="str">
        <f>VLOOKUP(A384,[2]registrasi!$B$2:$C$3000,2,FALSE)</f>
        <v>registrasi</v>
      </c>
      <c r="AA384">
        <f>VLOOKUP(D384,[3]Sheet1!$B$2:$D$43,3,FALSE)</f>
        <v>757</v>
      </c>
      <c r="AB384" t="str">
        <f>VLOOKUP(A384,[2]nim!$A$2:$B$3000,2,FALSE)</f>
        <v>diterima</v>
      </c>
    </row>
    <row r="385" spans="1:28" x14ac:dyDescent="0.3">
      <c r="A385" s="2">
        <v>222324090632</v>
      </c>
      <c r="B385">
        <v>1</v>
      </c>
      <c r="C385">
        <v>2022</v>
      </c>
      <c r="D385" s="3">
        <v>3112033</v>
      </c>
      <c r="E385" t="str">
        <f>UPPER(VLOOKUP(D385,[1]PRODI_2019!$D$2:$L$72,3,FALSE))</f>
        <v>AKUNTANSI</v>
      </c>
      <c r="F385" t="str">
        <f>VLOOKUP(D385,[1]PRODI_2019!$D$2:$L$72,9,FALSE)</f>
        <v>FEB</v>
      </c>
      <c r="G385" t="str">
        <f>VLOOKUP(F385,Sheet1!$H$4:$I$11,2,FALSE)</f>
        <v>5_FEB</v>
      </c>
      <c r="H385" t="s">
        <v>995</v>
      </c>
      <c r="I385" t="s">
        <v>33</v>
      </c>
      <c r="K385" s="1"/>
      <c r="L385" t="s">
        <v>27</v>
      </c>
      <c r="O385" t="s">
        <v>370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78</v>
      </c>
      <c r="T385" t="s">
        <v>3489</v>
      </c>
      <c r="U385" t="s">
        <v>29</v>
      </c>
      <c r="Z385" t="str">
        <f>VLOOKUP(A385,[2]registrasi!$B$2:$C$3000,2,FALSE)</f>
        <v>registrasi</v>
      </c>
      <c r="AA385">
        <f>VLOOKUP(D385,[3]Sheet1!$B$2:$D$43,3,FALSE)</f>
        <v>757</v>
      </c>
      <c r="AB385" t="str">
        <f>VLOOKUP(A385,[2]nim!$A$2:$B$3000,2,FALSE)</f>
        <v>diterima</v>
      </c>
    </row>
    <row r="386" spans="1:28" x14ac:dyDescent="0.3">
      <c r="A386" s="2">
        <v>222334090922</v>
      </c>
      <c r="B386">
        <v>1</v>
      </c>
      <c r="C386">
        <v>2021</v>
      </c>
      <c r="D386" s="3">
        <v>3112033</v>
      </c>
      <c r="E386" t="str">
        <f>UPPER(VLOOKUP(D386,[1]PRODI_2019!$D$2:$L$72,3,FALSE))</f>
        <v>AKUNTANSI</v>
      </c>
      <c r="F386" t="str">
        <f>VLOOKUP(D386,[1]PRODI_2019!$D$2:$L$72,9,FALSE)</f>
        <v>FEB</v>
      </c>
      <c r="G386" t="str">
        <f>VLOOKUP(F386,Sheet1!$H$4:$I$11,2,FALSE)</f>
        <v>5_FEB</v>
      </c>
      <c r="H386" t="s">
        <v>996</v>
      </c>
      <c r="I386" t="s">
        <v>33</v>
      </c>
      <c r="K386" s="1"/>
      <c r="L386" t="s">
        <v>27</v>
      </c>
      <c r="O386" t="s">
        <v>3134</v>
      </c>
      <c r="P386" t="str">
        <f t="shared" si="19"/>
        <v>SMAN</v>
      </c>
      <c r="Q386" t="str">
        <f t="shared" si="20"/>
        <v>Negeri</v>
      </c>
      <c r="R386" t="str">
        <f t="shared" si="18"/>
        <v>SMA</v>
      </c>
      <c r="S386" t="s">
        <v>554</v>
      </c>
      <c r="T386" t="s">
        <v>3487</v>
      </c>
      <c r="U386" t="s">
        <v>29</v>
      </c>
      <c r="Z386" t="str">
        <f>VLOOKUP(A386,[2]registrasi!$B$2:$C$3000,2,FALSE)</f>
        <v>registrasi</v>
      </c>
      <c r="AA386">
        <f>VLOOKUP(D386,[3]Sheet1!$B$2:$D$43,3,FALSE)</f>
        <v>757</v>
      </c>
      <c r="AB386" t="str">
        <f>VLOOKUP(A386,[2]nim!$A$2:$B$3000,2,FALSE)</f>
        <v>diterima</v>
      </c>
    </row>
    <row r="387" spans="1:28" x14ac:dyDescent="0.3">
      <c r="A387" s="2">
        <v>222341160469</v>
      </c>
      <c r="B387">
        <v>1</v>
      </c>
      <c r="C387">
        <v>2021</v>
      </c>
      <c r="D387" s="3">
        <v>3112033</v>
      </c>
      <c r="E387" t="str">
        <f>UPPER(VLOOKUP(D387,[1]PRODI_2019!$D$2:$L$72,3,FALSE))</f>
        <v>AKUNTANSI</v>
      </c>
      <c r="F387" t="str">
        <f>VLOOKUP(D387,[1]PRODI_2019!$D$2:$L$72,9,FALSE)</f>
        <v>FEB</v>
      </c>
      <c r="G387" t="str">
        <f>VLOOKUP(F387,Sheet1!$H$4:$I$11,2,FALSE)</f>
        <v>5_FEB</v>
      </c>
      <c r="H387" t="s">
        <v>997</v>
      </c>
      <c r="I387" t="s">
        <v>33</v>
      </c>
      <c r="K387" s="1"/>
      <c r="L387" t="s">
        <v>27</v>
      </c>
      <c r="O387" t="s">
        <v>425</v>
      </c>
      <c r="P387" t="str">
        <f t="shared" si="19"/>
        <v>SMAN</v>
      </c>
      <c r="Q387" t="str">
        <f t="shared" si="20"/>
        <v>Negeri</v>
      </c>
      <c r="R387" t="str">
        <f t="shared" si="18"/>
        <v>SMA</v>
      </c>
      <c r="S387" t="s">
        <v>126</v>
      </c>
      <c r="T387" t="s">
        <v>3487</v>
      </c>
      <c r="U387" t="s">
        <v>29</v>
      </c>
      <c r="Z387" t="str">
        <f>VLOOKUP(A387,[2]registrasi!$B$2:$C$3000,2,FALSE)</f>
        <v>registrasi</v>
      </c>
      <c r="AA387">
        <f>VLOOKUP(D387,[3]Sheet1!$B$2:$D$43,3,FALSE)</f>
        <v>757</v>
      </c>
      <c r="AB387" t="str">
        <f>VLOOKUP(A387,[2]nim!$A$2:$B$3000,2,FALSE)</f>
        <v>diterima</v>
      </c>
    </row>
    <row r="388" spans="1:28" x14ac:dyDescent="0.3">
      <c r="A388" s="2">
        <v>222355040214</v>
      </c>
      <c r="B388">
        <v>2</v>
      </c>
      <c r="C388">
        <v>2021</v>
      </c>
      <c r="D388" s="3">
        <v>3112033</v>
      </c>
      <c r="E388" t="str">
        <f>UPPER(VLOOKUP(D388,[1]PRODI_2019!$D$2:$L$72,3,FALSE))</f>
        <v>AKUNTANSI</v>
      </c>
      <c r="F388" t="str">
        <f>VLOOKUP(D388,[1]PRODI_2019!$D$2:$L$72,9,FALSE)</f>
        <v>FEB</v>
      </c>
      <c r="G388" t="str">
        <f>VLOOKUP(F388,Sheet1!$H$4:$I$11,2,FALSE)</f>
        <v>5_FEB</v>
      </c>
      <c r="H388" t="s">
        <v>998</v>
      </c>
      <c r="I388" t="s">
        <v>33</v>
      </c>
      <c r="K388" s="1"/>
      <c r="L388" t="s">
        <v>27</v>
      </c>
      <c r="O388" t="s">
        <v>3154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576</v>
      </c>
      <c r="T388" t="s">
        <v>3488</v>
      </c>
      <c r="U388" t="s">
        <v>29</v>
      </c>
      <c r="Z388" t="str">
        <f>VLOOKUP(A388,[2]registrasi!$B$2:$C$3000,2,FALSE)</f>
        <v>registrasi</v>
      </c>
      <c r="AA388">
        <f>VLOOKUP(D388,[3]Sheet1!$B$2:$D$43,3,FALSE)</f>
        <v>757</v>
      </c>
      <c r="AB388" t="str">
        <f>VLOOKUP(A388,[2]nim!$A$2:$B$3000,2,FALSE)</f>
        <v>diterima</v>
      </c>
    </row>
    <row r="389" spans="1:28" x14ac:dyDescent="0.3">
      <c r="A389" s="2">
        <v>322321090509</v>
      </c>
      <c r="B389">
        <v>1</v>
      </c>
      <c r="C389">
        <v>2022</v>
      </c>
      <c r="D389" s="3">
        <v>3112033</v>
      </c>
      <c r="E389" t="str">
        <f>UPPER(VLOOKUP(D389,[1]PRODI_2019!$D$2:$L$72,3,FALSE))</f>
        <v>AKUNTANSI</v>
      </c>
      <c r="F389" t="str">
        <f>VLOOKUP(D389,[1]PRODI_2019!$D$2:$L$72,9,FALSE)</f>
        <v>FEB</v>
      </c>
      <c r="G389" t="str">
        <f>VLOOKUP(F389,Sheet1!$H$4:$I$11,2,FALSE)</f>
        <v>5_FEB</v>
      </c>
      <c r="H389" t="s">
        <v>999</v>
      </c>
      <c r="I389" t="s">
        <v>33</v>
      </c>
      <c r="K389" s="1"/>
      <c r="L389" t="s">
        <v>27</v>
      </c>
      <c r="O389" t="s">
        <v>343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37</v>
      </c>
      <c r="T389" t="s">
        <v>3486</v>
      </c>
      <c r="U389" t="s">
        <v>29</v>
      </c>
      <c r="Z389" t="e">
        <f>VLOOKUP(A389,[2]registrasi!$B$2:$C$3000,2,FALSE)</f>
        <v>#N/A</v>
      </c>
      <c r="AA389">
        <f>VLOOKUP(D389,[3]Sheet1!$B$2:$D$43,3,FALSE)</f>
        <v>757</v>
      </c>
      <c r="AB389" t="e">
        <f>VLOOKUP(A389,[2]nim!$A$2:$B$3000,2,FALSE)</f>
        <v>#N/A</v>
      </c>
    </row>
    <row r="390" spans="1:28" x14ac:dyDescent="0.3">
      <c r="A390" s="2">
        <v>222311010030</v>
      </c>
      <c r="B390">
        <v>1</v>
      </c>
      <c r="C390">
        <v>2021</v>
      </c>
      <c r="D390" s="3">
        <v>3112176</v>
      </c>
      <c r="E390" t="str">
        <f>UPPER(VLOOKUP(D390,[1]PRODI_2019!$D$2:$L$72,3,FALSE))</f>
        <v>BIMBINGAN DAN KONSELING</v>
      </c>
      <c r="F390" t="str">
        <f>VLOOKUP(D390,[1]PRODI_2019!$D$2:$L$72,9,FALSE)</f>
        <v>FKIP</v>
      </c>
      <c r="G390" t="str">
        <f>VLOOKUP(F390,Sheet1!$H$4:$I$11,2,FALSE)</f>
        <v>2_FKIP</v>
      </c>
      <c r="H390" t="s">
        <v>1000</v>
      </c>
      <c r="I390" t="s">
        <v>33</v>
      </c>
      <c r="K390" s="1"/>
      <c r="L390" t="s">
        <v>27</v>
      </c>
      <c r="O390" t="s">
        <v>85</v>
      </c>
      <c r="P390" t="str">
        <f t="shared" si="19"/>
        <v>SMAN</v>
      </c>
      <c r="Q390" t="str">
        <f t="shared" si="20"/>
        <v>Negeri</v>
      </c>
      <c r="R390" t="str">
        <f t="shared" si="21"/>
        <v>SMA</v>
      </c>
      <c r="S390" t="s">
        <v>40</v>
      </c>
      <c r="T390" t="s">
        <v>3486</v>
      </c>
      <c r="U390" t="s">
        <v>29</v>
      </c>
      <c r="Z390" t="str">
        <f>VLOOKUP(A390,[2]registrasi!$B$2:$C$3000,2,FALSE)</f>
        <v>registrasi</v>
      </c>
      <c r="AA390">
        <f>VLOOKUP(D390,[3]Sheet1!$B$2:$D$43,3,FALSE)</f>
        <v>603</v>
      </c>
      <c r="AB390" t="str">
        <f>VLOOKUP(A390,[2]nim!$A$2:$B$3000,2,FALSE)</f>
        <v>diterima</v>
      </c>
    </row>
    <row r="391" spans="1:28" x14ac:dyDescent="0.3">
      <c r="A391" s="2">
        <v>222311010159</v>
      </c>
      <c r="B391">
        <v>1</v>
      </c>
      <c r="C391">
        <v>2021</v>
      </c>
      <c r="D391" s="3">
        <v>3112176</v>
      </c>
      <c r="E391" t="str">
        <f>UPPER(VLOOKUP(D391,[1]PRODI_2019!$D$2:$L$72,3,FALSE))</f>
        <v>BIMBINGAN DAN KONSELING</v>
      </c>
      <c r="F391" t="str">
        <f>VLOOKUP(D391,[1]PRODI_2019!$D$2:$L$72,9,FALSE)</f>
        <v>FKIP</v>
      </c>
      <c r="G391" t="str">
        <f>VLOOKUP(F391,Sheet1!$H$4:$I$11,2,FALSE)</f>
        <v>2_FKIP</v>
      </c>
      <c r="H391" t="s">
        <v>1001</v>
      </c>
      <c r="I391" t="s">
        <v>33</v>
      </c>
      <c r="K391" s="1"/>
      <c r="L391" t="s">
        <v>27</v>
      </c>
      <c r="O391" t="s">
        <v>3155</v>
      </c>
      <c r="P391" t="str">
        <f t="shared" si="19"/>
        <v>MAS</v>
      </c>
      <c r="Q391" t="str">
        <f t="shared" si="20"/>
        <v>Swasta</v>
      </c>
      <c r="R391" t="str">
        <f t="shared" si="21"/>
        <v>MA</v>
      </c>
      <c r="S391" t="s">
        <v>202</v>
      </c>
      <c r="T391" t="s">
        <v>3487</v>
      </c>
      <c r="U391" t="s">
        <v>29</v>
      </c>
      <c r="Z391" t="str">
        <f>VLOOKUP(A391,[2]registrasi!$B$2:$C$3000,2,FALSE)</f>
        <v>registrasi</v>
      </c>
      <c r="AA391">
        <f>VLOOKUP(D391,[3]Sheet1!$B$2:$D$43,3,FALSE)</f>
        <v>603</v>
      </c>
      <c r="AB391" t="str">
        <f>VLOOKUP(A391,[2]nim!$A$2:$B$3000,2,FALSE)</f>
        <v>diterima</v>
      </c>
    </row>
    <row r="392" spans="1:28" x14ac:dyDescent="0.3">
      <c r="A392" s="2">
        <v>222311010811</v>
      </c>
      <c r="B392">
        <v>1</v>
      </c>
      <c r="C392">
        <v>2021</v>
      </c>
      <c r="D392" s="3">
        <v>3112176</v>
      </c>
      <c r="E392" t="str">
        <f>UPPER(VLOOKUP(D392,[1]PRODI_2019!$D$2:$L$72,3,FALSE))</f>
        <v>BIMBINGAN DAN KONSELING</v>
      </c>
      <c r="F392" t="str">
        <f>VLOOKUP(D392,[1]PRODI_2019!$D$2:$L$72,9,FALSE)</f>
        <v>FKIP</v>
      </c>
      <c r="G392" t="str">
        <f>VLOOKUP(F392,Sheet1!$H$4:$I$11,2,FALSE)</f>
        <v>2_FKIP</v>
      </c>
      <c r="H392" t="s">
        <v>1002</v>
      </c>
      <c r="I392" t="s">
        <v>25</v>
      </c>
      <c r="K392" s="1"/>
      <c r="L392" t="s">
        <v>27</v>
      </c>
      <c r="O392" t="s">
        <v>231</v>
      </c>
      <c r="P392" t="str">
        <f t="shared" si="19"/>
        <v>SMAN</v>
      </c>
      <c r="Q392" t="str">
        <f t="shared" si="20"/>
        <v>Negeri</v>
      </c>
      <c r="R392" t="str">
        <f t="shared" si="21"/>
        <v>SMA</v>
      </c>
      <c r="S392" t="s">
        <v>26</v>
      </c>
      <c r="T392" t="s">
        <v>3486</v>
      </c>
      <c r="U392" t="s">
        <v>29</v>
      </c>
      <c r="Z392" t="str">
        <f>VLOOKUP(A392,[2]registrasi!$B$2:$C$3000,2,FALSE)</f>
        <v>registrasi</v>
      </c>
      <c r="AA392">
        <f>VLOOKUP(D392,[3]Sheet1!$B$2:$D$43,3,FALSE)</f>
        <v>603</v>
      </c>
      <c r="AB392" t="str">
        <f>VLOOKUP(A392,[2]nim!$A$2:$B$3000,2,FALSE)</f>
        <v>diterima</v>
      </c>
    </row>
    <row r="393" spans="1:28" x14ac:dyDescent="0.3">
      <c r="A393" s="2">
        <v>222311010926</v>
      </c>
      <c r="B393">
        <v>1</v>
      </c>
      <c r="C393">
        <v>2022</v>
      </c>
      <c r="D393" s="3">
        <v>3112176</v>
      </c>
      <c r="E393" t="str">
        <f>UPPER(VLOOKUP(D393,[1]PRODI_2019!$D$2:$L$72,3,FALSE))</f>
        <v>BIMBINGAN DAN KONSELING</v>
      </c>
      <c r="F393" t="str">
        <f>VLOOKUP(D393,[1]PRODI_2019!$D$2:$L$72,9,FALSE)</f>
        <v>FKIP</v>
      </c>
      <c r="G393" t="str">
        <f>VLOOKUP(F393,Sheet1!$H$4:$I$11,2,FALSE)</f>
        <v>2_FKIP</v>
      </c>
      <c r="H393" t="s">
        <v>1003</v>
      </c>
      <c r="I393" t="s">
        <v>33</v>
      </c>
      <c r="K393" s="1"/>
      <c r="L393" t="s">
        <v>27</v>
      </c>
      <c r="O393" t="s">
        <v>118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34</v>
      </c>
      <c r="T393" t="s">
        <v>3486</v>
      </c>
      <c r="U393" t="s">
        <v>29</v>
      </c>
      <c r="Z393" t="str">
        <f>VLOOKUP(A393,[2]registrasi!$B$2:$C$3000,2,FALSE)</f>
        <v>registrasi</v>
      </c>
      <c r="AA393">
        <f>VLOOKUP(D393,[3]Sheet1!$B$2:$D$43,3,FALSE)</f>
        <v>603</v>
      </c>
      <c r="AB393" t="str">
        <f>VLOOKUP(A393,[2]nim!$A$2:$B$3000,2,FALSE)</f>
        <v>diterima</v>
      </c>
    </row>
    <row r="394" spans="1:28" x14ac:dyDescent="0.3">
      <c r="A394" s="2">
        <v>222311020205</v>
      </c>
      <c r="B394">
        <v>1</v>
      </c>
      <c r="C394">
        <v>2021</v>
      </c>
      <c r="D394" s="3">
        <v>3112176</v>
      </c>
      <c r="E394" t="str">
        <f>UPPER(VLOOKUP(D394,[1]PRODI_2019!$D$2:$L$72,3,FALSE))</f>
        <v>BIMBINGAN DAN KONSELING</v>
      </c>
      <c r="F394" t="str">
        <f>VLOOKUP(D394,[1]PRODI_2019!$D$2:$L$72,9,FALSE)</f>
        <v>FKIP</v>
      </c>
      <c r="G394" t="str">
        <f>VLOOKUP(F394,Sheet1!$H$4:$I$11,2,FALSE)</f>
        <v>2_FKIP</v>
      </c>
      <c r="H394" t="s">
        <v>1004</v>
      </c>
      <c r="I394" t="s">
        <v>33</v>
      </c>
      <c r="K394" s="1"/>
      <c r="L394" t="s">
        <v>27</v>
      </c>
      <c r="O394" t="s">
        <v>152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52</v>
      </c>
      <c r="T394" t="s">
        <v>3486</v>
      </c>
      <c r="U394" t="s">
        <v>29</v>
      </c>
      <c r="Z394" t="str">
        <f>VLOOKUP(A394,[2]registrasi!$B$2:$C$3000,2,FALSE)</f>
        <v>registrasi</v>
      </c>
      <c r="AA394">
        <f>VLOOKUP(D394,[3]Sheet1!$B$2:$D$43,3,FALSE)</f>
        <v>603</v>
      </c>
      <c r="AB394" t="str">
        <f>VLOOKUP(A394,[2]nim!$A$2:$B$3000,2,FALSE)</f>
        <v>diterima</v>
      </c>
    </row>
    <row r="395" spans="1:28" x14ac:dyDescent="0.3">
      <c r="A395" s="2">
        <v>222311020244</v>
      </c>
      <c r="B395">
        <v>1</v>
      </c>
      <c r="C395">
        <v>2021</v>
      </c>
      <c r="D395" s="3">
        <v>3112176</v>
      </c>
      <c r="E395" t="str">
        <f>UPPER(VLOOKUP(D395,[1]PRODI_2019!$D$2:$L$72,3,FALSE))</f>
        <v>BIMBINGAN DAN KONSELING</v>
      </c>
      <c r="F395" t="str">
        <f>VLOOKUP(D395,[1]PRODI_2019!$D$2:$L$72,9,FALSE)</f>
        <v>FKIP</v>
      </c>
      <c r="G395" t="str">
        <f>VLOOKUP(F395,Sheet1!$H$4:$I$11,2,FALSE)</f>
        <v>2_FKIP</v>
      </c>
      <c r="H395" t="s">
        <v>1005</v>
      </c>
      <c r="I395" t="s">
        <v>25</v>
      </c>
      <c r="K395" s="1"/>
      <c r="L395" t="s">
        <v>27</v>
      </c>
      <c r="O395" t="s">
        <v>114</v>
      </c>
      <c r="P395" t="str">
        <f t="shared" si="19"/>
        <v>SMAN</v>
      </c>
      <c r="Q395" t="str">
        <f t="shared" si="20"/>
        <v>Negeri</v>
      </c>
      <c r="R395" t="str">
        <f t="shared" si="21"/>
        <v>SMA</v>
      </c>
      <c r="S395" t="s">
        <v>41</v>
      </c>
      <c r="T395" t="s">
        <v>3486</v>
      </c>
      <c r="U395" t="s">
        <v>35</v>
      </c>
      <c r="Z395" t="str">
        <f>VLOOKUP(A395,[2]registrasi!$B$2:$C$3000,2,FALSE)</f>
        <v>registrasi</v>
      </c>
      <c r="AA395">
        <f>VLOOKUP(D395,[3]Sheet1!$B$2:$D$43,3,FALSE)</f>
        <v>603</v>
      </c>
      <c r="AB395" t="str">
        <f>VLOOKUP(A395,[2]nim!$A$2:$B$3000,2,FALSE)</f>
        <v>diterima</v>
      </c>
    </row>
    <row r="396" spans="1:28" x14ac:dyDescent="0.3">
      <c r="A396" s="2">
        <v>222311040043</v>
      </c>
      <c r="B396">
        <v>1</v>
      </c>
      <c r="C396">
        <v>2022</v>
      </c>
      <c r="D396" s="3">
        <v>3112176</v>
      </c>
      <c r="E396" t="str">
        <f>UPPER(VLOOKUP(D396,[1]PRODI_2019!$D$2:$L$72,3,FALSE))</f>
        <v>BIMBINGAN DAN KONSELING</v>
      </c>
      <c r="F396" t="str">
        <f>VLOOKUP(D396,[1]PRODI_2019!$D$2:$L$72,9,FALSE)</f>
        <v>FKIP</v>
      </c>
      <c r="G396" t="str">
        <f>VLOOKUP(F396,Sheet1!$H$4:$I$11,2,FALSE)</f>
        <v>2_FKIP</v>
      </c>
      <c r="H396" t="s">
        <v>1006</v>
      </c>
      <c r="I396" t="s">
        <v>33</v>
      </c>
      <c r="K396" s="1"/>
      <c r="L396" t="s">
        <v>27</v>
      </c>
      <c r="O396" t="s">
        <v>55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41</v>
      </c>
      <c r="T396" t="s">
        <v>3486</v>
      </c>
      <c r="U396" t="s">
        <v>29</v>
      </c>
      <c r="Z396" t="str">
        <f>VLOOKUP(A396,[2]registrasi!$B$2:$C$3000,2,FALSE)</f>
        <v>registrasi</v>
      </c>
      <c r="AA396">
        <f>VLOOKUP(D396,[3]Sheet1!$B$2:$D$43,3,FALSE)</f>
        <v>603</v>
      </c>
      <c r="AB396" t="str">
        <f>VLOOKUP(A396,[2]nim!$A$2:$B$3000,2,FALSE)</f>
        <v>diterima</v>
      </c>
    </row>
    <row r="397" spans="1:28" x14ac:dyDescent="0.3">
      <c r="A397" s="2">
        <v>222311041243</v>
      </c>
      <c r="B397">
        <v>1</v>
      </c>
      <c r="C397">
        <v>2021</v>
      </c>
      <c r="D397" s="3">
        <v>3112176</v>
      </c>
      <c r="E397" t="str">
        <f>UPPER(VLOOKUP(D397,[1]PRODI_2019!$D$2:$L$72,3,FALSE))</f>
        <v>BIMBINGAN DAN KONSELING</v>
      </c>
      <c r="F397" t="str">
        <f>VLOOKUP(D397,[1]PRODI_2019!$D$2:$L$72,9,FALSE)</f>
        <v>FKIP</v>
      </c>
      <c r="G397" t="str">
        <f>VLOOKUP(F397,Sheet1!$H$4:$I$11,2,FALSE)</f>
        <v>2_FKIP</v>
      </c>
      <c r="H397" t="s">
        <v>1007</v>
      </c>
      <c r="I397" t="s">
        <v>33</v>
      </c>
      <c r="K397" s="1"/>
      <c r="L397" t="s">
        <v>27</v>
      </c>
      <c r="O397" t="s">
        <v>111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52</v>
      </c>
      <c r="T397" t="s">
        <v>3486</v>
      </c>
      <c r="U397" t="s">
        <v>29</v>
      </c>
      <c r="Z397" t="str">
        <f>VLOOKUP(A397,[2]registrasi!$B$2:$C$3000,2,FALSE)</f>
        <v>registrasi</v>
      </c>
      <c r="AA397">
        <f>VLOOKUP(D397,[3]Sheet1!$B$2:$D$43,3,FALSE)</f>
        <v>603</v>
      </c>
      <c r="AB397" t="str">
        <f>VLOOKUP(A397,[2]nim!$A$2:$B$3000,2,FALSE)</f>
        <v>diterima</v>
      </c>
    </row>
    <row r="398" spans="1:28" x14ac:dyDescent="0.3">
      <c r="A398" s="2">
        <v>222311050558</v>
      </c>
      <c r="B398">
        <v>2</v>
      </c>
      <c r="C398">
        <v>2020</v>
      </c>
      <c r="D398" s="3">
        <v>3112176</v>
      </c>
      <c r="E398" t="str">
        <f>UPPER(VLOOKUP(D398,[1]PRODI_2019!$D$2:$L$72,3,FALSE))</f>
        <v>BIMBINGAN DAN KONSELING</v>
      </c>
      <c r="F398" t="str">
        <f>VLOOKUP(D398,[1]PRODI_2019!$D$2:$L$72,9,FALSE)</f>
        <v>FKIP</v>
      </c>
      <c r="G398" t="str">
        <f>VLOOKUP(F398,Sheet1!$H$4:$I$11,2,FALSE)</f>
        <v>2_FKIP</v>
      </c>
      <c r="H398" t="s">
        <v>1008</v>
      </c>
      <c r="I398" t="s">
        <v>33</v>
      </c>
      <c r="K398" s="1"/>
      <c r="L398" t="s">
        <v>27</v>
      </c>
      <c r="O398" t="s">
        <v>3156</v>
      </c>
      <c r="P398" t="str">
        <f t="shared" si="19"/>
        <v>SMAN</v>
      </c>
      <c r="Q398" t="str">
        <f t="shared" si="20"/>
        <v>Negeri</v>
      </c>
      <c r="R398" t="str">
        <f t="shared" si="21"/>
        <v>SMA</v>
      </c>
      <c r="S398" t="s">
        <v>576</v>
      </c>
      <c r="T398" t="s">
        <v>3488</v>
      </c>
      <c r="U398" t="s">
        <v>29</v>
      </c>
      <c r="Z398" t="str">
        <f>VLOOKUP(A398,[2]registrasi!$B$2:$C$3000,2,FALSE)</f>
        <v>registrasi</v>
      </c>
      <c r="AA398">
        <f>VLOOKUP(D398,[3]Sheet1!$B$2:$D$43,3,FALSE)</f>
        <v>603</v>
      </c>
      <c r="AB398" t="str">
        <f>VLOOKUP(A398,[2]nim!$A$2:$B$3000,2,FALSE)</f>
        <v>diterima</v>
      </c>
    </row>
    <row r="399" spans="1:28" x14ac:dyDescent="0.3">
      <c r="A399" s="2">
        <v>222311060185</v>
      </c>
      <c r="B399">
        <v>2</v>
      </c>
      <c r="C399">
        <v>2022</v>
      </c>
      <c r="D399" s="3">
        <v>3112176</v>
      </c>
      <c r="E399" t="str">
        <f>UPPER(VLOOKUP(D399,[1]PRODI_2019!$D$2:$L$72,3,FALSE))</f>
        <v>BIMBINGAN DAN KONSELING</v>
      </c>
      <c r="F399" t="str">
        <f>VLOOKUP(D399,[1]PRODI_2019!$D$2:$L$72,9,FALSE)</f>
        <v>FKIP</v>
      </c>
      <c r="G399" t="str">
        <f>VLOOKUP(F399,Sheet1!$H$4:$I$11,2,FALSE)</f>
        <v>2_FKIP</v>
      </c>
      <c r="H399" t="s">
        <v>1009</v>
      </c>
      <c r="I399" t="s">
        <v>25</v>
      </c>
      <c r="K399" s="1"/>
      <c r="L399" t="s">
        <v>27</v>
      </c>
      <c r="O399" t="s">
        <v>500</v>
      </c>
      <c r="P399" t="str">
        <f t="shared" si="19"/>
        <v>SMAS</v>
      </c>
      <c r="Q399" t="str">
        <f t="shared" si="20"/>
        <v>Swasta</v>
      </c>
      <c r="R399" t="str">
        <f t="shared" si="21"/>
        <v>SMA</v>
      </c>
      <c r="S399" t="s">
        <v>131</v>
      </c>
      <c r="T399" t="s">
        <v>3487</v>
      </c>
      <c r="U399" t="s">
        <v>29</v>
      </c>
      <c r="Z399" t="str">
        <f>VLOOKUP(A399,[2]registrasi!$B$2:$C$3000,2,FALSE)</f>
        <v>registrasi</v>
      </c>
      <c r="AA399">
        <f>VLOOKUP(D399,[3]Sheet1!$B$2:$D$43,3,FALSE)</f>
        <v>603</v>
      </c>
      <c r="AB399" t="str">
        <f>VLOOKUP(A399,[2]nim!$A$2:$B$3000,2,FALSE)</f>
        <v>diterima</v>
      </c>
    </row>
    <row r="400" spans="1:28" x14ac:dyDescent="0.3">
      <c r="A400" s="2">
        <v>222311070402</v>
      </c>
      <c r="B400">
        <v>1</v>
      </c>
      <c r="C400">
        <v>2022</v>
      </c>
      <c r="D400" s="3">
        <v>3112176</v>
      </c>
      <c r="E400" t="str">
        <f>UPPER(VLOOKUP(D400,[1]PRODI_2019!$D$2:$L$72,3,FALSE))</f>
        <v>BIMBINGAN DAN KONSELING</v>
      </c>
      <c r="F400" t="str">
        <f>VLOOKUP(D400,[1]PRODI_2019!$D$2:$L$72,9,FALSE)</f>
        <v>FKIP</v>
      </c>
      <c r="G400" t="str">
        <f>VLOOKUP(F400,Sheet1!$H$4:$I$11,2,FALSE)</f>
        <v>2_FKIP</v>
      </c>
      <c r="H400" t="s">
        <v>1010</v>
      </c>
      <c r="I400" t="s">
        <v>33</v>
      </c>
      <c r="K400" s="1"/>
      <c r="L400" t="s">
        <v>27</v>
      </c>
      <c r="O400" t="s">
        <v>436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52</v>
      </c>
      <c r="T400" t="s">
        <v>3486</v>
      </c>
      <c r="U400" t="s">
        <v>35</v>
      </c>
      <c r="Z400" t="str">
        <f>VLOOKUP(A400,[2]registrasi!$B$2:$C$3000,2,FALSE)</f>
        <v>registrasi</v>
      </c>
      <c r="AA400">
        <f>VLOOKUP(D400,[3]Sheet1!$B$2:$D$43,3,FALSE)</f>
        <v>603</v>
      </c>
      <c r="AB400" t="str">
        <f>VLOOKUP(A400,[2]nim!$A$2:$B$3000,2,FALSE)</f>
        <v>diterima</v>
      </c>
    </row>
    <row r="401" spans="1:28" x14ac:dyDescent="0.3">
      <c r="A401" s="2">
        <v>222311070533</v>
      </c>
      <c r="B401">
        <v>2</v>
      </c>
      <c r="C401">
        <v>2021</v>
      </c>
      <c r="D401" s="3">
        <v>3112176</v>
      </c>
      <c r="E401" t="str">
        <f>UPPER(VLOOKUP(D401,[1]PRODI_2019!$D$2:$L$72,3,FALSE))</f>
        <v>BIMBINGAN DAN KONSELING</v>
      </c>
      <c r="F401" t="str">
        <f>VLOOKUP(D401,[1]PRODI_2019!$D$2:$L$72,9,FALSE)</f>
        <v>FKIP</v>
      </c>
      <c r="G401" t="str">
        <f>VLOOKUP(F401,Sheet1!$H$4:$I$11,2,FALSE)</f>
        <v>2_FKIP</v>
      </c>
      <c r="H401" t="s">
        <v>1011</v>
      </c>
      <c r="I401" t="s">
        <v>33</v>
      </c>
      <c r="K401" s="1"/>
      <c r="L401" t="s">
        <v>27</v>
      </c>
      <c r="O401" t="s">
        <v>109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37</v>
      </c>
      <c r="T401" t="s">
        <v>3486</v>
      </c>
      <c r="U401" t="s">
        <v>29</v>
      </c>
      <c r="Z401" t="str">
        <f>VLOOKUP(A401,[2]registrasi!$B$2:$C$3000,2,FALSE)</f>
        <v>registrasi</v>
      </c>
      <c r="AA401">
        <f>VLOOKUP(D401,[3]Sheet1!$B$2:$D$43,3,FALSE)</f>
        <v>603</v>
      </c>
      <c r="AB401" t="str">
        <f>VLOOKUP(A401,[2]nim!$A$2:$B$3000,2,FALSE)</f>
        <v>diterima</v>
      </c>
    </row>
    <row r="402" spans="1:28" x14ac:dyDescent="0.3">
      <c r="A402" s="2">
        <v>222311071386</v>
      </c>
      <c r="B402">
        <v>2</v>
      </c>
      <c r="C402">
        <v>2020</v>
      </c>
      <c r="D402" s="3">
        <v>3112176</v>
      </c>
      <c r="E402" t="str">
        <f>UPPER(VLOOKUP(D402,[1]PRODI_2019!$D$2:$L$72,3,FALSE))</f>
        <v>BIMBINGAN DAN KONSELING</v>
      </c>
      <c r="F402" t="str">
        <f>VLOOKUP(D402,[1]PRODI_2019!$D$2:$L$72,9,FALSE)</f>
        <v>FKIP</v>
      </c>
      <c r="G402" t="str">
        <f>VLOOKUP(F402,Sheet1!$H$4:$I$11,2,FALSE)</f>
        <v>2_FKIP</v>
      </c>
      <c r="H402" t="s">
        <v>1012</v>
      </c>
      <c r="I402" t="s">
        <v>33</v>
      </c>
      <c r="K402" s="1"/>
      <c r="L402" t="s">
        <v>27</v>
      </c>
      <c r="O402" t="s">
        <v>136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34</v>
      </c>
      <c r="T402" t="s">
        <v>3486</v>
      </c>
      <c r="U402" t="s">
        <v>29</v>
      </c>
      <c r="Z402" t="str">
        <f>VLOOKUP(A402,[2]registrasi!$B$2:$C$3000,2,FALSE)</f>
        <v>registrasi</v>
      </c>
      <c r="AA402">
        <f>VLOOKUP(D402,[3]Sheet1!$B$2:$D$43,3,FALSE)</f>
        <v>603</v>
      </c>
      <c r="AB402" t="e">
        <f>VLOOKUP(A402,[2]nim!$A$2:$B$3000,2,FALSE)</f>
        <v>#N/A</v>
      </c>
    </row>
    <row r="403" spans="1:28" x14ac:dyDescent="0.3">
      <c r="A403" s="2">
        <v>222311080967</v>
      </c>
      <c r="B403">
        <v>1</v>
      </c>
      <c r="C403">
        <v>2021</v>
      </c>
      <c r="D403" s="3">
        <v>3112176</v>
      </c>
      <c r="E403" t="str">
        <f>UPPER(VLOOKUP(D403,[1]PRODI_2019!$D$2:$L$72,3,FALSE))</f>
        <v>BIMBINGAN DAN KONSELING</v>
      </c>
      <c r="F403" t="str">
        <f>VLOOKUP(D403,[1]PRODI_2019!$D$2:$L$72,9,FALSE)</f>
        <v>FKIP</v>
      </c>
      <c r="G403" t="str">
        <f>VLOOKUP(F403,Sheet1!$H$4:$I$11,2,FALSE)</f>
        <v>2_FKIP</v>
      </c>
      <c r="H403" t="s">
        <v>1013</v>
      </c>
      <c r="I403" t="s">
        <v>33</v>
      </c>
      <c r="K403" s="1"/>
      <c r="L403" t="s">
        <v>27</v>
      </c>
      <c r="O403" t="s">
        <v>3157</v>
      </c>
      <c r="P403" t="str">
        <f t="shared" si="19"/>
        <v>MAS</v>
      </c>
      <c r="Q403" t="str">
        <f t="shared" si="20"/>
        <v>Swasta</v>
      </c>
      <c r="R403" t="str">
        <f t="shared" si="21"/>
        <v>MA</v>
      </c>
      <c r="S403" t="s">
        <v>40</v>
      </c>
      <c r="T403" t="s">
        <v>3486</v>
      </c>
      <c r="U403" t="s">
        <v>29</v>
      </c>
      <c r="Z403" t="str">
        <f>VLOOKUP(A403,[2]registrasi!$B$2:$C$3000,2,FALSE)</f>
        <v>registrasi</v>
      </c>
      <c r="AA403">
        <f>VLOOKUP(D403,[3]Sheet1!$B$2:$D$43,3,FALSE)</f>
        <v>603</v>
      </c>
      <c r="AB403" t="str">
        <f>VLOOKUP(A403,[2]nim!$A$2:$B$3000,2,FALSE)</f>
        <v>diterima</v>
      </c>
    </row>
    <row r="404" spans="1:28" x14ac:dyDescent="0.3">
      <c r="A404" s="2">
        <v>222311081243</v>
      </c>
      <c r="B404">
        <v>1</v>
      </c>
      <c r="C404">
        <v>2021</v>
      </c>
      <c r="D404" s="3">
        <v>3112176</v>
      </c>
      <c r="E404" t="str">
        <f>UPPER(VLOOKUP(D404,[1]PRODI_2019!$D$2:$L$72,3,FALSE))</f>
        <v>BIMBINGAN DAN KONSELING</v>
      </c>
      <c r="F404" t="str">
        <f>VLOOKUP(D404,[1]PRODI_2019!$D$2:$L$72,9,FALSE)</f>
        <v>FKIP</v>
      </c>
      <c r="G404" t="str">
        <f>VLOOKUP(F404,Sheet1!$H$4:$I$11,2,FALSE)</f>
        <v>2_FKIP</v>
      </c>
      <c r="H404" t="s">
        <v>1014</v>
      </c>
      <c r="I404" t="s">
        <v>25</v>
      </c>
      <c r="K404" s="1"/>
      <c r="L404" t="s">
        <v>27</v>
      </c>
      <c r="O404" t="s">
        <v>136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34</v>
      </c>
      <c r="T404" t="s">
        <v>3486</v>
      </c>
      <c r="U404" t="s">
        <v>29</v>
      </c>
      <c r="Z404" t="str">
        <f>VLOOKUP(A404,[2]registrasi!$B$2:$C$3000,2,FALSE)</f>
        <v>registrasi</v>
      </c>
      <c r="AA404">
        <f>VLOOKUP(D404,[3]Sheet1!$B$2:$D$43,3,FALSE)</f>
        <v>603</v>
      </c>
      <c r="AB404" t="str">
        <f>VLOOKUP(A404,[2]nim!$A$2:$B$3000,2,FALSE)</f>
        <v>diterima</v>
      </c>
    </row>
    <row r="405" spans="1:28" x14ac:dyDescent="0.3">
      <c r="A405" s="2">
        <v>222311090224</v>
      </c>
      <c r="B405">
        <v>1</v>
      </c>
      <c r="C405">
        <v>2021</v>
      </c>
      <c r="D405" s="3">
        <v>3112176</v>
      </c>
      <c r="E405" t="str">
        <f>UPPER(VLOOKUP(D405,[1]PRODI_2019!$D$2:$L$72,3,FALSE))</f>
        <v>BIMBINGAN DAN KONSELING</v>
      </c>
      <c r="F405" t="str">
        <f>VLOOKUP(D405,[1]PRODI_2019!$D$2:$L$72,9,FALSE)</f>
        <v>FKIP</v>
      </c>
      <c r="G405" t="str">
        <f>VLOOKUP(F405,Sheet1!$H$4:$I$11,2,FALSE)</f>
        <v>2_FKIP</v>
      </c>
      <c r="H405" t="s">
        <v>1015</v>
      </c>
      <c r="I405" t="s">
        <v>25</v>
      </c>
      <c r="K405" s="1"/>
      <c r="L405" t="s">
        <v>27</v>
      </c>
      <c r="O405" t="s">
        <v>85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40</v>
      </c>
      <c r="T405" t="s">
        <v>3486</v>
      </c>
      <c r="U405" t="s">
        <v>29</v>
      </c>
      <c r="Z405" t="str">
        <f>VLOOKUP(A405,[2]registrasi!$B$2:$C$3000,2,FALSE)</f>
        <v>registrasi</v>
      </c>
      <c r="AA405">
        <f>VLOOKUP(D405,[3]Sheet1!$B$2:$D$43,3,FALSE)</f>
        <v>603</v>
      </c>
      <c r="AB405" t="str">
        <f>VLOOKUP(A405,[2]nim!$A$2:$B$3000,2,FALSE)</f>
        <v>diterima</v>
      </c>
    </row>
    <row r="406" spans="1:28" x14ac:dyDescent="0.3">
      <c r="A406" s="2">
        <v>222311100180</v>
      </c>
      <c r="B406">
        <v>2</v>
      </c>
      <c r="C406">
        <v>2021</v>
      </c>
      <c r="D406" s="3">
        <v>3112176</v>
      </c>
      <c r="E406" t="str">
        <f>UPPER(VLOOKUP(D406,[1]PRODI_2019!$D$2:$L$72,3,FALSE))</f>
        <v>BIMBINGAN DAN KONSELING</v>
      </c>
      <c r="F406" t="str">
        <f>VLOOKUP(D406,[1]PRODI_2019!$D$2:$L$72,9,FALSE)</f>
        <v>FKIP</v>
      </c>
      <c r="G406" t="str">
        <f>VLOOKUP(F406,Sheet1!$H$4:$I$11,2,FALSE)</f>
        <v>2_FKIP</v>
      </c>
      <c r="H406" t="s">
        <v>1016</v>
      </c>
      <c r="I406" t="s">
        <v>33</v>
      </c>
      <c r="K406" s="1"/>
      <c r="L406" t="s">
        <v>27</v>
      </c>
      <c r="O406" t="s">
        <v>129</v>
      </c>
      <c r="P406" t="str">
        <f t="shared" si="22"/>
        <v>SMAN</v>
      </c>
      <c r="Q406" t="str">
        <f t="shared" si="23"/>
        <v>Negeri</v>
      </c>
      <c r="R406" t="str">
        <f t="shared" si="21"/>
        <v>SMA</v>
      </c>
      <c r="S406" t="s">
        <v>46</v>
      </c>
      <c r="T406" t="s">
        <v>3486</v>
      </c>
      <c r="U406" t="s">
        <v>29</v>
      </c>
      <c r="Z406" t="str">
        <f>VLOOKUP(A406,[2]registrasi!$B$2:$C$3000,2,FALSE)</f>
        <v>registrasi</v>
      </c>
      <c r="AA406">
        <f>VLOOKUP(D406,[3]Sheet1!$B$2:$D$43,3,FALSE)</f>
        <v>603</v>
      </c>
      <c r="AB406" t="str">
        <f>VLOOKUP(A406,[2]nim!$A$2:$B$3000,2,FALSE)</f>
        <v>diterima</v>
      </c>
    </row>
    <row r="407" spans="1:28" x14ac:dyDescent="0.3">
      <c r="A407" s="2">
        <v>222311100378</v>
      </c>
      <c r="B407">
        <v>2</v>
      </c>
      <c r="C407">
        <v>2021</v>
      </c>
      <c r="D407" s="3">
        <v>3112176</v>
      </c>
      <c r="E407" t="str">
        <f>UPPER(VLOOKUP(D407,[1]PRODI_2019!$D$2:$L$72,3,FALSE))</f>
        <v>BIMBINGAN DAN KONSELING</v>
      </c>
      <c r="F407" t="str">
        <f>VLOOKUP(D407,[1]PRODI_2019!$D$2:$L$72,9,FALSE)</f>
        <v>FKIP</v>
      </c>
      <c r="G407" t="str">
        <f>VLOOKUP(F407,Sheet1!$H$4:$I$11,2,FALSE)</f>
        <v>2_FKIP</v>
      </c>
      <c r="H407" t="s">
        <v>1017</v>
      </c>
      <c r="I407" t="s">
        <v>33</v>
      </c>
      <c r="K407" s="1"/>
      <c r="L407" t="s">
        <v>199</v>
      </c>
      <c r="O407" t="s">
        <v>92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52</v>
      </c>
      <c r="T407" t="s">
        <v>3486</v>
      </c>
      <c r="U407" t="s">
        <v>29</v>
      </c>
      <c r="Z407" t="str">
        <f>VLOOKUP(A407,[2]registrasi!$B$2:$C$3000,2,FALSE)</f>
        <v>registrasi</v>
      </c>
      <c r="AA407">
        <f>VLOOKUP(D407,[3]Sheet1!$B$2:$D$43,3,FALSE)</f>
        <v>603</v>
      </c>
      <c r="AB407" t="str">
        <f>VLOOKUP(A407,[2]nim!$A$2:$B$3000,2,FALSE)</f>
        <v>diterima</v>
      </c>
    </row>
    <row r="408" spans="1:28" x14ac:dyDescent="0.3">
      <c r="A408" s="2">
        <v>222311110188</v>
      </c>
      <c r="B408">
        <v>1</v>
      </c>
      <c r="C408">
        <v>2022</v>
      </c>
      <c r="D408" s="3">
        <v>3112176</v>
      </c>
      <c r="E408" t="str">
        <f>UPPER(VLOOKUP(D408,[1]PRODI_2019!$D$2:$L$72,3,FALSE))</f>
        <v>BIMBINGAN DAN KONSELING</v>
      </c>
      <c r="F408" t="str">
        <f>VLOOKUP(D408,[1]PRODI_2019!$D$2:$L$72,9,FALSE)</f>
        <v>FKIP</v>
      </c>
      <c r="G408" t="str">
        <f>VLOOKUP(F408,Sheet1!$H$4:$I$11,2,FALSE)</f>
        <v>2_FKIP</v>
      </c>
      <c r="H408" t="s">
        <v>1018</v>
      </c>
      <c r="I408" t="s">
        <v>33</v>
      </c>
      <c r="K408" s="1"/>
      <c r="L408" t="s">
        <v>27</v>
      </c>
      <c r="O408" t="s">
        <v>68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34</v>
      </c>
      <c r="T408" t="s">
        <v>3486</v>
      </c>
      <c r="U408" t="s">
        <v>29</v>
      </c>
      <c r="Z408" t="str">
        <f>VLOOKUP(A408,[2]registrasi!$B$2:$C$3000,2,FALSE)</f>
        <v>registrasi</v>
      </c>
      <c r="AA408">
        <f>VLOOKUP(D408,[3]Sheet1!$B$2:$D$43,3,FALSE)</f>
        <v>603</v>
      </c>
      <c r="AB408" t="str">
        <f>VLOOKUP(A408,[2]nim!$A$2:$B$3000,2,FALSE)</f>
        <v>diterima</v>
      </c>
    </row>
    <row r="409" spans="1:28" x14ac:dyDescent="0.3">
      <c r="A409" s="2">
        <v>222311110409</v>
      </c>
      <c r="B409">
        <v>2</v>
      </c>
      <c r="C409">
        <v>2022</v>
      </c>
      <c r="D409" s="3">
        <v>3112176</v>
      </c>
      <c r="E409" t="str">
        <f>UPPER(VLOOKUP(D409,[1]PRODI_2019!$D$2:$L$72,3,FALSE))</f>
        <v>BIMBINGAN DAN KONSELING</v>
      </c>
      <c r="F409" t="str">
        <f>VLOOKUP(D409,[1]PRODI_2019!$D$2:$L$72,9,FALSE)</f>
        <v>FKIP</v>
      </c>
      <c r="G409" t="str">
        <f>VLOOKUP(F409,Sheet1!$H$4:$I$11,2,FALSE)</f>
        <v>2_FKIP</v>
      </c>
      <c r="H409" t="s">
        <v>1019</v>
      </c>
      <c r="I409" t="s">
        <v>33</v>
      </c>
      <c r="K409" s="1"/>
      <c r="L409" t="s">
        <v>27</v>
      </c>
      <c r="O409" t="s">
        <v>467</v>
      </c>
      <c r="P409" t="str">
        <f t="shared" si="22"/>
        <v>SMAS</v>
      </c>
      <c r="Q409" t="str">
        <f t="shared" si="23"/>
        <v>Swasta</v>
      </c>
      <c r="R409" t="str">
        <f t="shared" si="21"/>
        <v>SMA</v>
      </c>
      <c r="S409" t="s">
        <v>26</v>
      </c>
      <c r="T409" t="s">
        <v>3486</v>
      </c>
      <c r="U409" t="s">
        <v>29</v>
      </c>
      <c r="Z409" t="str">
        <f>VLOOKUP(A409,[2]registrasi!$B$2:$C$3000,2,FALSE)</f>
        <v>registrasi</v>
      </c>
      <c r="AA409">
        <f>VLOOKUP(D409,[3]Sheet1!$B$2:$D$43,3,FALSE)</f>
        <v>603</v>
      </c>
      <c r="AB409" t="e">
        <f>VLOOKUP(A409,[2]nim!$A$2:$B$3000,2,FALSE)</f>
        <v>#N/A</v>
      </c>
    </row>
    <row r="410" spans="1:28" x14ac:dyDescent="0.3">
      <c r="A410" s="2">
        <v>222311120570</v>
      </c>
      <c r="B410">
        <v>2</v>
      </c>
      <c r="C410">
        <v>2022</v>
      </c>
      <c r="D410" s="3">
        <v>3112176</v>
      </c>
      <c r="E410" t="str">
        <f>UPPER(VLOOKUP(D410,[1]PRODI_2019!$D$2:$L$72,3,FALSE))</f>
        <v>BIMBINGAN DAN KONSELING</v>
      </c>
      <c r="F410" t="str">
        <f>VLOOKUP(D410,[1]PRODI_2019!$D$2:$L$72,9,FALSE)</f>
        <v>FKIP</v>
      </c>
      <c r="G410" t="str">
        <f>VLOOKUP(F410,Sheet1!$H$4:$I$11,2,FALSE)</f>
        <v>2_FKIP</v>
      </c>
      <c r="H410" t="s">
        <v>1020</v>
      </c>
      <c r="I410" t="s">
        <v>25</v>
      </c>
      <c r="K410" s="1"/>
      <c r="L410" t="s">
        <v>27</v>
      </c>
      <c r="O410" t="s">
        <v>150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63</v>
      </c>
      <c r="T410" t="s">
        <v>3486</v>
      </c>
      <c r="U410" t="s">
        <v>29</v>
      </c>
      <c r="Z410" t="str">
        <f>VLOOKUP(A410,[2]registrasi!$B$2:$C$3000,2,FALSE)</f>
        <v>registrasi</v>
      </c>
      <c r="AA410">
        <f>VLOOKUP(D410,[3]Sheet1!$B$2:$D$43,3,FALSE)</f>
        <v>603</v>
      </c>
      <c r="AB410" t="str">
        <f>VLOOKUP(A410,[2]nim!$A$2:$B$3000,2,FALSE)</f>
        <v>diterima</v>
      </c>
    </row>
    <row r="411" spans="1:28" x14ac:dyDescent="0.3">
      <c r="A411" s="2">
        <v>222311140204</v>
      </c>
      <c r="B411">
        <v>1</v>
      </c>
      <c r="C411">
        <v>2022</v>
      </c>
      <c r="D411" s="3">
        <v>3112176</v>
      </c>
      <c r="E411" t="str">
        <f>UPPER(VLOOKUP(D411,[1]PRODI_2019!$D$2:$L$72,3,FALSE))</f>
        <v>BIMBINGAN DAN KONSELING</v>
      </c>
      <c r="F411" t="str">
        <f>VLOOKUP(D411,[1]PRODI_2019!$D$2:$L$72,9,FALSE)</f>
        <v>FKIP</v>
      </c>
      <c r="G411" t="str">
        <f>VLOOKUP(F411,Sheet1!$H$4:$I$11,2,FALSE)</f>
        <v>2_FKIP</v>
      </c>
      <c r="H411" t="s">
        <v>1021</v>
      </c>
      <c r="I411" t="s">
        <v>33</v>
      </c>
      <c r="K411" s="1"/>
      <c r="L411" t="s">
        <v>27</v>
      </c>
      <c r="O411" t="s">
        <v>65</v>
      </c>
      <c r="P411" t="str">
        <f t="shared" si="22"/>
        <v>SMKN</v>
      </c>
      <c r="Q411" t="str">
        <f t="shared" si="23"/>
        <v>Negeri</v>
      </c>
      <c r="R411" t="str">
        <f t="shared" si="21"/>
        <v>SMK</v>
      </c>
      <c r="S411" t="s">
        <v>46</v>
      </c>
      <c r="T411" t="s">
        <v>3486</v>
      </c>
      <c r="U411" t="s">
        <v>35</v>
      </c>
      <c r="Z411" t="str">
        <f>VLOOKUP(A411,[2]registrasi!$B$2:$C$3000,2,FALSE)</f>
        <v>registrasi</v>
      </c>
      <c r="AA411">
        <f>VLOOKUP(D411,[3]Sheet1!$B$2:$D$43,3,FALSE)</f>
        <v>603</v>
      </c>
      <c r="AB411" t="str">
        <f>VLOOKUP(A411,[2]nim!$A$2:$B$3000,2,FALSE)</f>
        <v>diterima</v>
      </c>
    </row>
    <row r="412" spans="1:28" x14ac:dyDescent="0.3">
      <c r="A412" s="2">
        <v>222311200311</v>
      </c>
      <c r="B412">
        <v>2</v>
      </c>
      <c r="C412">
        <v>2022</v>
      </c>
      <c r="D412" s="3">
        <v>3112176</v>
      </c>
      <c r="E412" t="str">
        <f>UPPER(VLOOKUP(D412,[1]PRODI_2019!$D$2:$L$72,3,FALSE))</f>
        <v>BIMBINGAN DAN KONSELING</v>
      </c>
      <c r="F412" t="str">
        <f>VLOOKUP(D412,[1]PRODI_2019!$D$2:$L$72,9,FALSE)</f>
        <v>FKIP</v>
      </c>
      <c r="G412" t="str">
        <f>VLOOKUP(F412,Sheet1!$H$4:$I$11,2,FALSE)</f>
        <v>2_FKIP</v>
      </c>
      <c r="H412" t="s">
        <v>1022</v>
      </c>
      <c r="I412" t="s">
        <v>33</v>
      </c>
      <c r="K412" s="1"/>
      <c r="L412" t="s">
        <v>200</v>
      </c>
      <c r="O412" t="s">
        <v>461</v>
      </c>
      <c r="P412" t="str">
        <f t="shared" si="22"/>
        <v>SMKN</v>
      </c>
      <c r="Q412" t="str">
        <f t="shared" si="23"/>
        <v>Negeri</v>
      </c>
      <c r="R412" t="str">
        <f t="shared" si="21"/>
        <v>SMK</v>
      </c>
      <c r="S412" t="s">
        <v>37</v>
      </c>
      <c r="T412" t="s">
        <v>3486</v>
      </c>
      <c r="U412" t="s">
        <v>29</v>
      </c>
      <c r="Z412" t="str">
        <f>VLOOKUP(A412,[2]registrasi!$B$2:$C$3000,2,FALSE)</f>
        <v>registrasi</v>
      </c>
      <c r="AA412">
        <f>VLOOKUP(D412,[3]Sheet1!$B$2:$D$43,3,FALSE)</f>
        <v>603</v>
      </c>
      <c r="AB412" t="str">
        <f>VLOOKUP(A412,[2]nim!$A$2:$B$3000,2,FALSE)</f>
        <v>diterima</v>
      </c>
    </row>
    <row r="413" spans="1:28" x14ac:dyDescent="0.3">
      <c r="A413" s="2">
        <v>222321180525</v>
      </c>
      <c r="B413">
        <v>2</v>
      </c>
      <c r="C413">
        <v>2022</v>
      </c>
      <c r="D413" s="3">
        <v>3112176</v>
      </c>
      <c r="E413" t="str">
        <f>UPPER(VLOOKUP(D413,[1]PRODI_2019!$D$2:$L$72,3,FALSE))</f>
        <v>BIMBINGAN DAN KONSELING</v>
      </c>
      <c r="F413" t="str">
        <f>VLOOKUP(D413,[1]PRODI_2019!$D$2:$L$72,9,FALSE)</f>
        <v>FKIP</v>
      </c>
      <c r="G413" t="str">
        <f>VLOOKUP(F413,Sheet1!$H$4:$I$11,2,FALSE)</f>
        <v>2_FKIP</v>
      </c>
      <c r="H413" t="s">
        <v>1023</v>
      </c>
      <c r="I413" t="s">
        <v>33</v>
      </c>
      <c r="K413" s="1"/>
      <c r="L413" t="s">
        <v>27</v>
      </c>
      <c r="O413" t="s">
        <v>3158</v>
      </c>
      <c r="P413" t="str">
        <f t="shared" si="22"/>
        <v>MAS</v>
      </c>
      <c r="Q413" t="str">
        <f t="shared" si="23"/>
        <v>Swasta</v>
      </c>
      <c r="R413" t="str">
        <f t="shared" si="21"/>
        <v>MA</v>
      </c>
      <c r="S413" t="s">
        <v>537</v>
      </c>
      <c r="T413" t="s">
        <v>3489</v>
      </c>
      <c r="U413" t="s">
        <v>29</v>
      </c>
      <c r="Z413" t="str">
        <f>VLOOKUP(A413,[2]registrasi!$B$2:$C$3000,2,FALSE)</f>
        <v>registrasi</v>
      </c>
      <c r="AA413">
        <f>VLOOKUP(D413,[3]Sheet1!$B$2:$D$43,3,FALSE)</f>
        <v>603</v>
      </c>
      <c r="AB413" t="str">
        <f>VLOOKUP(A413,[2]nim!$A$2:$B$3000,2,FALSE)</f>
        <v>diterima</v>
      </c>
    </row>
    <row r="414" spans="1:28" x14ac:dyDescent="0.3">
      <c r="A414" s="2">
        <v>222321200560</v>
      </c>
      <c r="B414">
        <v>2</v>
      </c>
      <c r="C414">
        <v>2022</v>
      </c>
      <c r="D414" s="3">
        <v>3112176</v>
      </c>
      <c r="E414" t="str">
        <f>UPPER(VLOOKUP(D414,[1]PRODI_2019!$D$2:$L$72,3,FALSE))</f>
        <v>BIMBINGAN DAN KONSELING</v>
      </c>
      <c r="F414" t="str">
        <f>VLOOKUP(D414,[1]PRODI_2019!$D$2:$L$72,9,FALSE)</f>
        <v>FKIP</v>
      </c>
      <c r="G414" t="str">
        <f>VLOOKUP(F414,Sheet1!$H$4:$I$11,2,FALSE)</f>
        <v>2_FKIP</v>
      </c>
      <c r="H414" t="s">
        <v>1024</v>
      </c>
      <c r="I414" t="s">
        <v>33</v>
      </c>
      <c r="K414" s="1"/>
      <c r="L414" t="s">
        <v>27</v>
      </c>
      <c r="O414" t="s">
        <v>373</v>
      </c>
      <c r="P414" t="str">
        <f t="shared" si="22"/>
        <v>SMAS</v>
      </c>
      <c r="Q414" t="str">
        <f t="shared" si="23"/>
        <v>Swasta</v>
      </c>
      <c r="R414" t="str">
        <f t="shared" si="21"/>
        <v>SMA</v>
      </c>
      <c r="S414" t="s">
        <v>126</v>
      </c>
      <c r="T414" t="s">
        <v>3487</v>
      </c>
      <c r="U414" t="s">
        <v>35</v>
      </c>
      <c r="Z414" t="str">
        <f>VLOOKUP(A414,[2]registrasi!$B$2:$C$3000,2,FALSE)</f>
        <v>registrasi</v>
      </c>
      <c r="AA414">
        <f>VLOOKUP(D414,[3]Sheet1!$B$2:$D$43,3,FALSE)</f>
        <v>603</v>
      </c>
      <c r="AB414" t="str">
        <f>VLOOKUP(A414,[2]nim!$A$2:$B$3000,2,FALSE)</f>
        <v>diterima</v>
      </c>
    </row>
    <row r="415" spans="1:28" x14ac:dyDescent="0.3">
      <c r="A415" s="2">
        <v>222321200871</v>
      </c>
      <c r="B415">
        <v>2</v>
      </c>
      <c r="C415">
        <v>2022</v>
      </c>
      <c r="D415" s="3">
        <v>3112176</v>
      </c>
      <c r="E415" t="str">
        <f>UPPER(VLOOKUP(D415,[1]PRODI_2019!$D$2:$L$72,3,FALSE))</f>
        <v>BIMBINGAN DAN KONSELING</v>
      </c>
      <c r="F415" t="str">
        <f>VLOOKUP(D415,[1]PRODI_2019!$D$2:$L$72,9,FALSE)</f>
        <v>FKIP</v>
      </c>
      <c r="G415" t="str">
        <f>VLOOKUP(F415,Sheet1!$H$4:$I$11,2,FALSE)</f>
        <v>2_FKIP</v>
      </c>
      <c r="H415" t="s">
        <v>1025</v>
      </c>
      <c r="I415" t="s">
        <v>33</v>
      </c>
      <c r="K415" s="1"/>
      <c r="L415" t="s">
        <v>199</v>
      </c>
      <c r="O415" t="s">
        <v>487</v>
      </c>
      <c r="P415" t="str">
        <f t="shared" si="22"/>
        <v>SMAN</v>
      </c>
      <c r="Q415" t="str">
        <f t="shared" si="23"/>
        <v>Negeri</v>
      </c>
      <c r="R415" t="str">
        <f t="shared" si="21"/>
        <v>SMA</v>
      </c>
      <c r="S415" t="s">
        <v>105</v>
      </c>
      <c r="T415" t="s">
        <v>3489</v>
      </c>
      <c r="U415" t="s">
        <v>29</v>
      </c>
      <c r="Z415" t="str">
        <f>VLOOKUP(A415,[2]registrasi!$B$2:$C$3000,2,FALSE)</f>
        <v>registrasi</v>
      </c>
      <c r="AA415">
        <f>VLOOKUP(D415,[3]Sheet1!$B$2:$D$43,3,FALSE)</f>
        <v>603</v>
      </c>
      <c r="AB415" t="str">
        <f>VLOOKUP(A415,[2]nim!$A$2:$B$3000,2,FALSE)</f>
        <v>diterima</v>
      </c>
    </row>
    <row r="416" spans="1:28" x14ac:dyDescent="0.3">
      <c r="A416" s="2">
        <v>222321260559</v>
      </c>
      <c r="B416">
        <v>2</v>
      </c>
      <c r="C416">
        <v>2021</v>
      </c>
      <c r="D416" s="3">
        <v>3112176</v>
      </c>
      <c r="E416" t="str">
        <f>UPPER(VLOOKUP(D416,[1]PRODI_2019!$D$2:$L$72,3,FALSE))</f>
        <v>BIMBINGAN DAN KONSELING</v>
      </c>
      <c r="F416" t="str">
        <f>VLOOKUP(D416,[1]PRODI_2019!$D$2:$L$72,9,FALSE)</f>
        <v>FKIP</v>
      </c>
      <c r="G416" t="str">
        <f>VLOOKUP(F416,Sheet1!$H$4:$I$11,2,FALSE)</f>
        <v>2_FKIP</v>
      </c>
      <c r="H416" t="s">
        <v>1026</v>
      </c>
      <c r="I416" t="s">
        <v>33</v>
      </c>
      <c r="K416" s="1"/>
      <c r="L416" t="s">
        <v>27</v>
      </c>
      <c r="O416" t="s">
        <v>3159</v>
      </c>
      <c r="P416" t="str">
        <f t="shared" si="22"/>
        <v>MAN</v>
      </c>
      <c r="Q416" t="str">
        <f t="shared" si="23"/>
        <v>Negeri</v>
      </c>
      <c r="R416" t="str">
        <f t="shared" si="21"/>
        <v>MA</v>
      </c>
      <c r="S416" t="s">
        <v>78</v>
      </c>
      <c r="T416" t="s">
        <v>3489</v>
      </c>
      <c r="U416" t="s">
        <v>29</v>
      </c>
      <c r="Z416" t="str">
        <f>VLOOKUP(A416,[2]registrasi!$B$2:$C$3000,2,FALSE)</f>
        <v>registrasi</v>
      </c>
      <c r="AA416">
        <f>VLOOKUP(D416,[3]Sheet1!$B$2:$D$43,3,FALSE)</f>
        <v>603</v>
      </c>
      <c r="AB416" t="str">
        <f>VLOOKUP(A416,[2]nim!$A$2:$B$3000,2,FALSE)</f>
        <v>diterima</v>
      </c>
    </row>
    <row r="417" spans="1:28" x14ac:dyDescent="0.3">
      <c r="A417" s="2">
        <v>222323010462</v>
      </c>
      <c r="B417">
        <v>2</v>
      </c>
      <c r="C417">
        <v>2021</v>
      </c>
      <c r="D417" s="3">
        <v>3112176</v>
      </c>
      <c r="E417" t="str">
        <f>UPPER(VLOOKUP(D417,[1]PRODI_2019!$D$2:$L$72,3,FALSE))</f>
        <v>BIMBINGAN DAN KONSELING</v>
      </c>
      <c r="F417" t="str">
        <f>VLOOKUP(D417,[1]PRODI_2019!$D$2:$L$72,9,FALSE)</f>
        <v>FKIP</v>
      </c>
      <c r="G417" t="str">
        <f>VLOOKUP(F417,Sheet1!$H$4:$I$11,2,FALSE)</f>
        <v>2_FKIP</v>
      </c>
      <c r="H417" t="s">
        <v>1027</v>
      </c>
      <c r="I417" t="s">
        <v>33</v>
      </c>
      <c r="K417" s="1"/>
      <c r="L417" t="s">
        <v>27</v>
      </c>
      <c r="O417" t="s">
        <v>477</v>
      </c>
      <c r="P417" t="str">
        <f t="shared" si="22"/>
        <v>SMKN</v>
      </c>
      <c r="Q417" t="str">
        <f t="shared" si="23"/>
        <v>Negeri</v>
      </c>
      <c r="R417" t="str">
        <f t="shared" si="21"/>
        <v>SMK</v>
      </c>
      <c r="S417" t="s">
        <v>535</v>
      </c>
      <c r="T417" t="s">
        <v>3489</v>
      </c>
      <c r="U417" t="s">
        <v>29</v>
      </c>
      <c r="Z417" t="str">
        <f>VLOOKUP(A417,[2]registrasi!$B$2:$C$3000,2,FALSE)</f>
        <v>registrasi</v>
      </c>
      <c r="AA417">
        <f>VLOOKUP(D417,[3]Sheet1!$B$2:$D$43,3,FALSE)</f>
        <v>603</v>
      </c>
      <c r="AB417" t="str">
        <f>VLOOKUP(A417,[2]nim!$A$2:$B$3000,2,FALSE)</f>
        <v>diterima</v>
      </c>
    </row>
    <row r="418" spans="1:28" x14ac:dyDescent="0.3">
      <c r="A418" s="2">
        <v>222323110889</v>
      </c>
      <c r="B418">
        <v>2</v>
      </c>
      <c r="C418">
        <v>2022</v>
      </c>
      <c r="D418" s="3">
        <v>3112176</v>
      </c>
      <c r="E418" t="str">
        <f>UPPER(VLOOKUP(D418,[1]PRODI_2019!$D$2:$L$72,3,FALSE))</f>
        <v>BIMBINGAN DAN KONSELING</v>
      </c>
      <c r="F418" t="str">
        <f>VLOOKUP(D418,[1]PRODI_2019!$D$2:$L$72,9,FALSE)</f>
        <v>FKIP</v>
      </c>
      <c r="G418" t="str">
        <f>VLOOKUP(F418,Sheet1!$H$4:$I$11,2,FALSE)</f>
        <v>2_FKIP</v>
      </c>
      <c r="H418" t="s">
        <v>1028</v>
      </c>
      <c r="I418" t="s">
        <v>33</v>
      </c>
      <c r="K418" s="1"/>
      <c r="L418" t="s">
        <v>27</v>
      </c>
      <c r="O418" t="s">
        <v>353</v>
      </c>
      <c r="P418" t="str">
        <f t="shared" si="22"/>
        <v>SMAN</v>
      </c>
      <c r="Q418" t="str">
        <f t="shared" si="23"/>
        <v>Negeri</v>
      </c>
      <c r="R418" t="s">
        <v>579</v>
      </c>
      <c r="S418" t="s">
        <v>66</v>
      </c>
      <c r="T418" t="s">
        <v>3489</v>
      </c>
      <c r="U418" t="s">
        <v>35</v>
      </c>
      <c r="Z418" t="str">
        <f>VLOOKUP(A418,[2]registrasi!$B$2:$C$3000,2,FALSE)</f>
        <v>registrasi</v>
      </c>
      <c r="AA418">
        <f>VLOOKUP(D418,[3]Sheet1!$B$2:$D$43,3,FALSE)</f>
        <v>603</v>
      </c>
      <c r="AB418" t="str">
        <f>VLOOKUP(A418,[2]nim!$A$2:$B$3000,2,FALSE)</f>
        <v>diterima</v>
      </c>
    </row>
    <row r="419" spans="1:28" x14ac:dyDescent="0.3">
      <c r="A419" s="2">
        <v>222323160090</v>
      </c>
      <c r="B419">
        <v>2</v>
      </c>
      <c r="C419">
        <v>2022</v>
      </c>
      <c r="D419" s="3">
        <v>3112176</v>
      </c>
      <c r="E419" t="str">
        <f>UPPER(VLOOKUP(D419,[1]PRODI_2019!$D$2:$L$72,3,FALSE))</f>
        <v>BIMBINGAN DAN KONSELING</v>
      </c>
      <c r="F419" t="str">
        <f>VLOOKUP(D419,[1]PRODI_2019!$D$2:$L$72,9,FALSE)</f>
        <v>FKIP</v>
      </c>
      <c r="G419" t="str">
        <f>VLOOKUP(F419,Sheet1!$H$4:$I$11,2,FALSE)</f>
        <v>2_FKIP</v>
      </c>
      <c r="H419" t="s">
        <v>1029</v>
      </c>
      <c r="I419" t="s">
        <v>33</v>
      </c>
      <c r="K419" s="1"/>
      <c r="L419" t="s">
        <v>27</v>
      </c>
      <c r="O419" t="s">
        <v>318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66</v>
      </c>
      <c r="T419" t="s">
        <v>3489</v>
      </c>
      <c r="U419" t="s">
        <v>29</v>
      </c>
      <c r="Z419" t="e">
        <f>VLOOKUP(A419,[2]registrasi!$B$2:$C$3000,2,FALSE)</f>
        <v>#N/A</v>
      </c>
      <c r="AA419">
        <f>VLOOKUP(D419,[3]Sheet1!$B$2:$D$43,3,FALSE)</f>
        <v>603</v>
      </c>
      <c r="AB419" t="e">
        <f>VLOOKUP(A419,[2]nim!$A$2:$B$3000,2,FALSE)</f>
        <v>#N/A</v>
      </c>
    </row>
    <row r="420" spans="1:28" x14ac:dyDescent="0.3">
      <c r="A420" s="2">
        <v>222323170348</v>
      </c>
      <c r="B420">
        <v>2</v>
      </c>
      <c r="C420">
        <v>2022</v>
      </c>
      <c r="D420" s="3">
        <v>3112176</v>
      </c>
      <c r="E420" t="str">
        <f>UPPER(VLOOKUP(D420,[1]PRODI_2019!$D$2:$L$72,3,FALSE))</f>
        <v>BIMBINGAN DAN KONSELING</v>
      </c>
      <c r="F420" t="str">
        <f>VLOOKUP(D420,[1]PRODI_2019!$D$2:$L$72,9,FALSE)</f>
        <v>FKIP</v>
      </c>
      <c r="G420" t="str">
        <f>VLOOKUP(F420,Sheet1!$H$4:$I$11,2,FALSE)</f>
        <v>2_FKIP</v>
      </c>
      <c r="H420" t="s">
        <v>1030</v>
      </c>
      <c r="I420" t="s">
        <v>33</v>
      </c>
      <c r="K420" s="1"/>
      <c r="L420" t="s">
        <v>27</v>
      </c>
      <c r="O420" t="s">
        <v>413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78</v>
      </c>
      <c r="T420" t="s">
        <v>3489</v>
      </c>
      <c r="U420" t="s">
        <v>29</v>
      </c>
      <c r="Z420" t="str">
        <f>VLOOKUP(A420,[2]registrasi!$B$2:$C$3000,2,FALSE)</f>
        <v>registrasi</v>
      </c>
      <c r="AA420">
        <f>VLOOKUP(D420,[3]Sheet1!$B$2:$D$43,3,FALSE)</f>
        <v>603</v>
      </c>
      <c r="AB420" t="str">
        <f>VLOOKUP(A420,[2]nim!$A$2:$B$3000,2,FALSE)</f>
        <v>diterima</v>
      </c>
    </row>
    <row r="421" spans="1:28" x14ac:dyDescent="0.3">
      <c r="A421" s="2">
        <v>222323230155</v>
      </c>
      <c r="B421">
        <v>1</v>
      </c>
      <c r="C421">
        <v>2022</v>
      </c>
      <c r="D421" s="3">
        <v>3112176</v>
      </c>
      <c r="E421" t="str">
        <f>UPPER(VLOOKUP(D421,[1]PRODI_2019!$D$2:$L$72,3,FALSE))</f>
        <v>BIMBINGAN DAN KONSELING</v>
      </c>
      <c r="F421" t="str">
        <f>VLOOKUP(D421,[1]PRODI_2019!$D$2:$L$72,9,FALSE)</f>
        <v>FKIP</v>
      </c>
      <c r="G421" t="str">
        <f>VLOOKUP(F421,Sheet1!$H$4:$I$11,2,FALSE)</f>
        <v>2_FKIP</v>
      </c>
      <c r="H421" t="s">
        <v>1031</v>
      </c>
      <c r="I421" t="s">
        <v>33</v>
      </c>
      <c r="K421" s="1"/>
      <c r="L421" t="s">
        <v>27</v>
      </c>
      <c r="O421" t="s">
        <v>3160</v>
      </c>
      <c r="P421" t="str">
        <f t="shared" si="22"/>
        <v>MAN</v>
      </c>
      <c r="Q421" t="str">
        <f t="shared" si="23"/>
        <v>Negeri</v>
      </c>
      <c r="R421" t="str">
        <f t="shared" si="21"/>
        <v>MA</v>
      </c>
      <c r="S421" t="s">
        <v>66</v>
      </c>
      <c r="T421" t="s">
        <v>3489</v>
      </c>
      <c r="U421" t="s">
        <v>29</v>
      </c>
      <c r="Z421" t="e">
        <f>VLOOKUP(A421,[2]registrasi!$B$2:$C$3000,2,FALSE)</f>
        <v>#N/A</v>
      </c>
      <c r="AA421">
        <f>VLOOKUP(D421,[3]Sheet1!$B$2:$D$43,3,FALSE)</f>
        <v>603</v>
      </c>
      <c r="AB421" t="e">
        <f>VLOOKUP(A421,[2]nim!$A$2:$B$3000,2,FALSE)</f>
        <v>#N/A</v>
      </c>
    </row>
    <row r="422" spans="1:28" x14ac:dyDescent="0.3">
      <c r="A422" s="2">
        <v>222324120027</v>
      </c>
      <c r="B422">
        <v>1</v>
      </c>
      <c r="C422">
        <v>2022</v>
      </c>
      <c r="D422" s="3">
        <v>3112176</v>
      </c>
      <c r="E422" t="str">
        <f>UPPER(VLOOKUP(D422,[1]PRODI_2019!$D$2:$L$72,3,FALSE))</f>
        <v>BIMBINGAN DAN KONSELING</v>
      </c>
      <c r="F422" t="str">
        <f>VLOOKUP(D422,[1]PRODI_2019!$D$2:$L$72,9,FALSE)</f>
        <v>FKIP</v>
      </c>
      <c r="G422" t="str">
        <f>VLOOKUP(F422,Sheet1!$H$4:$I$11,2,FALSE)</f>
        <v>2_FKIP</v>
      </c>
      <c r="H422" t="s">
        <v>1032</v>
      </c>
      <c r="I422" t="s">
        <v>25</v>
      </c>
      <c r="K422" s="1"/>
      <c r="L422" t="s">
        <v>27</v>
      </c>
      <c r="O422" t="s">
        <v>411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131</v>
      </c>
      <c r="T422" t="s">
        <v>3487</v>
      </c>
      <c r="U422" t="s">
        <v>29</v>
      </c>
      <c r="Z422" t="e">
        <f>VLOOKUP(A422,[2]registrasi!$B$2:$C$3000,2,FALSE)</f>
        <v>#N/A</v>
      </c>
      <c r="AA422">
        <f>VLOOKUP(D422,[3]Sheet1!$B$2:$D$43,3,FALSE)</f>
        <v>603</v>
      </c>
      <c r="AB422" t="e">
        <f>VLOOKUP(A422,[2]nim!$A$2:$B$3000,2,FALSE)</f>
        <v>#N/A</v>
      </c>
    </row>
    <row r="423" spans="1:28" x14ac:dyDescent="0.3">
      <c r="A423" s="2">
        <v>222324270133</v>
      </c>
      <c r="B423">
        <v>1</v>
      </c>
      <c r="C423">
        <v>2022</v>
      </c>
      <c r="D423" s="3">
        <v>3112176</v>
      </c>
      <c r="E423" t="str">
        <f>UPPER(VLOOKUP(D423,[1]PRODI_2019!$D$2:$L$72,3,FALSE))</f>
        <v>BIMBINGAN DAN KONSELING</v>
      </c>
      <c r="F423" t="str">
        <f>VLOOKUP(D423,[1]PRODI_2019!$D$2:$L$72,9,FALSE)</f>
        <v>FKIP</v>
      </c>
      <c r="G423" t="str">
        <f>VLOOKUP(F423,Sheet1!$H$4:$I$11,2,FALSE)</f>
        <v>2_FKIP</v>
      </c>
      <c r="H423" t="s">
        <v>1033</v>
      </c>
      <c r="I423" t="s">
        <v>25</v>
      </c>
      <c r="K423" s="1"/>
      <c r="L423" t="s">
        <v>27</v>
      </c>
      <c r="O423" t="s">
        <v>98</v>
      </c>
      <c r="P423" t="str">
        <f t="shared" si="22"/>
        <v>MAN</v>
      </c>
      <c r="Q423" t="str">
        <f t="shared" si="23"/>
        <v>Negeri</v>
      </c>
      <c r="R423" t="str">
        <f t="shared" si="21"/>
        <v>MA</v>
      </c>
      <c r="S423" t="s">
        <v>63</v>
      </c>
      <c r="T423" t="s">
        <v>3486</v>
      </c>
      <c r="U423" t="s">
        <v>29</v>
      </c>
      <c r="Z423" t="str">
        <f>VLOOKUP(A423,[2]registrasi!$B$2:$C$3000,2,FALSE)</f>
        <v>registrasi</v>
      </c>
      <c r="AA423">
        <f>VLOOKUP(D423,[3]Sheet1!$B$2:$D$43,3,FALSE)</f>
        <v>603</v>
      </c>
      <c r="AB423" t="str">
        <f>VLOOKUP(A423,[2]nim!$A$2:$B$3000,2,FALSE)</f>
        <v>diterima</v>
      </c>
    </row>
    <row r="424" spans="1:28" x14ac:dyDescent="0.3">
      <c r="A424" s="2">
        <v>222335070873</v>
      </c>
      <c r="B424">
        <v>2</v>
      </c>
      <c r="C424">
        <v>2022</v>
      </c>
      <c r="D424" s="3">
        <v>3112176</v>
      </c>
      <c r="E424" t="str">
        <f>UPPER(VLOOKUP(D424,[1]PRODI_2019!$D$2:$L$72,3,FALSE))</f>
        <v>BIMBINGAN DAN KONSELING</v>
      </c>
      <c r="F424" t="str">
        <f>VLOOKUP(D424,[1]PRODI_2019!$D$2:$L$72,9,FALSE)</f>
        <v>FKIP</v>
      </c>
      <c r="G424" t="str">
        <f>VLOOKUP(F424,Sheet1!$H$4:$I$11,2,FALSE)</f>
        <v>2_FKIP</v>
      </c>
      <c r="H424" t="s">
        <v>1034</v>
      </c>
      <c r="I424" t="s">
        <v>33</v>
      </c>
      <c r="K424" s="1"/>
      <c r="L424" t="s">
        <v>27</v>
      </c>
      <c r="O424" t="s">
        <v>513</v>
      </c>
      <c r="P424" t="str">
        <f t="shared" si="22"/>
        <v>MAN</v>
      </c>
      <c r="Q424" t="str">
        <f t="shared" si="23"/>
        <v>Negeri</v>
      </c>
      <c r="R424" t="str">
        <f t="shared" si="21"/>
        <v>MA</v>
      </c>
      <c r="S424" t="s">
        <v>126</v>
      </c>
      <c r="T424" t="s">
        <v>3487</v>
      </c>
      <c r="U424" t="s">
        <v>29</v>
      </c>
      <c r="Z424" t="e">
        <f>VLOOKUP(A424,[2]registrasi!$B$2:$C$3000,2,FALSE)</f>
        <v>#N/A</v>
      </c>
      <c r="AA424">
        <f>VLOOKUP(D424,[3]Sheet1!$B$2:$D$43,3,FALSE)</f>
        <v>603</v>
      </c>
      <c r="AB424" t="e">
        <f>VLOOKUP(A424,[2]nim!$A$2:$B$3000,2,FALSE)</f>
        <v>#N/A</v>
      </c>
    </row>
    <row r="425" spans="1:28" x14ac:dyDescent="0.3">
      <c r="A425" s="2">
        <v>222341040368</v>
      </c>
      <c r="B425">
        <v>1</v>
      </c>
      <c r="C425">
        <v>2022</v>
      </c>
      <c r="D425" s="3">
        <v>3112176</v>
      </c>
      <c r="E425" t="str">
        <f>UPPER(VLOOKUP(D425,[1]PRODI_2019!$D$2:$L$72,3,FALSE))</f>
        <v>BIMBINGAN DAN KONSELING</v>
      </c>
      <c r="F425" t="str">
        <f>VLOOKUP(D425,[1]PRODI_2019!$D$2:$L$72,9,FALSE)</f>
        <v>FKIP</v>
      </c>
      <c r="G425" t="str">
        <f>VLOOKUP(F425,Sheet1!$H$4:$I$11,2,FALSE)</f>
        <v>2_FKIP</v>
      </c>
      <c r="H425" t="s">
        <v>1035</v>
      </c>
      <c r="I425" t="s">
        <v>33</v>
      </c>
      <c r="K425" s="1"/>
      <c r="L425" t="s">
        <v>27</v>
      </c>
      <c r="O425" t="s">
        <v>3161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126</v>
      </c>
      <c r="T425" t="s">
        <v>3487</v>
      </c>
      <c r="U425" t="s">
        <v>29</v>
      </c>
      <c r="Z425" t="e">
        <f>VLOOKUP(A425,[2]registrasi!$B$2:$C$3000,2,FALSE)</f>
        <v>#N/A</v>
      </c>
      <c r="AA425">
        <f>VLOOKUP(D425,[3]Sheet1!$B$2:$D$43,3,FALSE)</f>
        <v>603</v>
      </c>
      <c r="AB425" t="e">
        <f>VLOOKUP(A425,[2]nim!$A$2:$B$3000,2,FALSE)</f>
        <v>#N/A</v>
      </c>
    </row>
    <row r="426" spans="1:28" x14ac:dyDescent="0.3">
      <c r="A426" s="2">
        <v>222341100262</v>
      </c>
      <c r="B426">
        <v>2</v>
      </c>
      <c r="C426">
        <v>2022</v>
      </c>
      <c r="D426" s="3">
        <v>3112176</v>
      </c>
      <c r="E426" t="str">
        <f>UPPER(VLOOKUP(D426,[1]PRODI_2019!$D$2:$L$72,3,FALSE))</f>
        <v>BIMBINGAN DAN KONSELING</v>
      </c>
      <c r="F426" t="str">
        <f>VLOOKUP(D426,[1]PRODI_2019!$D$2:$L$72,9,FALSE)</f>
        <v>FKIP</v>
      </c>
      <c r="G426" t="str">
        <f>VLOOKUP(F426,Sheet1!$H$4:$I$11,2,FALSE)</f>
        <v>2_FKIP</v>
      </c>
      <c r="H426" t="s">
        <v>1036</v>
      </c>
      <c r="I426" t="s">
        <v>33</v>
      </c>
      <c r="K426" s="1"/>
      <c r="L426" t="s">
        <v>27</v>
      </c>
      <c r="O426" t="s">
        <v>369</v>
      </c>
      <c r="P426" t="str">
        <f t="shared" si="22"/>
        <v>SMAS</v>
      </c>
      <c r="Q426" t="str">
        <f t="shared" si="23"/>
        <v>Swasta</v>
      </c>
      <c r="R426" t="str">
        <f t="shared" si="21"/>
        <v>SMA</v>
      </c>
      <c r="S426" t="s">
        <v>202</v>
      </c>
      <c r="T426" t="s">
        <v>3487</v>
      </c>
      <c r="U426" t="s">
        <v>29</v>
      </c>
      <c r="Z426" t="str">
        <f>VLOOKUP(A426,[2]registrasi!$B$2:$C$3000,2,FALSE)</f>
        <v>registrasi</v>
      </c>
      <c r="AA426">
        <f>VLOOKUP(D426,[3]Sheet1!$B$2:$D$43,3,FALSE)</f>
        <v>603</v>
      </c>
      <c r="AB426" t="str">
        <f>VLOOKUP(A426,[2]nim!$A$2:$B$3000,2,FALSE)</f>
        <v>diterima</v>
      </c>
    </row>
    <row r="427" spans="1:28" x14ac:dyDescent="0.3">
      <c r="A427" s="2">
        <v>222341130536</v>
      </c>
      <c r="B427">
        <v>2</v>
      </c>
      <c r="C427">
        <v>2022</v>
      </c>
      <c r="D427" s="3">
        <v>3112176</v>
      </c>
      <c r="E427" t="str">
        <f>UPPER(VLOOKUP(D427,[1]PRODI_2019!$D$2:$L$72,3,FALSE))</f>
        <v>BIMBINGAN DAN KONSELING</v>
      </c>
      <c r="F427" t="str">
        <f>VLOOKUP(D427,[1]PRODI_2019!$D$2:$L$72,9,FALSE)</f>
        <v>FKIP</v>
      </c>
      <c r="G427" t="str">
        <f>VLOOKUP(F427,Sheet1!$H$4:$I$11,2,FALSE)</f>
        <v>2_FKIP</v>
      </c>
      <c r="H427" t="s">
        <v>1037</v>
      </c>
      <c r="I427" t="s">
        <v>25</v>
      </c>
      <c r="K427" s="1"/>
      <c r="L427" t="s">
        <v>27</v>
      </c>
      <c r="O427" t="s">
        <v>3162</v>
      </c>
      <c r="P427" t="str">
        <f t="shared" si="22"/>
        <v>SMAS</v>
      </c>
      <c r="Q427" t="str">
        <f t="shared" si="23"/>
        <v>Swasta</v>
      </c>
      <c r="R427" t="str">
        <f t="shared" si="21"/>
        <v>SMA</v>
      </c>
      <c r="S427" t="s">
        <v>552</v>
      </c>
      <c r="T427" t="s">
        <v>3487</v>
      </c>
      <c r="U427" t="s">
        <v>29</v>
      </c>
      <c r="Z427" t="e">
        <f>VLOOKUP(A427,[2]registrasi!$B$2:$C$3000,2,FALSE)</f>
        <v>#N/A</v>
      </c>
      <c r="AA427">
        <f>VLOOKUP(D427,[3]Sheet1!$B$2:$D$43,3,FALSE)</f>
        <v>603</v>
      </c>
      <c r="AB427" t="e">
        <f>VLOOKUP(A427,[2]nim!$A$2:$B$3000,2,FALSE)</f>
        <v>#N/A</v>
      </c>
    </row>
    <row r="428" spans="1:28" x14ac:dyDescent="0.3">
      <c r="A428" s="2">
        <v>322311130153</v>
      </c>
      <c r="B428">
        <v>2</v>
      </c>
      <c r="C428">
        <v>2021</v>
      </c>
      <c r="D428" s="3">
        <v>3112176</v>
      </c>
      <c r="E428" t="str">
        <f>UPPER(VLOOKUP(D428,[1]PRODI_2019!$D$2:$L$72,3,FALSE))</f>
        <v>BIMBINGAN DAN KONSELING</v>
      </c>
      <c r="F428" t="str">
        <f>VLOOKUP(D428,[1]PRODI_2019!$D$2:$L$72,9,FALSE)</f>
        <v>FKIP</v>
      </c>
      <c r="G428" t="str">
        <f>VLOOKUP(F428,Sheet1!$H$4:$I$11,2,FALSE)</f>
        <v>2_FKIP</v>
      </c>
      <c r="H428" t="s">
        <v>1038</v>
      </c>
      <c r="I428" t="s">
        <v>25</v>
      </c>
      <c r="K428" s="1"/>
      <c r="L428" t="s">
        <v>27</v>
      </c>
      <c r="O428" t="s">
        <v>3163</v>
      </c>
      <c r="P428" t="str">
        <f t="shared" si="22"/>
        <v>SMA</v>
      </c>
      <c r="Q428" t="str">
        <f t="shared" si="23"/>
        <v>Swasta</v>
      </c>
      <c r="R428" t="str">
        <f t="shared" si="21"/>
        <v>SMA</v>
      </c>
      <c r="S428" t="s">
        <v>26</v>
      </c>
      <c r="T428" t="s">
        <v>3486</v>
      </c>
      <c r="U428" t="s">
        <v>29</v>
      </c>
      <c r="Z428" t="str">
        <f>VLOOKUP(A428,[2]registrasi!$B$2:$C$3000,2,FALSE)</f>
        <v>registrasi</v>
      </c>
      <c r="AA428">
        <f>VLOOKUP(D428,[3]Sheet1!$B$2:$D$43,3,FALSE)</f>
        <v>603</v>
      </c>
      <c r="AB428" t="str">
        <f>VLOOKUP(A428,[2]nim!$A$2:$B$3000,2,FALSE)</f>
        <v>diterima</v>
      </c>
    </row>
    <row r="429" spans="1:28" x14ac:dyDescent="0.3">
      <c r="A429" s="2">
        <v>222141060259</v>
      </c>
      <c r="B429">
        <v>1</v>
      </c>
      <c r="C429">
        <v>2022</v>
      </c>
      <c r="D429" s="3">
        <v>3112041</v>
      </c>
      <c r="E429" t="str">
        <f>UPPER(VLOOKUP(D429,[1]PRODI_2019!$D$2:$L$72,3,FALSE))</f>
        <v>ILMU EKONOMI PEMBANGUNAN</v>
      </c>
      <c r="F429" t="str">
        <f>VLOOKUP(D429,[1]PRODI_2019!$D$2:$L$72,9,FALSE)</f>
        <v>FEB</v>
      </c>
      <c r="G429" t="str">
        <f>VLOOKUP(F429,Sheet1!$H$4:$I$11,2,FALSE)</f>
        <v>5_FEB</v>
      </c>
      <c r="H429" t="s">
        <v>1039</v>
      </c>
      <c r="I429" t="s">
        <v>33</v>
      </c>
      <c r="K429" s="1"/>
      <c r="L429" t="s">
        <v>27</v>
      </c>
      <c r="O429" t="s">
        <v>282</v>
      </c>
      <c r="P429" t="str">
        <f t="shared" si="22"/>
        <v>MAN</v>
      </c>
      <c r="Q429" t="str">
        <f t="shared" si="23"/>
        <v>Negeri</v>
      </c>
      <c r="R429" t="str">
        <f t="shared" si="21"/>
        <v>MA</v>
      </c>
      <c r="S429" t="s">
        <v>525</v>
      </c>
      <c r="T429" t="s">
        <v>3496</v>
      </c>
      <c r="U429" t="s">
        <v>35</v>
      </c>
      <c r="Z429" t="str">
        <f>VLOOKUP(A429,[2]registrasi!$B$2:$C$3000,2,FALSE)</f>
        <v>registrasi</v>
      </c>
      <c r="AA429">
        <f>VLOOKUP(D429,[3]Sheet1!$B$2:$D$43,3,FALSE)</f>
        <v>424</v>
      </c>
      <c r="AB429" t="str">
        <f>VLOOKUP(A429,[2]nim!$A$2:$B$3000,2,FALSE)</f>
        <v>diterima</v>
      </c>
    </row>
    <row r="430" spans="1:28" x14ac:dyDescent="0.3">
      <c r="A430" s="2">
        <v>222311010448</v>
      </c>
      <c r="B430">
        <v>1</v>
      </c>
      <c r="C430">
        <v>2021</v>
      </c>
      <c r="D430" s="3">
        <v>3112041</v>
      </c>
      <c r="E430" t="str">
        <f>UPPER(VLOOKUP(D430,[1]PRODI_2019!$D$2:$L$72,3,FALSE))</f>
        <v>ILMU EKONOMI PEMBANGUNAN</v>
      </c>
      <c r="F430" t="str">
        <f>VLOOKUP(D430,[1]PRODI_2019!$D$2:$L$72,9,FALSE)</f>
        <v>FEB</v>
      </c>
      <c r="G430" t="str">
        <f>VLOOKUP(F430,Sheet1!$H$4:$I$11,2,FALSE)</f>
        <v>5_FEB</v>
      </c>
      <c r="H430" t="s">
        <v>1040</v>
      </c>
      <c r="I430" t="s">
        <v>25</v>
      </c>
      <c r="K430" s="1"/>
      <c r="L430" t="s">
        <v>27</v>
      </c>
      <c r="O430" t="s">
        <v>68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34</v>
      </c>
      <c r="T430" t="s">
        <v>3486</v>
      </c>
      <c r="U430" t="s">
        <v>29</v>
      </c>
      <c r="Z430" t="str">
        <f>VLOOKUP(A430,[2]registrasi!$B$2:$C$3000,2,FALSE)</f>
        <v>registrasi</v>
      </c>
      <c r="AA430">
        <f>VLOOKUP(D430,[3]Sheet1!$B$2:$D$43,3,FALSE)</f>
        <v>424</v>
      </c>
      <c r="AB430" t="str">
        <f>VLOOKUP(A430,[2]nim!$A$2:$B$3000,2,FALSE)</f>
        <v>diterima</v>
      </c>
    </row>
    <row r="431" spans="1:28" x14ac:dyDescent="0.3">
      <c r="A431" s="2">
        <v>222311010497</v>
      </c>
      <c r="B431">
        <v>2</v>
      </c>
      <c r="C431">
        <v>2022</v>
      </c>
      <c r="D431" s="3">
        <v>3112041</v>
      </c>
      <c r="E431" t="str">
        <f>UPPER(VLOOKUP(D431,[1]PRODI_2019!$D$2:$L$72,3,FALSE))</f>
        <v>ILMU EKONOMI PEMBANGUNAN</v>
      </c>
      <c r="F431" t="str">
        <f>VLOOKUP(D431,[1]PRODI_2019!$D$2:$L$72,9,FALSE)</f>
        <v>FEB</v>
      </c>
      <c r="G431" t="str">
        <f>VLOOKUP(F431,Sheet1!$H$4:$I$11,2,FALSE)</f>
        <v>5_FEB</v>
      </c>
      <c r="H431" t="s">
        <v>1041</v>
      </c>
      <c r="I431" t="s">
        <v>25</v>
      </c>
      <c r="K431" s="1"/>
      <c r="L431" t="s">
        <v>27</v>
      </c>
      <c r="O431" t="s">
        <v>110</v>
      </c>
      <c r="P431" t="str">
        <f t="shared" si="22"/>
        <v>SMAS</v>
      </c>
      <c r="Q431" t="str">
        <f t="shared" si="23"/>
        <v>Swasta</v>
      </c>
      <c r="R431" t="str">
        <f t="shared" si="21"/>
        <v>SMA</v>
      </c>
      <c r="S431" t="s">
        <v>37</v>
      </c>
      <c r="T431" t="s">
        <v>3486</v>
      </c>
      <c r="U431" t="s">
        <v>29</v>
      </c>
      <c r="Z431" t="str">
        <f>VLOOKUP(A431,[2]registrasi!$B$2:$C$3000,2,FALSE)</f>
        <v>registrasi</v>
      </c>
      <c r="AA431">
        <f>VLOOKUP(D431,[3]Sheet1!$B$2:$D$43,3,FALSE)</f>
        <v>424</v>
      </c>
      <c r="AB431" t="str">
        <f>VLOOKUP(A431,[2]nim!$A$2:$B$3000,2,FALSE)</f>
        <v>diterima</v>
      </c>
    </row>
    <row r="432" spans="1:28" x14ac:dyDescent="0.3">
      <c r="A432" s="2">
        <v>222311010902</v>
      </c>
      <c r="B432">
        <v>2</v>
      </c>
      <c r="C432">
        <v>2021</v>
      </c>
      <c r="D432" s="3">
        <v>3112041</v>
      </c>
      <c r="E432" t="str">
        <f>UPPER(VLOOKUP(D432,[1]PRODI_2019!$D$2:$L$72,3,FALSE))</f>
        <v>ILMU EKONOMI PEMBANGUNAN</v>
      </c>
      <c r="F432" t="str">
        <f>VLOOKUP(D432,[1]PRODI_2019!$D$2:$L$72,9,FALSE)</f>
        <v>FEB</v>
      </c>
      <c r="G432" t="str">
        <f>VLOOKUP(F432,Sheet1!$H$4:$I$11,2,FALSE)</f>
        <v>5_FEB</v>
      </c>
      <c r="H432" t="s">
        <v>1042</v>
      </c>
      <c r="I432" t="s">
        <v>25</v>
      </c>
      <c r="K432" s="1"/>
      <c r="L432" t="s">
        <v>200</v>
      </c>
      <c r="O432" t="s">
        <v>74</v>
      </c>
      <c r="P432" t="str">
        <f t="shared" si="22"/>
        <v>SMKN</v>
      </c>
      <c r="Q432" t="str">
        <f t="shared" si="23"/>
        <v>Negeri</v>
      </c>
      <c r="R432" t="str">
        <f t="shared" si="21"/>
        <v>SMK</v>
      </c>
      <c r="S432" t="s">
        <v>26</v>
      </c>
      <c r="T432" t="s">
        <v>3486</v>
      </c>
      <c r="U432" t="s">
        <v>29</v>
      </c>
      <c r="Z432" t="str">
        <f>VLOOKUP(A432,[2]registrasi!$B$2:$C$3000,2,FALSE)</f>
        <v>registrasi</v>
      </c>
      <c r="AA432">
        <f>VLOOKUP(D432,[3]Sheet1!$B$2:$D$43,3,FALSE)</f>
        <v>424</v>
      </c>
      <c r="AB432" t="str">
        <f>VLOOKUP(A432,[2]nim!$A$2:$B$3000,2,FALSE)</f>
        <v>diterima</v>
      </c>
    </row>
    <row r="433" spans="1:28" x14ac:dyDescent="0.3">
      <c r="A433" s="2">
        <v>222311011470</v>
      </c>
      <c r="B433">
        <v>2</v>
      </c>
      <c r="C433">
        <v>2022</v>
      </c>
      <c r="D433" s="3">
        <v>3112041</v>
      </c>
      <c r="E433" t="str">
        <f>UPPER(VLOOKUP(D433,[1]PRODI_2019!$D$2:$L$72,3,FALSE))</f>
        <v>ILMU EKONOMI PEMBANGUNAN</v>
      </c>
      <c r="F433" t="str">
        <f>VLOOKUP(D433,[1]PRODI_2019!$D$2:$L$72,9,FALSE)</f>
        <v>FEB</v>
      </c>
      <c r="G433" t="str">
        <f>VLOOKUP(F433,Sheet1!$H$4:$I$11,2,FALSE)</f>
        <v>5_FEB</v>
      </c>
      <c r="H433" t="s">
        <v>1043</v>
      </c>
      <c r="I433" t="s">
        <v>33</v>
      </c>
      <c r="K433" s="1"/>
      <c r="L433" t="s">
        <v>27</v>
      </c>
      <c r="O433" t="s">
        <v>70</v>
      </c>
      <c r="P433" t="str">
        <f t="shared" si="22"/>
        <v>SMAN</v>
      </c>
      <c r="Q433" t="str">
        <f t="shared" si="23"/>
        <v>Negeri</v>
      </c>
      <c r="R433" t="str">
        <f t="shared" si="21"/>
        <v>SMA</v>
      </c>
      <c r="S433" t="s">
        <v>40</v>
      </c>
      <c r="T433" t="s">
        <v>3486</v>
      </c>
      <c r="U433" t="s">
        <v>29</v>
      </c>
      <c r="Z433" t="str">
        <f>VLOOKUP(A433,[2]registrasi!$B$2:$C$3000,2,FALSE)</f>
        <v>registrasi</v>
      </c>
      <c r="AA433">
        <f>VLOOKUP(D433,[3]Sheet1!$B$2:$D$43,3,FALSE)</f>
        <v>424</v>
      </c>
      <c r="AB433" t="str">
        <f>VLOOKUP(A433,[2]nim!$A$2:$B$3000,2,FALSE)</f>
        <v>diterima</v>
      </c>
    </row>
    <row r="434" spans="1:28" x14ac:dyDescent="0.3">
      <c r="A434" s="2">
        <v>222311021174</v>
      </c>
      <c r="B434">
        <v>2</v>
      </c>
      <c r="C434">
        <v>2021</v>
      </c>
      <c r="D434" s="3">
        <v>3112041</v>
      </c>
      <c r="E434" t="str">
        <f>UPPER(VLOOKUP(D434,[1]PRODI_2019!$D$2:$L$72,3,FALSE))</f>
        <v>ILMU EKONOMI PEMBANGUNAN</v>
      </c>
      <c r="F434" t="str">
        <f>VLOOKUP(D434,[1]PRODI_2019!$D$2:$L$72,9,FALSE)</f>
        <v>FEB</v>
      </c>
      <c r="G434" t="str">
        <f>VLOOKUP(F434,Sheet1!$H$4:$I$11,2,FALSE)</f>
        <v>5_FEB</v>
      </c>
      <c r="H434" t="s">
        <v>1044</v>
      </c>
      <c r="I434" t="s">
        <v>33</v>
      </c>
      <c r="K434" s="1"/>
      <c r="L434" t="s">
        <v>27</v>
      </c>
      <c r="O434" t="s">
        <v>3164</v>
      </c>
      <c r="P434" t="str">
        <f t="shared" si="22"/>
        <v>SMKN</v>
      </c>
      <c r="Q434" t="str">
        <f t="shared" si="23"/>
        <v>Negeri</v>
      </c>
      <c r="R434" t="str">
        <f t="shared" si="21"/>
        <v>SMK</v>
      </c>
      <c r="S434" t="s">
        <v>34</v>
      </c>
      <c r="T434" t="s">
        <v>3486</v>
      </c>
      <c r="U434" t="s">
        <v>35</v>
      </c>
      <c r="Z434" t="str">
        <f>VLOOKUP(A434,[2]registrasi!$B$2:$C$3000,2,FALSE)</f>
        <v>registrasi</v>
      </c>
      <c r="AA434">
        <f>VLOOKUP(D434,[3]Sheet1!$B$2:$D$43,3,FALSE)</f>
        <v>424</v>
      </c>
      <c r="AB434" t="str">
        <f>VLOOKUP(A434,[2]nim!$A$2:$B$3000,2,FALSE)</f>
        <v>diterima</v>
      </c>
    </row>
    <row r="435" spans="1:28" x14ac:dyDescent="0.3">
      <c r="A435" s="2">
        <v>222311021186</v>
      </c>
      <c r="B435">
        <v>2</v>
      </c>
      <c r="C435">
        <v>2022</v>
      </c>
      <c r="D435" s="3">
        <v>3112041</v>
      </c>
      <c r="E435" t="str">
        <f>UPPER(VLOOKUP(D435,[1]PRODI_2019!$D$2:$L$72,3,FALSE))</f>
        <v>ILMU EKONOMI PEMBANGUNAN</v>
      </c>
      <c r="F435" t="str">
        <f>VLOOKUP(D435,[1]PRODI_2019!$D$2:$L$72,9,FALSE)</f>
        <v>FEB</v>
      </c>
      <c r="G435" t="str">
        <f>VLOOKUP(F435,Sheet1!$H$4:$I$11,2,FALSE)</f>
        <v>5_FEB</v>
      </c>
      <c r="H435" t="s">
        <v>1045</v>
      </c>
      <c r="I435" t="s">
        <v>33</v>
      </c>
      <c r="K435" s="1"/>
      <c r="L435" t="s">
        <v>27</v>
      </c>
      <c r="O435" t="s">
        <v>331</v>
      </c>
      <c r="P435" t="str">
        <f t="shared" si="22"/>
        <v>SMKN</v>
      </c>
      <c r="Q435" t="str">
        <f t="shared" si="23"/>
        <v>Negeri</v>
      </c>
      <c r="R435" t="str">
        <f t="shared" si="21"/>
        <v>SMK</v>
      </c>
      <c r="S435" t="s">
        <v>41</v>
      </c>
      <c r="T435" t="s">
        <v>3486</v>
      </c>
      <c r="U435" t="s">
        <v>29</v>
      </c>
      <c r="Z435" t="str">
        <f>VLOOKUP(A435,[2]registrasi!$B$2:$C$3000,2,FALSE)</f>
        <v>registrasi</v>
      </c>
      <c r="AA435">
        <f>VLOOKUP(D435,[3]Sheet1!$B$2:$D$43,3,FALSE)</f>
        <v>424</v>
      </c>
      <c r="AB435" t="str">
        <f>VLOOKUP(A435,[2]nim!$A$2:$B$3000,2,FALSE)</f>
        <v>diterima</v>
      </c>
    </row>
    <row r="436" spans="1:28" x14ac:dyDescent="0.3">
      <c r="A436" s="2">
        <v>222311030083</v>
      </c>
      <c r="B436">
        <v>2</v>
      </c>
      <c r="C436">
        <v>2021</v>
      </c>
      <c r="D436" s="3">
        <v>3112041</v>
      </c>
      <c r="E436" t="str">
        <f>UPPER(VLOOKUP(D436,[1]PRODI_2019!$D$2:$L$72,3,FALSE))</f>
        <v>ILMU EKONOMI PEMBANGUNAN</v>
      </c>
      <c r="F436" t="str">
        <f>VLOOKUP(D436,[1]PRODI_2019!$D$2:$L$72,9,FALSE)</f>
        <v>FEB</v>
      </c>
      <c r="G436" t="str">
        <f>VLOOKUP(F436,Sheet1!$H$4:$I$11,2,FALSE)</f>
        <v>5_FEB</v>
      </c>
      <c r="H436" t="s">
        <v>1046</v>
      </c>
      <c r="I436" t="s">
        <v>33</v>
      </c>
      <c r="K436" s="1"/>
      <c r="L436" t="s">
        <v>27</v>
      </c>
      <c r="O436" t="s">
        <v>71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40</v>
      </c>
      <c r="T436" t="s">
        <v>3486</v>
      </c>
      <c r="U436" t="s">
        <v>29</v>
      </c>
      <c r="Z436" t="str">
        <f>VLOOKUP(A436,[2]registrasi!$B$2:$C$3000,2,FALSE)</f>
        <v>registrasi</v>
      </c>
      <c r="AA436">
        <f>VLOOKUP(D436,[3]Sheet1!$B$2:$D$43,3,FALSE)</f>
        <v>424</v>
      </c>
      <c r="AB436" t="str">
        <f>VLOOKUP(A436,[2]nim!$A$2:$B$3000,2,FALSE)</f>
        <v>diterima</v>
      </c>
    </row>
    <row r="437" spans="1:28" x14ac:dyDescent="0.3">
      <c r="A437" s="2">
        <v>222311030620</v>
      </c>
      <c r="B437">
        <v>1</v>
      </c>
      <c r="C437">
        <v>2022</v>
      </c>
      <c r="D437" s="3">
        <v>3112041</v>
      </c>
      <c r="E437" t="str">
        <f>UPPER(VLOOKUP(D437,[1]PRODI_2019!$D$2:$L$72,3,FALSE))</f>
        <v>ILMU EKONOMI PEMBANGUNAN</v>
      </c>
      <c r="F437" t="str">
        <f>VLOOKUP(D437,[1]PRODI_2019!$D$2:$L$72,9,FALSE)</f>
        <v>FEB</v>
      </c>
      <c r="G437" t="str">
        <f>VLOOKUP(F437,Sheet1!$H$4:$I$11,2,FALSE)</f>
        <v>5_FEB</v>
      </c>
      <c r="H437" t="s">
        <v>1047</v>
      </c>
      <c r="I437" t="s">
        <v>33</v>
      </c>
      <c r="K437" s="1"/>
      <c r="L437" t="s">
        <v>27</v>
      </c>
      <c r="O437" t="s">
        <v>101</v>
      </c>
      <c r="P437" t="str">
        <f t="shared" si="22"/>
        <v>MAN</v>
      </c>
      <c r="Q437" t="str">
        <f t="shared" si="23"/>
        <v>Negeri</v>
      </c>
      <c r="R437" t="str">
        <f t="shared" si="21"/>
        <v>MA</v>
      </c>
      <c r="S437" t="s">
        <v>26</v>
      </c>
      <c r="T437" t="s">
        <v>3486</v>
      </c>
      <c r="U437" t="s">
        <v>29</v>
      </c>
      <c r="Z437" t="str">
        <f>VLOOKUP(A437,[2]registrasi!$B$2:$C$3000,2,FALSE)</f>
        <v>registrasi</v>
      </c>
      <c r="AA437">
        <f>VLOOKUP(D437,[3]Sheet1!$B$2:$D$43,3,FALSE)</f>
        <v>424</v>
      </c>
      <c r="AB437" t="str">
        <f>VLOOKUP(A437,[2]nim!$A$2:$B$3000,2,FALSE)</f>
        <v>diterima</v>
      </c>
    </row>
    <row r="438" spans="1:28" x14ac:dyDescent="0.3">
      <c r="A438" s="2">
        <v>222311031125</v>
      </c>
      <c r="B438">
        <v>1</v>
      </c>
      <c r="C438">
        <v>2021</v>
      </c>
      <c r="D438" s="3">
        <v>3112041</v>
      </c>
      <c r="E438" t="str">
        <f>UPPER(VLOOKUP(D438,[1]PRODI_2019!$D$2:$L$72,3,FALSE))</f>
        <v>ILMU EKONOMI PEMBANGUNAN</v>
      </c>
      <c r="F438" t="str">
        <f>VLOOKUP(D438,[1]PRODI_2019!$D$2:$L$72,9,FALSE)</f>
        <v>FEB</v>
      </c>
      <c r="G438" t="str">
        <f>VLOOKUP(F438,Sheet1!$H$4:$I$11,2,FALSE)</f>
        <v>5_FEB</v>
      </c>
      <c r="H438" t="s">
        <v>1048</v>
      </c>
      <c r="I438" t="s">
        <v>33</v>
      </c>
      <c r="K438" s="1"/>
      <c r="L438" t="s">
        <v>27</v>
      </c>
      <c r="O438" t="s">
        <v>85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40</v>
      </c>
      <c r="T438" t="s">
        <v>3486</v>
      </c>
      <c r="U438" t="s">
        <v>29</v>
      </c>
      <c r="Z438" t="str">
        <f>VLOOKUP(A438,[2]registrasi!$B$2:$C$3000,2,FALSE)</f>
        <v>registrasi</v>
      </c>
      <c r="AA438">
        <f>VLOOKUP(D438,[3]Sheet1!$B$2:$D$43,3,FALSE)</f>
        <v>424</v>
      </c>
      <c r="AB438" t="str">
        <f>VLOOKUP(A438,[2]nim!$A$2:$B$3000,2,FALSE)</f>
        <v>diterima</v>
      </c>
    </row>
    <row r="439" spans="1:28" x14ac:dyDescent="0.3">
      <c r="A439" s="2">
        <v>222311040608</v>
      </c>
      <c r="B439">
        <v>2</v>
      </c>
      <c r="C439">
        <v>2021</v>
      </c>
      <c r="D439" s="3">
        <v>3112041</v>
      </c>
      <c r="E439" t="str">
        <f>UPPER(VLOOKUP(D439,[1]PRODI_2019!$D$2:$L$72,3,FALSE))</f>
        <v>ILMU EKONOMI PEMBANGUNAN</v>
      </c>
      <c r="F439" t="str">
        <f>VLOOKUP(D439,[1]PRODI_2019!$D$2:$L$72,9,FALSE)</f>
        <v>FEB</v>
      </c>
      <c r="G439" t="str">
        <f>VLOOKUP(F439,Sheet1!$H$4:$I$11,2,FALSE)</f>
        <v>5_FEB</v>
      </c>
      <c r="H439" t="s">
        <v>1049</v>
      </c>
      <c r="I439" t="s">
        <v>33</v>
      </c>
      <c r="K439" s="1"/>
      <c r="L439" t="s">
        <v>27</v>
      </c>
      <c r="O439" t="s">
        <v>84</v>
      </c>
      <c r="P439" t="str">
        <f t="shared" si="22"/>
        <v>SMAN</v>
      </c>
      <c r="Q439" t="str">
        <f t="shared" si="23"/>
        <v>Negeri</v>
      </c>
      <c r="R439" t="str">
        <f t="shared" si="21"/>
        <v>SMA</v>
      </c>
      <c r="S439" t="s">
        <v>37</v>
      </c>
      <c r="T439" t="s">
        <v>3486</v>
      </c>
      <c r="U439" t="s">
        <v>29</v>
      </c>
      <c r="Z439" t="str">
        <f>VLOOKUP(A439,[2]registrasi!$B$2:$C$3000,2,FALSE)</f>
        <v>registrasi</v>
      </c>
      <c r="AA439">
        <f>VLOOKUP(D439,[3]Sheet1!$B$2:$D$43,3,FALSE)</f>
        <v>424</v>
      </c>
      <c r="AB439" t="str">
        <f>VLOOKUP(A439,[2]nim!$A$2:$B$3000,2,FALSE)</f>
        <v>diterima</v>
      </c>
    </row>
    <row r="440" spans="1:28" x14ac:dyDescent="0.3">
      <c r="A440" s="2">
        <v>222311040799</v>
      </c>
      <c r="B440">
        <v>2</v>
      </c>
      <c r="C440">
        <v>2021</v>
      </c>
      <c r="D440" s="3">
        <v>3112041</v>
      </c>
      <c r="E440" t="str">
        <f>UPPER(VLOOKUP(D440,[1]PRODI_2019!$D$2:$L$72,3,FALSE))</f>
        <v>ILMU EKONOMI PEMBANGUNAN</v>
      </c>
      <c r="F440" t="str">
        <f>VLOOKUP(D440,[1]PRODI_2019!$D$2:$L$72,9,FALSE)</f>
        <v>FEB</v>
      </c>
      <c r="G440" t="str">
        <f>VLOOKUP(F440,Sheet1!$H$4:$I$11,2,FALSE)</f>
        <v>5_FEB</v>
      </c>
      <c r="H440" t="s">
        <v>1050</v>
      </c>
      <c r="I440" t="s">
        <v>25</v>
      </c>
      <c r="K440" s="1"/>
      <c r="L440" t="s">
        <v>27</v>
      </c>
      <c r="O440" t="s">
        <v>214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26</v>
      </c>
      <c r="T440" t="s">
        <v>3486</v>
      </c>
      <c r="U440" t="s">
        <v>29</v>
      </c>
      <c r="Z440" t="str">
        <f>VLOOKUP(A440,[2]registrasi!$B$2:$C$3000,2,FALSE)</f>
        <v>registrasi</v>
      </c>
      <c r="AA440">
        <f>VLOOKUP(D440,[3]Sheet1!$B$2:$D$43,3,FALSE)</f>
        <v>424</v>
      </c>
      <c r="AB440" t="e">
        <f>VLOOKUP(A440,[2]nim!$A$2:$B$3000,2,FALSE)</f>
        <v>#N/A</v>
      </c>
    </row>
    <row r="441" spans="1:28" x14ac:dyDescent="0.3">
      <c r="A441" s="2">
        <v>222311041157</v>
      </c>
      <c r="B441">
        <v>2</v>
      </c>
      <c r="C441">
        <v>2022</v>
      </c>
      <c r="D441" s="3">
        <v>3112041</v>
      </c>
      <c r="E441" t="str">
        <f>UPPER(VLOOKUP(D441,[1]PRODI_2019!$D$2:$L$72,3,FALSE))</f>
        <v>ILMU EKONOMI PEMBANGUNAN</v>
      </c>
      <c r="F441" t="str">
        <f>VLOOKUP(D441,[1]PRODI_2019!$D$2:$L$72,9,FALSE)</f>
        <v>FEB</v>
      </c>
      <c r="G441" t="str">
        <f>VLOOKUP(F441,Sheet1!$H$4:$I$11,2,FALSE)</f>
        <v>5_FEB</v>
      </c>
      <c r="H441" t="s">
        <v>1051</v>
      </c>
      <c r="I441" t="s">
        <v>33</v>
      </c>
      <c r="K441" s="1"/>
      <c r="L441" t="s">
        <v>27</v>
      </c>
      <c r="O441" t="s">
        <v>3127</v>
      </c>
      <c r="P441" t="str">
        <f t="shared" si="22"/>
        <v>MAS</v>
      </c>
      <c r="Q441" t="str">
        <f t="shared" si="23"/>
        <v>Swasta</v>
      </c>
      <c r="R441" t="str">
        <f t="shared" si="21"/>
        <v>MA</v>
      </c>
      <c r="S441" t="s">
        <v>539</v>
      </c>
      <c r="T441" t="s">
        <v>3487</v>
      </c>
      <c r="U441" t="s">
        <v>29</v>
      </c>
      <c r="Z441" t="str">
        <f>VLOOKUP(A441,[2]registrasi!$B$2:$C$3000,2,FALSE)</f>
        <v>registrasi</v>
      </c>
      <c r="AA441">
        <f>VLOOKUP(D441,[3]Sheet1!$B$2:$D$43,3,FALSE)</f>
        <v>424</v>
      </c>
      <c r="AB441" t="str">
        <f>VLOOKUP(A441,[2]nim!$A$2:$B$3000,2,FALSE)</f>
        <v>diterima</v>
      </c>
    </row>
    <row r="442" spans="1:28" x14ac:dyDescent="0.3">
      <c r="A442" s="2">
        <v>222311041346</v>
      </c>
      <c r="B442">
        <v>1</v>
      </c>
      <c r="C442">
        <v>2021</v>
      </c>
      <c r="D442" s="3">
        <v>3112041</v>
      </c>
      <c r="E442" t="str">
        <f>UPPER(VLOOKUP(D442,[1]PRODI_2019!$D$2:$L$72,3,FALSE))</f>
        <v>ILMU EKONOMI PEMBANGUNAN</v>
      </c>
      <c r="F442" t="str">
        <f>VLOOKUP(D442,[1]PRODI_2019!$D$2:$L$72,9,FALSE)</f>
        <v>FEB</v>
      </c>
      <c r="G442" t="str">
        <f>VLOOKUP(F442,Sheet1!$H$4:$I$11,2,FALSE)</f>
        <v>5_FEB</v>
      </c>
      <c r="H442" t="s">
        <v>1052</v>
      </c>
      <c r="I442" t="s">
        <v>33</v>
      </c>
      <c r="K442" s="1"/>
      <c r="L442" t="s">
        <v>27</v>
      </c>
      <c r="O442" t="s">
        <v>68</v>
      </c>
      <c r="P442" t="str">
        <f t="shared" si="22"/>
        <v>SMAN</v>
      </c>
      <c r="Q442" t="str">
        <f t="shared" si="23"/>
        <v>Negeri</v>
      </c>
      <c r="R442" t="str">
        <f t="shared" si="21"/>
        <v>SMA</v>
      </c>
      <c r="S442" t="s">
        <v>34</v>
      </c>
      <c r="T442" t="s">
        <v>3486</v>
      </c>
      <c r="U442" t="s">
        <v>29</v>
      </c>
      <c r="Z442" t="str">
        <f>VLOOKUP(A442,[2]registrasi!$B$2:$C$3000,2,FALSE)</f>
        <v>registrasi</v>
      </c>
      <c r="AA442">
        <f>VLOOKUP(D442,[3]Sheet1!$B$2:$D$43,3,FALSE)</f>
        <v>424</v>
      </c>
      <c r="AB442" t="str">
        <f>VLOOKUP(A442,[2]nim!$A$2:$B$3000,2,FALSE)</f>
        <v>diterima</v>
      </c>
    </row>
    <row r="443" spans="1:28" x14ac:dyDescent="0.3">
      <c r="A443" s="2">
        <v>222311050228</v>
      </c>
      <c r="B443">
        <v>2</v>
      </c>
      <c r="C443">
        <v>2022</v>
      </c>
      <c r="D443" s="3">
        <v>3112041</v>
      </c>
      <c r="E443" t="str">
        <f>UPPER(VLOOKUP(D443,[1]PRODI_2019!$D$2:$L$72,3,FALSE))</f>
        <v>ILMU EKONOMI PEMBANGUNAN</v>
      </c>
      <c r="F443" t="str">
        <f>VLOOKUP(D443,[1]PRODI_2019!$D$2:$L$72,9,FALSE)</f>
        <v>FEB</v>
      </c>
      <c r="G443" t="str">
        <f>VLOOKUP(F443,Sheet1!$H$4:$I$11,2,FALSE)</f>
        <v>5_FEB</v>
      </c>
      <c r="H443" t="s">
        <v>1053</v>
      </c>
      <c r="I443" t="s">
        <v>25</v>
      </c>
      <c r="K443" s="1"/>
      <c r="L443" t="s">
        <v>27</v>
      </c>
      <c r="O443" t="s">
        <v>64</v>
      </c>
      <c r="P443" t="str">
        <f t="shared" si="22"/>
        <v>SMAN</v>
      </c>
      <c r="Q443" t="str">
        <f t="shared" si="23"/>
        <v>Negeri</v>
      </c>
      <c r="R443" t="str">
        <f t="shared" si="21"/>
        <v>SMA</v>
      </c>
      <c r="S443" t="s">
        <v>41</v>
      </c>
      <c r="T443" t="s">
        <v>3486</v>
      </c>
      <c r="U443" t="s">
        <v>29</v>
      </c>
      <c r="Z443" t="str">
        <f>VLOOKUP(A443,[2]registrasi!$B$2:$C$3000,2,FALSE)</f>
        <v>registrasi</v>
      </c>
      <c r="AA443">
        <f>VLOOKUP(D443,[3]Sheet1!$B$2:$D$43,3,FALSE)</f>
        <v>424</v>
      </c>
      <c r="AB443" t="str">
        <f>VLOOKUP(A443,[2]nim!$A$2:$B$3000,2,FALSE)</f>
        <v>diterima</v>
      </c>
    </row>
    <row r="444" spans="1:28" x14ac:dyDescent="0.3">
      <c r="A444" s="2">
        <v>222311050561</v>
      </c>
      <c r="B444">
        <v>2</v>
      </c>
      <c r="C444">
        <v>2021</v>
      </c>
      <c r="D444" s="3">
        <v>3112041</v>
      </c>
      <c r="E444" t="str">
        <f>UPPER(VLOOKUP(D444,[1]PRODI_2019!$D$2:$L$72,3,FALSE))</f>
        <v>ILMU EKONOMI PEMBANGUNAN</v>
      </c>
      <c r="F444" t="str">
        <f>VLOOKUP(D444,[1]PRODI_2019!$D$2:$L$72,9,FALSE)</f>
        <v>FEB</v>
      </c>
      <c r="G444" t="str">
        <f>VLOOKUP(F444,Sheet1!$H$4:$I$11,2,FALSE)</f>
        <v>5_FEB</v>
      </c>
      <c r="H444" t="s">
        <v>1054</v>
      </c>
      <c r="I444" t="s">
        <v>33</v>
      </c>
      <c r="K444" s="1"/>
      <c r="L444" t="s">
        <v>27</v>
      </c>
      <c r="O444" t="s">
        <v>331</v>
      </c>
      <c r="P444" t="str">
        <f t="shared" si="22"/>
        <v>SMKN</v>
      </c>
      <c r="Q444" t="str">
        <f t="shared" si="23"/>
        <v>Negeri</v>
      </c>
      <c r="R444" t="str">
        <f t="shared" si="21"/>
        <v>SMK</v>
      </c>
      <c r="S444" t="s">
        <v>41</v>
      </c>
      <c r="T444" t="s">
        <v>3486</v>
      </c>
      <c r="U444" t="s">
        <v>29</v>
      </c>
      <c r="Z444" t="str">
        <f>VLOOKUP(A444,[2]registrasi!$B$2:$C$3000,2,FALSE)</f>
        <v>registrasi</v>
      </c>
      <c r="AA444">
        <f>VLOOKUP(D444,[3]Sheet1!$B$2:$D$43,3,FALSE)</f>
        <v>424</v>
      </c>
      <c r="AB444" t="str">
        <f>VLOOKUP(A444,[2]nim!$A$2:$B$3000,2,FALSE)</f>
        <v>diterima</v>
      </c>
    </row>
    <row r="445" spans="1:28" x14ac:dyDescent="0.3">
      <c r="A445" s="2">
        <v>222311051089</v>
      </c>
      <c r="B445">
        <v>1</v>
      </c>
      <c r="C445">
        <v>2021</v>
      </c>
      <c r="D445" s="3">
        <v>3112041</v>
      </c>
      <c r="E445" t="str">
        <f>UPPER(VLOOKUP(D445,[1]PRODI_2019!$D$2:$L$72,3,FALSE))</f>
        <v>ILMU EKONOMI PEMBANGUNAN</v>
      </c>
      <c r="F445" t="str">
        <f>VLOOKUP(D445,[1]PRODI_2019!$D$2:$L$72,9,FALSE)</f>
        <v>FEB</v>
      </c>
      <c r="G445" t="str">
        <f>VLOOKUP(F445,Sheet1!$H$4:$I$11,2,FALSE)</f>
        <v>5_FEB</v>
      </c>
      <c r="H445" t="s">
        <v>1055</v>
      </c>
      <c r="I445" t="s">
        <v>25</v>
      </c>
      <c r="K445" s="1"/>
      <c r="L445" t="s">
        <v>27</v>
      </c>
      <c r="O445" t="s">
        <v>321</v>
      </c>
      <c r="P445" t="str">
        <f t="shared" si="22"/>
        <v>SMKS</v>
      </c>
      <c r="Q445" t="str">
        <f t="shared" si="23"/>
        <v>Swasta</v>
      </c>
      <c r="R445" t="str">
        <f t="shared" si="21"/>
        <v>SMK</v>
      </c>
      <c r="S445" t="s">
        <v>52</v>
      </c>
      <c r="T445" t="s">
        <v>3486</v>
      </c>
      <c r="U445" t="s">
        <v>29</v>
      </c>
      <c r="Z445" t="str">
        <f>VLOOKUP(A445,[2]registrasi!$B$2:$C$3000,2,FALSE)</f>
        <v>registrasi</v>
      </c>
      <c r="AA445">
        <f>VLOOKUP(D445,[3]Sheet1!$B$2:$D$43,3,FALSE)</f>
        <v>424</v>
      </c>
      <c r="AB445" t="str">
        <f>VLOOKUP(A445,[2]nim!$A$2:$B$3000,2,FALSE)</f>
        <v>diterima</v>
      </c>
    </row>
    <row r="446" spans="1:28" x14ac:dyDescent="0.3">
      <c r="A446" s="2">
        <v>222311060996</v>
      </c>
      <c r="B446">
        <v>2</v>
      </c>
      <c r="C446">
        <v>2022</v>
      </c>
      <c r="D446" s="3">
        <v>3112041</v>
      </c>
      <c r="E446" t="str">
        <f>UPPER(VLOOKUP(D446,[1]PRODI_2019!$D$2:$L$72,3,FALSE))</f>
        <v>ILMU EKONOMI PEMBANGUNAN</v>
      </c>
      <c r="F446" t="str">
        <f>VLOOKUP(D446,[1]PRODI_2019!$D$2:$L$72,9,FALSE)</f>
        <v>FEB</v>
      </c>
      <c r="G446" t="str">
        <f>VLOOKUP(F446,Sheet1!$H$4:$I$11,2,FALSE)</f>
        <v>5_FEB</v>
      </c>
      <c r="H446" t="s">
        <v>1056</v>
      </c>
      <c r="I446" t="s">
        <v>33</v>
      </c>
      <c r="K446" s="1"/>
      <c r="L446" t="s">
        <v>27</v>
      </c>
      <c r="O446" t="s">
        <v>331</v>
      </c>
      <c r="P446" t="str">
        <f t="shared" si="22"/>
        <v>SMKN</v>
      </c>
      <c r="Q446" t="str">
        <f t="shared" si="23"/>
        <v>Negeri</v>
      </c>
      <c r="R446" t="str">
        <f t="shared" si="21"/>
        <v>SMK</v>
      </c>
      <c r="S446" t="s">
        <v>41</v>
      </c>
      <c r="T446" t="s">
        <v>3486</v>
      </c>
      <c r="U446" t="s">
        <v>35</v>
      </c>
      <c r="Z446" t="str">
        <f>VLOOKUP(A446,[2]registrasi!$B$2:$C$3000,2,FALSE)</f>
        <v>registrasi</v>
      </c>
      <c r="AA446">
        <f>VLOOKUP(D446,[3]Sheet1!$B$2:$D$43,3,FALSE)</f>
        <v>424</v>
      </c>
      <c r="AB446" t="str">
        <f>VLOOKUP(A446,[2]nim!$A$2:$B$3000,2,FALSE)</f>
        <v>diterima</v>
      </c>
    </row>
    <row r="447" spans="1:28" x14ac:dyDescent="0.3">
      <c r="A447" s="2">
        <v>222311070266</v>
      </c>
      <c r="B447">
        <v>1</v>
      </c>
      <c r="C447">
        <v>2022</v>
      </c>
      <c r="D447" s="3">
        <v>3112041</v>
      </c>
      <c r="E447" t="str">
        <f>UPPER(VLOOKUP(D447,[1]PRODI_2019!$D$2:$L$72,3,FALSE))</f>
        <v>ILMU EKONOMI PEMBANGUNAN</v>
      </c>
      <c r="F447" t="str">
        <f>VLOOKUP(D447,[1]PRODI_2019!$D$2:$L$72,9,FALSE)</f>
        <v>FEB</v>
      </c>
      <c r="G447" t="str">
        <f>VLOOKUP(F447,Sheet1!$H$4:$I$11,2,FALSE)</f>
        <v>5_FEB</v>
      </c>
      <c r="H447" t="s">
        <v>1057</v>
      </c>
      <c r="I447" t="s">
        <v>33</v>
      </c>
      <c r="K447" s="1"/>
      <c r="L447" t="s">
        <v>27</v>
      </c>
      <c r="O447" t="s">
        <v>67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40</v>
      </c>
      <c r="T447" t="s">
        <v>3486</v>
      </c>
      <c r="U447" t="s">
        <v>29</v>
      </c>
      <c r="Z447" t="str">
        <f>VLOOKUP(A447,[2]registrasi!$B$2:$C$3000,2,FALSE)</f>
        <v>registrasi</v>
      </c>
      <c r="AA447">
        <f>VLOOKUP(D447,[3]Sheet1!$B$2:$D$43,3,FALSE)</f>
        <v>424</v>
      </c>
      <c r="AB447" t="str">
        <f>VLOOKUP(A447,[2]nim!$A$2:$B$3000,2,FALSE)</f>
        <v>diterima</v>
      </c>
    </row>
    <row r="448" spans="1:28" x14ac:dyDescent="0.3">
      <c r="A448" s="2">
        <v>222311071012</v>
      </c>
      <c r="B448">
        <v>2</v>
      </c>
      <c r="C448">
        <v>2022</v>
      </c>
      <c r="D448" s="3">
        <v>3112041</v>
      </c>
      <c r="E448" t="str">
        <f>UPPER(VLOOKUP(D448,[1]PRODI_2019!$D$2:$L$72,3,FALSE))</f>
        <v>ILMU EKONOMI PEMBANGUNAN</v>
      </c>
      <c r="F448" t="str">
        <f>VLOOKUP(D448,[1]PRODI_2019!$D$2:$L$72,9,FALSE)</f>
        <v>FEB</v>
      </c>
      <c r="G448" t="str">
        <f>VLOOKUP(F448,Sheet1!$H$4:$I$11,2,FALSE)</f>
        <v>5_FEB</v>
      </c>
      <c r="H448" t="s">
        <v>1058</v>
      </c>
      <c r="I448" t="s">
        <v>25</v>
      </c>
      <c r="K448" s="1"/>
      <c r="L448" t="s">
        <v>27</v>
      </c>
      <c r="O448" t="s">
        <v>3165</v>
      </c>
      <c r="P448" t="str">
        <f t="shared" si="22"/>
        <v>SMKS</v>
      </c>
      <c r="Q448" t="str">
        <f t="shared" si="23"/>
        <v>Swasta</v>
      </c>
      <c r="R448" t="str">
        <f t="shared" si="21"/>
        <v>SMK</v>
      </c>
      <c r="S448" t="s">
        <v>37</v>
      </c>
      <c r="T448" t="s">
        <v>3486</v>
      </c>
      <c r="U448" t="s">
        <v>29</v>
      </c>
      <c r="Z448" t="str">
        <f>VLOOKUP(A448,[2]registrasi!$B$2:$C$3000,2,FALSE)</f>
        <v>registrasi</v>
      </c>
      <c r="AA448">
        <f>VLOOKUP(D448,[3]Sheet1!$B$2:$D$43,3,FALSE)</f>
        <v>424</v>
      </c>
      <c r="AB448" t="str">
        <f>VLOOKUP(A448,[2]nim!$A$2:$B$3000,2,FALSE)</f>
        <v>diterima</v>
      </c>
    </row>
    <row r="449" spans="1:28" x14ac:dyDescent="0.3">
      <c r="A449" s="2">
        <v>222311080479</v>
      </c>
      <c r="B449">
        <v>2</v>
      </c>
      <c r="C449">
        <v>2022</v>
      </c>
      <c r="D449" s="3">
        <v>3112041</v>
      </c>
      <c r="E449" t="str">
        <f>UPPER(VLOOKUP(D449,[1]PRODI_2019!$D$2:$L$72,3,FALSE))</f>
        <v>ILMU EKONOMI PEMBANGUNAN</v>
      </c>
      <c r="F449" t="str">
        <f>VLOOKUP(D449,[1]PRODI_2019!$D$2:$L$72,9,FALSE)</f>
        <v>FEB</v>
      </c>
      <c r="G449" t="str">
        <f>VLOOKUP(F449,Sheet1!$H$4:$I$11,2,FALSE)</f>
        <v>5_FEB</v>
      </c>
      <c r="H449" t="s">
        <v>1059</v>
      </c>
      <c r="I449" t="s">
        <v>25</v>
      </c>
      <c r="K449" s="1"/>
      <c r="L449" t="s">
        <v>27</v>
      </c>
      <c r="O449" t="s">
        <v>334</v>
      </c>
      <c r="P449" t="str">
        <f t="shared" si="22"/>
        <v>SMAS</v>
      </c>
      <c r="Q449" t="str">
        <f t="shared" si="23"/>
        <v>Swasta</v>
      </c>
      <c r="R449" t="str">
        <f t="shared" si="21"/>
        <v>SMA</v>
      </c>
      <c r="S449" t="s">
        <v>37</v>
      </c>
      <c r="T449" t="s">
        <v>3486</v>
      </c>
      <c r="U449" t="s">
        <v>29</v>
      </c>
      <c r="Z449" t="str">
        <f>VLOOKUP(A449,[2]registrasi!$B$2:$C$3000,2,FALSE)</f>
        <v>registrasi</v>
      </c>
      <c r="AA449">
        <f>VLOOKUP(D449,[3]Sheet1!$B$2:$D$43,3,FALSE)</f>
        <v>424</v>
      </c>
      <c r="AB449" t="str">
        <f>VLOOKUP(A449,[2]nim!$A$2:$B$3000,2,FALSE)</f>
        <v>diterima</v>
      </c>
    </row>
    <row r="450" spans="1:28" x14ac:dyDescent="0.3">
      <c r="A450" s="2">
        <v>222311080570</v>
      </c>
      <c r="B450">
        <v>2</v>
      </c>
      <c r="C450">
        <v>2022</v>
      </c>
      <c r="D450" s="3">
        <v>3112041</v>
      </c>
      <c r="E450" t="str">
        <f>UPPER(VLOOKUP(D450,[1]PRODI_2019!$D$2:$L$72,3,FALSE))</f>
        <v>ILMU EKONOMI PEMBANGUNAN</v>
      </c>
      <c r="F450" t="str">
        <f>VLOOKUP(D450,[1]PRODI_2019!$D$2:$L$72,9,FALSE)</f>
        <v>FEB</v>
      </c>
      <c r="G450" t="str">
        <f>VLOOKUP(F450,Sheet1!$H$4:$I$11,2,FALSE)</f>
        <v>5_FEB</v>
      </c>
      <c r="H450" t="s">
        <v>1060</v>
      </c>
      <c r="I450" t="s">
        <v>33</v>
      </c>
      <c r="K450" s="1"/>
      <c r="L450" t="s">
        <v>200</v>
      </c>
      <c r="O450" t="s">
        <v>352</v>
      </c>
      <c r="P450" t="str">
        <f t="shared" si="22"/>
        <v>SMAS</v>
      </c>
      <c r="Q450" t="str">
        <f t="shared" si="23"/>
        <v>Swasta</v>
      </c>
      <c r="R450" t="str">
        <f t="shared" si="21"/>
        <v>SMA</v>
      </c>
      <c r="S450" t="s">
        <v>37</v>
      </c>
      <c r="T450" t="s">
        <v>3486</v>
      </c>
      <c r="U450" t="s">
        <v>29</v>
      </c>
      <c r="Z450" t="str">
        <f>VLOOKUP(A450,[2]registrasi!$B$2:$C$3000,2,FALSE)</f>
        <v>registrasi</v>
      </c>
      <c r="AA450">
        <f>VLOOKUP(D450,[3]Sheet1!$B$2:$D$43,3,FALSE)</f>
        <v>424</v>
      </c>
      <c r="AB450" t="str">
        <f>VLOOKUP(A450,[2]nim!$A$2:$B$3000,2,FALSE)</f>
        <v>diterima</v>
      </c>
    </row>
    <row r="451" spans="1:28" x14ac:dyDescent="0.3">
      <c r="A451" s="2">
        <v>222311081093</v>
      </c>
      <c r="B451">
        <v>2</v>
      </c>
      <c r="C451">
        <v>2022</v>
      </c>
      <c r="D451" s="3">
        <v>3112041</v>
      </c>
      <c r="E451" t="str">
        <f>UPPER(VLOOKUP(D451,[1]PRODI_2019!$D$2:$L$72,3,FALSE))</f>
        <v>ILMU EKONOMI PEMBANGUNAN</v>
      </c>
      <c r="F451" t="str">
        <f>VLOOKUP(D451,[1]PRODI_2019!$D$2:$L$72,9,FALSE)</f>
        <v>FEB</v>
      </c>
      <c r="G451" t="str">
        <f>VLOOKUP(F451,Sheet1!$H$4:$I$11,2,FALSE)</f>
        <v>5_FEB</v>
      </c>
      <c r="H451" t="s">
        <v>1061</v>
      </c>
      <c r="I451" t="s">
        <v>25</v>
      </c>
      <c r="K451" s="1"/>
      <c r="L451" t="s">
        <v>27</v>
      </c>
      <c r="O451" t="s">
        <v>138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52</v>
      </c>
      <c r="T451" t="s">
        <v>3486</v>
      </c>
      <c r="U451" t="s">
        <v>35</v>
      </c>
      <c r="Z451" t="str">
        <f>VLOOKUP(A451,[2]registrasi!$B$2:$C$3000,2,FALSE)</f>
        <v>registrasi</v>
      </c>
      <c r="AA451">
        <f>VLOOKUP(D451,[3]Sheet1!$B$2:$D$43,3,FALSE)</f>
        <v>424</v>
      </c>
      <c r="AB451" t="str">
        <f>VLOOKUP(A451,[2]nim!$A$2:$B$3000,2,FALSE)</f>
        <v>diterima</v>
      </c>
    </row>
    <row r="452" spans="1:28" x14ac:dyDescent="0.3">
      <c r="A452" s="2">
        <v>222311090653</v>
      </c>
      <c r="B452">
        <v>2</v>
      </c>
      <c r="C452">
        <v>2021</v>
      </c>
      <c r="D452" s="3">
        <v>3112041</v>
      </c>
      <c r="E452" t="str">
        <f>UPPER(VLOOKUP(D452,[1]PRODI_2019!$D$2:$L$72,3,FALSE))</f>
        <v>ILMU EKONOMI PEMBANGUNAN</v>
      </c>
      <c r="F452" t="str">
        <f>VLOOKUP(D452,[1]PRODI_2019!$D$2:$L$72,9,FALSE)</f>
        <v>FEB</v>
      </c>
      <c r="G452" t="str">
        <f>VLOOKUP(F452,Sheet1!$H$4:$I$11,2,FALSE)</f>
        <v>5_FEB</v>
      </c>
      <c r="H452" t="s">
        <v>1062</v>
      </c>
      <c r="I452" t="s">
        <v>33</v>
      </c>
      <c r="K452" s="1"/>
      <c r="L452" t="s">
        <v>27</v>
      </c>
      <c r="O452" t="s">
        <v>47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46</v>
      </c>
      <c r="T452" t="s">
        <v>3486</v>
      </c>
      <c r="U452" t="s">
        <v>29</v>
      </c>
      <c r="Z452" t="str">
        <f>VLOOKUP(A452,[2]registrasi!$B$2:$C$3000,2,FALSE)</f>
        <v>registrasi</v>
      </c>
      <c r="AA452">
        <f>VLOOKUP(D452,[3]Sheet1!$B$2:$D$43,3,FALSE)</f>
        <v>424</v>
      </c>
      <c r="AB452" t="e">
        <f>VLOOKUP(A452,[2]nim!$A$2:$B$3000,2,FALSE)</f>
        <v>#N/A</v>
      </c>
    </row>
    <row r="453" spans="1:28" x14ac:dyDescent="0.3">
      <c r="A453" s="2">
        <v>222311100141</v>
      </c>
      <c r="B453">
        <v>1</v>
      </c>
      <c r="C453">
        <v>2022</v>
      </c>
      <c r="D453" s="3">
        <v>3112041</v>
      </c>
      <c r="E453" t="str">
        <f>UPPER(VLOOKUP(D453,[1]PRODI_2019!$D$2:$L$72,3,FALSE))</f>
        <v>ILMU EKONOMI PEMBANGUNAN</v>
      </c>
      <c r="F453" t="str">
        <f>VLOOKUP(D453,[1]PRODI_2019!$D$2:$L$72,9,FALSE)</f>
        <v>FEB</v>
      </c>
      <c r="G453" t="str">
        <f>VLOOKUP(F453,Sheet1!$H$4:$I$11,2,FALSE)</f>
        <v>5_FEB</v>
      </c>
      <c r="H453" t="s">
        <v>1063</v>
      </c>
      <c r="I453" t="s">
        <v>33</v>
      </c>
      <c r="K453" s="1"/>
      <c r="L453" t="s">
        <v>27</v>
      </c>
      <c r="O453" t="s">
        <v>203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3486</v>
      </c>
      <c r="U453" t="s">
        <v>29</v>
      </c>
      <c r="Z453" t="str">
        <f>VLOOKUP(A453,[2]registrasi!$B$2:$C$3000,2,FALSE)</f>
        <v>registrasi</v>
      </c>
      <c r="AA453">
        <f>VLOOKUP(D453,[3]Sheet1!$B$2:$D$43,3,FALSE)</f>
        <v>424</v>
      </c>
      <c r="AB453" t="str">
        <f>VLOOKUP(A453,[2]nim!$A$2:$B$3000,2,FALSE)</f>
        <v>diterima</v>
      </c>
    </row>
    <row r="454" spans="1:28" x14ac:dyDescent="0.3">
      <c r="A454" s="2">
        <v>222311110325</v>
      </c>
      <c r="B454">
        <v>2</v>
      </c>
      <c r="C454">
        <v>2021</v>
      </c>
      <c r="D454" s="3">
        <v>3112041</v>
      </c>
      <c r="E454" t="str">
        <f>UPPER(VLOOKUP(D454,[1]PRODI_2019!$D$2:$L$72,3,FALSE))</f>
        <v>ILMU EKONOMI PEMBANGUNAN</v>
      </c>
      <c r="F454" t="str">
        <f>VLOOKUP(D454,[1]PRODI_2019!$D$2:$L$72,9,FALSE)</f>
        <v>FEB</v>
      </c>
      <c r="G454" t="str">
        <f>VLOOKUP(F454,Sheet1!$H$4:$I$11,2,FALSE)</f>
        <v>5_FEB</v>
      </c>
      <c r="H454" t="s">
        <v>1064</v>
      </c>
      <c r="I454" t="s">
        <v>25</v>
      </c>
      <c r="K454" s="1"/>
      <c r="L454" t="s">
        <v>27</v>
      </c>
      <c r="O454" t="s">
        <v>331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3486</v>
      </c>
      <c r="U454" t="s">
        <v>29</v>
      </c>
      <c r="Z454" t="str">
        <f>VLOOKUP(A454,[2]registrasi!$B$2:$C$3000,2,FALSE)</f>
        <v>registrasi</v>
      </c>
      <c r="AA454">
        <f>VLOOKUP(D454,[3]Sheet1!$B$2:$D$43,3,FALSE)</f>
        <v>424</v>
      </c>
      <c r="AB454" t="str">
        <f>VLOOKUP(A454,[2]nim!$A$2:$B$3000,2,FALSE)</f>
        <v>diterima</v>
      </c>
    </row>
    <row r="455" spans="1:28" x14ac:dyDescent="0.3">
      <c r="A455" s="2">
        <v>222311110330</v>
      </c>
      <c r="B455">
        <v>1</v>
      </c>
      <c r="C455">
        <v>2022</v>
      </c>
      <c r="D455" s="3">
        <v>3112041</v>
      </c>
      <c r="E455" t="str">
        <f>UPPER(VLOOKUP(D455,[1]PRODI_2019!$D$2:$L$72,3,FALSE))</f>
        <v>ILMU EKONOMI PEMBANGUNAN</v>
      </c>
      <c r="F455" t="str">
        <f>VLOOKUP(D455,[1]PRODI_2019!$D$2:$L$72,9,FALSE)</f>
        <v>FEB</v>
      </c>
      <c r="G455" t="str">
        <f>VLOOKUP(F455,Sheet1!$H$4:$I$11,2,FALSE)</f>
        <v>5_FEB</v>
      </c>
      <c r="H455" t="s">
        <v>1065</v>
      </c>
      <c r="I455" t="s">
        <v>25</v>
      </c>
      <c r="K455" s="1"/>
      <c r="L455" t="s">
        <v>27</v>
      </c>
      <c r="O455" t="s">
        <v>55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41</v>
      </c>
      <c r="T455" t="s">
        <v>3486</v>
      </c>
      <c r="U455" t="s">
        <v>29</v>
      </c>
      <c r="Z455" t="str">
        <f>VLOOKUP(A455,[2]registrasi!$B$2:$C$3000,2,FALSE)</f>
        <v>registrasi</v>
      </c>
      <c r="AA455">
        <f>VLOOKUP(D455,[3]Sheet1!$B$2:$D$43,3,FALSE)</f>
        <v>424</v>
      </c>
      <c r="AB455" t="str">
        <f>VLOOKUP(A455,[2]nim!$A$2:$B$3000,2,FALSE)</f>
        <v>diterima</v>
      </c>
    </row>
    <row r="456" spans="1:28" x14ac:dyDescent="0.3">
      <c r="A456" s="2">
        <v>222311110806</v>
      </c>
      <c r="B456">
        <v>2</v>
      </c>
      <c r="C456">
        <v>2022</v>
      </c>
      <c r="D456" s="3">
        <v>3112041</v>
      </c>
      <c r="E456" t="str">
        <f>UPPER(VLOOKUP(D456,[1]PRODI_2019!$D$2:$L$72,3,FALSE))</f>
        <v>ILMU EKONOMI PEMBANGUNAN</v>
      </c>
      <c r="F456" t="str">
        <f>VLOOKUP(D456,[1]PRODI_2019!$D$2:$L$72,9,FALSE)</f>
        <v>FEB</v>
      </c>
      <c r="G456" t="str">
        <f>VLOOKUP(F456,Sheet1!$H$4:$I$11,2,FALSE)</f>
        <v>5_FEB</v>
      </c>
      <c r="H456" t="s">
        <v>1066</v>
      </c>
      <c r="I456" t="s">
        <v>33</v>
      </c>
      <c r="K456" s="1"/>
      <c r="L456" t="s">
        <v>27</v>
      </c>
      <c r="O456" t="s">
        <v>89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26</v>
      </c>
      <c r="T456" t="s">
        <v>3486</v>
      </c>
      <c r="U456" t="s">
        <v>29</v>
      </c>
      <c r="Z456" t="e">
        <f>VLOOKUP(A456,[2]registrasi!$B$2:$C$3000,2,FALSE)</f>
        <v>#N/A</v>
      </c>
      <c r="AA456">
        <f>VLOOKUP(D456,[3]Sheet1!$B$2:$D$43,3,FALSE)</f>
        <v>424</v>
      </c>
      <c r="AB456" t="e">
        <f>VLOOKUP(A456,[2]nim!$A$2:$B$3000,2,FALSE)</f>
        <v>#N/A</v>
      </c>
    </row>
    <row r="457" spans="1:28" x14ac:dyDescent="0.3">
      <c r="A457" s="2">
        <v>222311120271</v>
      </c>
      <c r="B457">
        <v>1</v>
      </c>
      <c r="C457">
        <v>2022</v>
      </c>
      <c r="D457" s="3">
        <v>3112041</v>
      </c>
      <c r="E457" t="str">
        <f>UPPER(VLOOKUP(D457,[1]PRODI_2019!$D$2:$L$72,3,FALSE))</f>
        <v>ILMU EKONOMI PEMBANGUNAN</v>
      </c>
      <c r="F457" t="str">
        <f>VLOOKUP(D457,[1]PRODI_2019!$D$2:$L$72,9,FALSE)</f>
        <v>FEB</v>
      </c>
      <c r="G457" t="str">
        <f>VLOOKUP(F457,Sheet1!$H$4:$I$11,2,FALSE)</f>
        <v>5_FEB</v>
      </c>
      <c r="H457" t="s">
        <v>1067</v>
      </c>
      <c r="I457" t="s">
        <v>33</v>
      </c>
      <c r="K457" s="1"/>
      <c r="L457" t="s">
        <v>199</v>
      </c>
      <c r="O457" t="s">
        <v>138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52</v>
      </c>
      <c r="T457" t="s">
        <v>3486</v>
      </c>
      <c r="U457" t="s">
        <v>29</v>
      </c>
      <c r="Z457" t="str">
        <f>VLOOKUP(A457,[2]registrasi!$B$2:$C$3000,2,FALSE)</f>
        <v>registrasi</v>
      </c>
      <c r="AA457">
        <f>VLOOKUP(D457,[3]Sheet1!$B$2:$D$43,3,FALSE)</f>
        <v>424</v>
      </c>
      <c r="AB457" t="str">
        <f>VLOOKUP(A457,[2]nim!$A$2:$B$3000,2,FALSE)</f>
        <v>diterima</v>
      </c>
    </row>
    <row r="458" spans="1:28" x14ac:dyDescent="0.3">
      <c r="A458" s="2">
        <v>222311120533</v>
      </c>
      <c r="B458">
        <v>2</v>
      </c>
      <c r="C458">
        <v>2022</v>
      </c>
      <c r="D458" s="3">
        <v>3112041</v>
      </c>
      <c r="E458" t="str">
        <f>UPPER(VLOOKUP(D458,[1]PRODI_2019!$D$2:$L$72,3,FALSE))</f>
        <v>ILMU EKONOMI PEMBANGUNAN</v>
      </c>
      <c r="F458" t="str">
        <f>VLOOKUP(D458,[1]PRODI_2019!$D$2:$L$72,9,FALSE)</f>
        <v>FEB</v>
      </c>
      <c r="G458" t="str">
        <f>VLOOKUP(F458,Sheet1!$H$4:$I$11,2,FALSE)</f>
        <v>5_FEB</v>
      </c>
      <c r="H458" t="s">
        <v>1068</v>
      </c>
      <c r="I458" t="s">
        <v>33</v>
      </c>
      <c r="K458" s="1"/>
      <c r="L458" t="s">
        <v>199</v>
      </c>
      <c r="O458" t="s">
        <v>360</v>
      </c>
      <c r="P458" t="str">
        <f t="shared" si="22"/>
        <v>SMAN</v>
      </c>
      <c r="Q458" t="str">
        <f t="shared" si="23"/>
        <v>Negeri</v>
      </c>
      <c r="R458" t="str">
        <f t="shared" si="24"/>
        <v>SMA</v>
      </c>
      <c r="S458" t="s">
        <v>537</v>
      </c>
      <c r="T458" t="s">
        <v>3489</v>
      </c>
      <c r="U458" t="s">
        <v>29</v>
      </c>
      <c r="Z458" t="str">
        <f>VLOOKUP(A458,[2]registrasi!$B$2:$C$3000,2,FALSE)</f>
        <v>registrasi</v>
      </c>
      <c r="AA458">
        <f>VLOOKUP(D458,[3]Sheet1!$B$2:$D$43,3,FALSE)</f>
        <v>424</v>
      </c>
      <c r="AB458" t="str">
        <f>VLOOKUP(A458,[2]nim!$A$2:$B$3000,2,FALSE)</f>
        <v>diterima</v>
      </c>
    </row>
    <row r="459" spans="1:28" x14ac:dyDescent="0.3">
      <c r="A459" s="2">
        <v>222311130577</v>
      </c>
      <c r="B459">
        <v>2</v>
      </c>
      <c r="C459">
        <v>2022</v>
      </c>
      <c r="D459" s="3">
        <v>3112041</v>
      </c>
      <c r="E459" t="str">
        <f>UPPER(VLOOKUP(D459,[1]PRODI_2019!$D$2:$L$72,3,FALSE))</f>
        <v>ILMU EKONOMI PEMBANGUNAN</v>
      </c>
      <c r="F459" t="str">
        <f>VLOOKUP(D459,[1]PRODI_2019!$D$2:$L$72,9,FALSE)</f>
        <v>FEB</v>
      </c>
      <c r="G459" t="str">
        <f>VLOOKUP(F459,Sheet1!$H$4:$I$11,2,FALSE)</f>
        <v>5_FEB</v>
      </c>
      <c r="H459" t="s">
        <v>1069</v>
      </c>
      <c r="I459" t="s">
        <v>33</v>
      </c>
      <c r="K459" s="1"/>
      <c r="L459" t="s">
        <v>27</v>
      </c>
      <c r="O459" t="s">
        <v>331</v>
      </c>
      <c r="P459" t="str">
        <f t="shared" si="22"/>
        <v>SMKN</v>
      </c>
      <c r="Q459" t="str">
        <f t="shared" si="23"/>
        <v>Negeri</v>
      </c>
      <c r="R459" t="str">
        <f t="shared" si="24"/>
        <v>SMK</v>
      </c>
      <c r="S459" t="s">
        <v>41</v>
      </c>
      <c r="T459" t="s">
        <v>3486</v>
      </c>
      <c r="U459" t="s">
        <v>29</v>
      </c>
      <c r="Z459" t="str">
        <f>VLOOKUP(A459,[2]registrasi!$B$2:$C$3000,2,FALSE)</f>
        <v>registrasi</v>
      </c>
      <c r="AA459">
        <f>VLOOKUP(D459,[3]Sheet1!$B$2:$D$43,3,FALSE)</f>
        <v>424</v>
      </c>
      <c r="AB459" t="str">
        <f>VLOOKUP(A459,[2]nim!$A$2:$B$3000,2,FALSE)</f>
        <v>diterima</v>
      </c>
    </row>
    <row r="460" spans="1:28" x14ac:dyDescent="0.3">
      <c r="A460" s="2">
        <v>222311190346</v>
      </c>
      <c r="B460">
        <v>1</v>
      </c>
      <c r="C460">
        <v>2022</v>
      </c>
      <c r="D460" s="3">
        <v>3112041</v>
      </c>
      <c r="E460" t="str">
        <f>UPPER(VLOOKUP(D460,[1]PRODI_2019!$D$2:$L$72,3,FALSE))</f>
        <v>ILMU EKONOMI PEMBANGUNAN</v>
      </c>
      <c r="F460" t="str">
        <f>VLOOKUP(D460,[1]PRODI_2019!$D$2:$L$72,9,FALSE)</f>
        <v>FEB</v>
      </c>
      <c r="G460" t="str">
        <f>VLOOKUP(F460,Sheet1!$H$4:$I$11,2,FALSE)</f>
        <v>5_FEB</v>
      </c>
      <c r="H460" t="s">
        <v>1070</v>
      </c>
      <c r="I460" t="s">
        <v>25</v>
      </c>
      <c r="K460" s="1"/>
      <c r="L460" t="s">
        <v>27</v>
      </c>
      <c r="O460" t="s">
        <v>3166</v>
      </c>
      <c r="P460" t="str">
        <f t="shared" si="22"/>
        <v>SMKS</v>
      </c>
      <c r="Q460" t="str">
        <f t="shared" si="23"/>
        <v>Swasta</v>
      </c>
      <c r="R460" t="str">
        <f t="shared" si="24"/>
        <v>SMK</v>
      </c>
      <c r="S460" t="s">
        <v>37</v>
      </c>
      <c r="T460" t="s">
        <v>3486</v>
      </c>
      <c r="U460" t="s">
        <v>29</v>
      </c>
      <c r="Z460" t="str">
        <f>VLOOKUP(A460,[2]registrasi!$B$2:$C$3000,2,FALSE)</f>
        <v>registrasi</v>
      </c>
      <c r="AA460">
        <f>VLOOKUP(D460,[3]Sheet1!$B$2:$D$43,3,FALSE)</f>
        <v>424</v>
      </c>
      <c r="AB460" t="str">
        <f>VLOOKUP(A460,[2]nim!$A$2:$B$3000,2,FALSE)</f>
        <v>diterima</v>
      </c>
    </row>
    <row r="461" spans="1:28" x14ac:dyDescent="0.3">
      <c r="A461" s="2">
        <v>222311210228</v>
      </c>
      <c r="B461">
        <v>2</v>
      </c>
      <c r="C461">
        <v>2022</v>
      </c>
      <c r="D461" s="3">
        <v>3112041</v>
      </c>
      <c r="E461" t="str">
        <f>UPPER(VLOOKUP(D461,[1]PRODI_2019!$D$2:$L$72,3,FALSE))</f>
        <v>ILMU EKONOMI PEMBANGUNAN</v>
      </c>
      <c r="F461" t="str">
        <f>VLOOKUP(D461,[1]PRODI_2019!$D$2:$L$72,9,FALSE)</f>
        <v>FEB</v>
      </c>
      <c r="G461" t="str">
        <f>VLOOKUP(F461,Sheet1!$H$4:$I$11,2,FALSE)</f>
        <v>5_FEB</v>
      </c>
      <c r="H461" t="s">
        <v>1071</v>
      </c>
      <c r="I461" t="s">
        <v>25</v>
      </c>
      <c r="K461" s="1"/>
      <c r="L461" t="s">
        <v>199</v>
      </c>
      <c r="O461" t="s">
        <v>469</v>
      </c>
      <c r="P461" t="str">
        <f t="shared" si="22"/>
        <v>SMKN</v>
      </c>
      <c r="Q461" t="str">
        <f t="shared" si="23"/>
        <v>Negeri</v>
      </c>
      <c r="R461" t="str">
        <f t="shared" si="24"/>
        <v>SMK</v>
      </c>
      <c r="S461" t="s">
        <v>37</v>
      </c>
      <c r="T461" t="s">
        <v>3486</v>
      </c>
      <c r="U461" t="s">
        <v>29</v>
      </c>
      <c r="Z461" t="str">
        <f>VLOOKUP(A461,[2]registrasi!$B$2:$C$3000,2,FALSE)</f>
        <v>registrasi</v>
      </c>
      <c r="AA461">
        <f>VLOOKUP(D461,[3]Sheet1!$B$2:$D$43,3,FALSE)</f>
        <v>424</v>
      </c>
      <c r="AB461" t="str">
        <f>VLOOKUP(A461,[2]nim!$A$2:$B$3000,2,FALSE)</f>
        <v>diterima</v>
      </c>
    </row>
    <row r="462" spans="1:28" x14ac:dyDescent="0.3">
      <c r="A462" s="2">
        <v>222311240213</v>
      </c>
      <c r="B462">
        <v>1</v>
      </c>
      <c r="C462">
        <v>2022</v>
      </c>
      <c r="D462" s="3">
        <v>3112041</v>
      </c>
      <c r="E462" t="str">
        <f>UPPER(VLOOKUP(D462,[1]PRODI_2019!$D$2:$L$72,3,FALSE))</f>
        <v>ILMU EKONOMI PEMBANGUNAN</v>
      </c>
      <c r="F462" t="str">
        <f>VLOOKUP(D462,[1]PRODI_2019!$D$2:$L$72,9,FALSE)</f>
        <v>FEB</v>
      </c>
      <c r="G462" t="str">
        <f>VLOOKUP(F462,Sheet1!$H$4:$I$11,2,FALSE)</f>
        <v>5_FEB</v>
      </c>
      <c r="H462" t="s">
        <v>1072</v>
      </c>
      <c r="I462" t="s">
        <v>33</v>
      </c>
      <c r="K462" s="1"/>
      <c r="L462" t="s">
        <v>27</v>
      </c>
      <c r="O462" t="s">
        <v>110</v>
      </c>
      <c r="P462" t="str">
        <f t="shared" si="22"/>
        <v>SMAS</v>
      </c>
      <c r="Q462" t="str">
        <f t="shared" si="23"/>
        <v>Swasta</v>
      </c>
      <c r="R462" t="str">
        <f t="shared" si="24"/>
        <v>SMA</v>
      </c>
      <c r="S462" t="s">
        <v>37</v>
      </c>
      <c r="T462" t="s">
        <v>3486</v>
      </c>
      <c r="U462" t="s">
        <v>29</v>
      </c>
      <c r="Z462" t="str">
        <f>VLOOKUP(A462,[2]registrasi!$B$2:$C$3000,2,FALSE)</f>
        <v>registrasi</v>
      </c>
      <c r="AA462">
        <f>VLOOKUP(D462,[3]Sheet1!$B$2:$D$43,3,FALSE)</f>
        <v>424</v>
      </c>
      <c r="AB462" t="str">
        <f>VLOOKUP(A462,[2]nim!$A$2:$B$3000,2,FALSE)</f>
        <v>diterima</v>
      </c>
    </row>
    <row r="463" spans="1:28" x14ac:dyDescent="0.3">
      <c r="A463" s="2">
        <v>222311250099</v>
      </c>
      <c r="B463">
        <v>1</v>
      </c>
      <c r="C463">
        <v>2022</v>
      </c>
      <c r="D463" s="3">
        <v>3112041</v>
      </c>
      <c r="E463" t="str">
        <f>UPPER(VLOOKUP(D463,[1]PRODI_2019!$D$2:$L$72,3,FALSE))</f>
        <v>ILMU EKONOMI PEMBANGUNAN</v>
      </c>
      <c r="F463" t="str">
        <f>VLOOKUP(D463,[1]PRODI_2019!$D$2:$L$72,9,FALSE)</f>
        <v>FEB</v>
      </c>
      <c r="G463" t="str">
        <f>VLOOKUP(F463,Sheet1!$H$4:$I$11,2,FALSE)</f>
        <v>5_FEB</v>
      </c>
      <c r="H463" t="s">
        <v>1073</v>
      </c>
      <c r="I463" t="s">
        <v>25</v>
      </c>
      <c r="K463" s="1"/>
      <c r="L463" t="s">
        <v>27</v>
      </c>
      <c r="O463" t="s">
        <v>3167</v>
      </c>
      <c r="P463" t="str">
        <f t="shared" si="22"/>
        <v>MAS</v>
      </c>
      <c r="Q463" t="str">
        <f t="shared" si="23"/>
        <v>Swasta</v>
      </c>
      <c r="R463" t="str">
        <f t="shared" si="24"/>
        <v>MA</v>
      </c>
      <c r="S463" t="s">
        <v>126</v>
      </c>
      <c r="T463" t="s">
        <v>3487</v>
      </c>
      <c r="U463" t="s">
        <v>29</v>
      </c>
      <c r="Z463" t="str">
        <f>VLOOKUP(A463,[2]registrasi!$B$2:$C$3000,2,FALSE)</f>
        <v>registrasi</v>
      </c>
      <c r="AA463">
        <f>VLOOKUP(D463,[3]Sheet1!$B$2:$D$43,3,FALSE)</f>
        <v>424</v>
      </c>
      <c r="AB463" t="str">
        <f>VLOOKUP(A463,[2]nim!$A$2:$B$3000,2,FALSE)</f>
        <v>diterima</v>
      </c>
    </row>
    <row r="464" spans="1:28" x14ac:dyDescent="0.3">
      <c r="A464" s="2">
        <v>222321040130</v>
      </c>
      <c r="B464">
        <v>2</v>
      </c>
      <c r="C464">
        <v>2020</v>
      </c>
      <c r="D464" s="3">
        <v>3112041</v>
      </c>
      <c r="E464" t="str">
        <f>UPPER(VLOOKUP(D464,[1]PRODI_2019!$D$2:$L$72,3,FALSE))</f>
        <v>ILMU EKONOMI PEMBANGUNAN</v>
      </c>
      <c r="F464" t="str">
        <f>VLOOKUP(D464,[1]PRODI_2019!$D$2:$L$72,9,FALSE)</f>
        <v>FEB</v>
      </c>
      <c r="G464" t="str">
        <f>VLOOKUP(F464,Sheet1!$H$4:$I$11,2,FALSE)</f>
        <v>5_FEB</v>
      </c>
      <c r="H464" t="s">
        <v>1074</v>
      </c>
      <c r="I464" t="s">
        <v>33</v>
      </c>
      <c r="K464" s="1"/>
      <c r="L464" t="s">
        <v>27</v>
      </c>
      <c r="O464" t="s">
        <v>3168</v>
      </c>
      <c r="P464" t="str">
        <f t="shared" si="22"/>
        <v>SMKN</v>
      </c>
      <c r="Q464" t="str">
        <f t="shared" si="23"/>
        <v>Negeri</v>
      </c>
      <c r="R464" t="str">
        <f t="shared" si="24"/>
        <v>SMK</v>
      </c>
      <c r="S464" t="s">
        <v>73</v>
      </c>
      <c r="T464" t="s">
        <v>3487</v>
      </c>
      <c r="U464" t="s">
        <v>29</v>
      </c>
      <c r="Z464" t="str">
        <f>VLOOKUP(A464,[2]registrasi!$B$2:$C$3000,2,FALSE)</f>
        <v>registrasi</v>
      </c>
      <c r="AA464">
        <f>VLOOKUP(D464,[3]Sheet1!$B$2:$D$43,3,FALSE)</f>
        <v>424</v>
      </c>
      <c r="AB464" t="e">
        <f>VLOOKUP(A464,[2]nim!$A$2:$B$3000,2,FALSE)</f>
        <v>#N/A</v>
      </c>
    </row>
    <row r="465" spans="1:28" x14ac:dyDescent="0.3">
      <c r="A465" s="2">
        <v>222321150161</v>
      </c>
      <c r="B465">
        <v>2</v>
      </c>
      <c r="C465">
        <v>2022</v>
      </c>
      <c r="D465" s="3">
        <v>3112041</v>
      </c>
      <c r="E465" t="str">
        <f>UPPER(VLOOKUP(D465,[1]PRODI_2019!$D$2:$L$72,3,FALSE))</f>
        <v>ILMU EKONOMI PEMBANGUNAN</v>
      </c>
      <c r="F465" t="str">
        <f>VLOOKUP(D465,[1]PRODI_2019!$D$2:$L$72,9,FALSE)</f>
        <v>FEB</v>
      </c>
      <c r="G465" t="str">
        <f>VLOOKUP(F465,Sheet1!$H$4:$I$11,2,FALSE)</f>
        <v>5_FEB</v>
      </c>
      <c r="H465" t="s">
        <v>1075</v>
      </c>
      <c r="I465" t="s">
        <v>25</v>
      </c>
      <c r="K465" s="1"/>
      <c r="L465" t="s">
        <v>27</v>
      </c>
      <c r="O465" t="s">
        <v>230</v>
      </c>
      <c r="P465" t="str">
        <f t="shared" si="22"/>
        <v>SMAS</v>
      </c>
      <c r="Q465" t="str">
        <f t="shared" si="23"/>
        <v>Swasta</v>
      </c>
      <c r="R465" t="str">
        <f t="shared" si="24"/>
        <v>SMA</v>
      </c>
      <c r="S465" t="s">
        <v>37</v>
      </c>
      <c r="T465" t="s">
        <v>3486</v>
      </c>
      <c r="U465" t="s">
        <v>29</v>
      </c>
      <c r="Z465" t="str">
        <f>VLOOKUP(A465,[2]registrasi!$B$2:$C$3000,2,FALSE)</f>
        <v>registrasi</v>
      </c>
      <c r="AA465">
        <f>VLOOKUP(D465,[3]Sheet1!$B$2:$D$43,3,FALSE)</f>
        <v>424</v>
      </c>
      <c r="AB465" t="str">
        <f>VLOOKUP(A465,[2]nim!$A$2:$B$3000,2,FALSE)</f>
        <v>diterima</v>
      </c>
    </row>
    <row r="466" spans="1:28" x14ac:dyDescent="0.3">
      <c r="A466" s="2">
        <v>222321270425</v>
      </c>
      <c r="B466">
        <v>2</v>
      </c>
      <c r="C466">
        <v>2021</v>
      </c>
      <c r="D466" s="3">
        <v>3112041</v>
      </c>
      <c r="E466" t="str">
        <f>UPPER(VLOOKUP(D466,[1]PRODI_2019!$D$2:$L$72,3,FALSE))</f>
        <v>ILMU EKONOMI PEMBANGUNAN</v>
      </c>
      <c r="F466" t="str">
        <f>VLOOKUP(D466,[1]PRODI_2019!$D$2:$L$72,9,FALSE)</f>
        <v>FEB</v>
      </c>
      <c r="G466" t="str">
        <f>VLOOKUP(F466,Sheet1!$H$4:$I$11,2,FALSE)</f>
        <v>5_FEB</v>
      </c>
      <c r="H466" t="s">
        <v>1076</v>
      </c>
      <c r="I466" t="s">
        <v>33</v>
      </c>
      <c r="K466" s="1"/>
      <c r="L466" t="s">
        <v>27</v>
      </c>
      <c r="O466" t="s">
        <v>3169</v>
      </c>
      <c r="P466" t="str">
        <f t="shared" si="22"/>
        <v>SMKS</v>
      </c>
      <c r="Q466" t="str">
        <f t="shared" si="23"/>
        <v>Swasta</v>
      </c>
      <c r="R466" t="str">
        <f t="shared" si="24"/>
        <v>SMK</v>
      </c>
      <c r="S466" t="s">
        <v>131</v>
      </c>
      <c r="T466" t="s">
        <v>3487</v>
      </c>
      <c r="U466" t="s">
        <v>29</v>
      </c>
      <c r="Z466" t="str">
        <f>VLOOKUP(A466,[2]registrasi!$B$2:$C$3000,2,FALSE)</f>
        <v>registrasi</v>
      </c>
      <c r="AA466">
        <f>VLOOKUP(D466,[3]Sheet1!$B$2:$D$43,3,FALSE)</f>
        <v>424</v>
      </c>
      <c r="AB466" t="e">
        <f>VLOOKUP(A466,[2]nim!$A$2:$B$3000,2,FALSE)</f>
        <v>#N/A</v>
      </c>
    </row>
    <row r="467" spans="1:28" x14ac:dyDescent="0.3">
      <c r="A467" s="2">
        <v>222323020076</v>
      </c>
      <c r="B467">
        <v>2</v>
      </c>
      <c r="C467">
        <v>2021</v>
      </c>
      <c r="D467" s="3">
        <v>3112041</v>
      </c>
      <c r="E467" t="str">
        <f>UPPER(VLOOKUP(D467,[1]PRODI_2019!$D$2:$L$72,3,FALSE))</f>
        <v>ILMU EKONOMI PEMBANGUNAN</v>
      </c>
      <c r="F467" t="str">
        <f>VLOOKUP(D467,[1]PRODI_2019!$D$2:$L$72,9,FALSE)</f>
        <v>FEB</v>
      </c>
      <c r="G467" t="str">
        <f>VLOOKUP(F467,Sheet1!$H$4:$I$11,2,FALSE)</f>
        <v>5_FEB</v>
      </c>
      <c r="H467" t="s">
        <v>1077</v>
      </c>
      <c r="I467" t="s">
        <v>33</v>
      </c>
      <c r="K467" s="1"/>
      <c r="L467" t="s">
        <v>27</v>
      </c>
      <c r="O467" t="s">
        <v>3170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131</v>
      </c>
      <c r="T467" t="s">
        <v>3487</v>
      </c>
      <c r="U467" t="s">
        <v>29</v>
      </c>
      <c r="Z467" t="str">
        <f>VLOOKUP(A467,[2]registrasi!$B$2:$C$3000,2,FALSE)</f>
        <v>registrasi</v>
      </c>
      <c r="AA467">
        <f>VLOOKUP(D467,[3]Sheet1!$B$2:$D$43,3,FALSE)</f>
        <v>424</v>
      </c>
      <c r="AB467" t="str">
        <f>VLOOKUP(A467,[2]nim!$A$2:$B$3000,2,FALSE)</f>
        <v>diterima</v>
      </c>
    </row>
    <row r="468" spans="1:28" x14ac:dyDescent="0.3">
      <c r="A468" s="2">
        <v>222323060396</v>
      </c>
      <c r="B468">
        <v>1</v>
      </c>
      <c r="C468">
        <v>2021</v>
      </c>
      <c r="D468" s="3">
        <v>3112041</v>
      </c>
      <c r="E468" t="str">
        <f>UPPER(VLOOKUP(D468,[1]PRODI_2019!$D$2:$L$72,3,FALSE))</f>
        <v>ILMU EKONOMI PEMBANGUNAN</v>
      </c>
      <c r="F468" t="str">
        <f>VLOOKUP(D468,[1]PRODI_2019!$D$2:$L$72,9,FALSE)</f>
        <v>FEB</v>
      </c>
      <c r="G468" t="str">
        <f>VLOOKUP(F468,Sheet1!$H$4:$I$11,2,FALSE)</f>
        <v>5_FEB</v>
      </c>
      <c r="H468" t="s">
        <v>1078</v>
      </c>
      <c r="I468" t="s">
        <v>25</v>
      </c>
      <c r="K468" s="1"/>
      <c r="L468" t="s">
        <v>27</v>
      </c>
      <c r="O468" t="s">
        <v>326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105</v>
      </c>
      <c r="T468" t="s">
        <v>3489</v>
      </c>
      <c r="U468" t="s">
        <v>29</v>
      </c>
      <c r="Z468" t="e">
        <f>VLOOKUP(A468,[2]registrasi!$B$2:$C$3000,2,FALSE)</f>
        <v>#N/A</v>
      </c>
      <c r="AA468">
        <f>VLOOKUP(D468,[3]Sheet1!$B$2:$D$43,3,FALSE)</f>
        <v>424</v>
      </c>
      <c r="AB468" t="e">
        <f>VLOOKUP(A468,[2]nim!$A$2:$B$3000,2,FALSE)</f>
        <v>#N/A</v>
      </c>
    </row>
    <row r="469" spans="1:28" x14ac:dyDescent="0.3">
      <c r="A469" s="2">
        <v>222323170709</v>
      </c>
      <c r="B469">
        <v>2</v>
      </c>
      <c r="C469">
        <v>2022</v>
      </c>
      <c r="D469" s="3">
        <v>3112041</v>
      </c>
      <c r="E469" t="str">
        <f>UPPER(VLOOKUP(D469,[1]PRODI_2019!$D$2:$L$72,3,FALSE))</f>
        <v>ILMU EKONOMI PEMBANGUNAN</v>
      </c>
      <c r="F469" t="str">
        <f>VLOOKUP(D469,[1]PRODI_2019!$D$2:$L$72,9,FALSE)</f>
        <v>FEB</v>
      </c>
      <c r="G469" t="str">
        <f>VLOOKUP(F469,Sheet1!$H$4:$I$11,2,FALSE)</f>
        <v>5_FEB</v>
      </c>
      <c r="H469" t="s">
        <v>1079</v>
      </c>
      <c r="I469" t="s">
        <v>25</v>
      </c>
      <c r="K469" s="1"/>
      <c r="L469" t="s">
        <v>27</v>
      </c>
      <c r="O469" t="s">
        <v>442</v>
      </c>
      <c r="P469" t="str">
        <f t="shared" ref="P469:P532" si="25">TRIM(LEFT(O469,FIND(" ",O469,1)))</f>
        <v>SMAN</v>
      </c>
      <c r="Q469" t="str">
        <f t="shared" ref="Q469:Q532" si="26">IF(RIGHT(P469,1)="N","Negeri","Swasta")</f>
        <v>Negeri</v>
      </c>
      <c r="R469" t="str">
        <f t="shared" si="24"/>
        <v>SMA</v>
      </c>
      <c r="S469" t="s">
        <v>535</v>
      </c>
      <c r="T469" t="s">
        <v>3489</v>
      </c>
      <c r="U469" t="s">
        <v>29</v>
      </c>
      <c r="Z469" t="str">
        <f>VLOOKUP(A469,[2]registrasi!$B$2:$C$3000,2,FALSE)</f>
        <v>registrasi</v>
      </c>
      <c r="AA469">
        <f>VLOOKUP(D469,[3]Sheet1!$B$2:$D$43,3,FALSE)</f>
        <v>424</v>
      </c>
      <c r="AB469" t="str">
        <f>VLOOKUP(A469,[2]nim!$A$2:$B$3000,2,FALSE)</f>
        <v>diterima</v>
      </c>
    </row>
    <row r="470" spans="1:28" x14ac:dyDescent="0.3">
      <c r="A470" s="2">
        <v>222324070123</v>
      </c>
      <c r="B470">
        <v>2</v>
      </c>
      <c r="C470">
        <v>2022</v>
      </c>
      <c r="D470" s="3">
        <v>3112041</v>
      </c>
      <c r="E470" t="str">
        <f>UPPER(VLOOKUP(D470,[1]PRODI_2019!$D$2:$L$72,3,FALSE))</f>
        <v>ILMU EKONOMI PEMBANGUNAN</v>
      </c>
      <c r="F470" t="str">
        <f>VLOOKUP(D470,[1]PRODI_2019!$D$2:$L$72,9,FALSE)</f>
        <v>FEB</v>
      </c>
      <c r="G470" t="str">
        <f>VLOOKUP(F470,Sheet1!$H$4:$I$11,2,FALSE)</f>
        <v>5_FEB</v>
      </c>
      <c r="H470" t="s">
        <v>1080</v>
      </c>
      <c r="I470" t="s">
        <v>33</v>
      </c>
      <c r="K470" s="1"/>
      <c r="L470" t="s">
        <v>27</v>
      </c>
      <c r="O470" t="s">
        <v>207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37</v>
      </c>
      <c r="T470" t="s">
        <v>3486</v>
      </c>
      <c r="U470" t="s">
        <v>35</v>
      </c>
      <c r="Z470" t="str">
        <f>VLOOKUP(A470,[2]registrasi!$B$2:$C$3000,2,FALSE)</f>
        <v>registrasi</v>
      </c>
      <c r="AA470">
        <f>VLOOKUP(D470,[3]Sheet1!$B$2:$D$43,3,FALSE)</f>
        <v>424</v>
      </c>
      <c r="AB470" t="str">
        <f>VLOOKUP(A470,[2]nim!$A$2:$B$3000,2,FALSE)</f>
        <v>diterima</v>
      </c>
    </row>
    <row r="471" spans="1:28" x14ac:dyDescent="0.3">
      <c r="A471" s="2">
        <v>222332191006</v>
      </c>
      <c r="B471">
        <v>1</v>
      </c>
      <c r="C471">
        <v>2021</v>
      </c>
      <c r="D471" s="3">
        <v>3112041</v>
      </c>
      <c r="E471" t="str">
        <f>UPPER(VLOOKUP(D471,[1]PRODI_2019!$D$2:$L$72,3,FALSE))</f>
        <v>ILMU EKONOMI PEMBANGUNAN</v>
      </c>
      <c r="F471" t="str">
        <f>VLOOKUP(D471,[1]PRODI_2019!$D$2:$L$72,9,FALSE)</f>
        <v>FEB</v>
      </c>
      <c r="G471" t="str">
        <f>VLOOKUP(F471,Sheet1!$H$4:$I$11,2,FALSE)</f>
        <v>5_FEB</v>
      </c>
      <c r="H471" t="s">
        <v>1081</v>
      </c>
      <c r="I471" t="s">
        <v>25</v>
      </c>
      <c r="K471" s="1"/>
      <c r="L471" t="s">
        <v>27</v>
      </c>
      <c r="O471" t="s">
        <v>79</v>
      </c>
      <c r="P471" t="str">
        <f t="shared" si="25"/>
        <v>SMAS</v>
      </c>
      <c r="Q471" t="str">
        <f t="shared" si="26"/>
        <v>Swasta</v>
      </c>
      <c r="R471" t="str">
        <f t="shared" si="24"/>
        <v>SMA</v>
      </c>
      <c r="S471" t="s">
        <v>63</v>
      </c>
      <c r="T471" t="s">
        <v>3486</v>
      </c>
      <c r="U471" t="s">
        <v>29</v>
      </c>
      <c r="Z471" t="str">
        <f>VLOOKUP(A471,[2]registrasi!$B$2:$C$3000,2,FALSE)</f>
        <v>registrasi</v>
      </c>
      <c r="AA471">
        <f>VLOOKUP(D471,[3]Sheet1!$B$2:$D$43,3,FALSE)</f>
        <v>424</v>
      </c>
      <c r="AB471" t="str">
        <f>VLOOKUP(A471,[2]nim!$A$2:$B$3000,2,FALSE)</f>
        <v>diterima</v>
      </c>
    </row>
    <row r="472" spans="1:28" x14ac:dyDescent="0.3">
      <c r="A472" s="2">
        <v>222334090247</v>
      </c>
      <c r="B472">
        <v>2</v>
      </c>
      <c r="C472">
        <v>2022</v>
      </c>
      <c r="D472" s="3">
        <v>3112041</v>
      </c>
      <c r="E472" t="str">
        <f>UPPER(VLOOKUP(D472,[1]PRODI_2019!$D$2:$L$72,3,FALSE))</f>
        <v>ILMU EKONOMI PEMBANGUNAN</v>
      </c>
      <c r="F472" t="str">
        <f>VLOOKUP(D472,[1]PRODI_2019!$D$2:$L$72,9,FALSE)</f>
        <v>FEB</v>
      </c>
      <c r="G472" t="str">
        <f>VLOOKUP(F472,Sheet1!$H$4:$I$11,2,FALSE)</f>
        <v>5_FEB</v>
      </c>
      <c r="H472" t="s">
        <v>1082</v>
      </c>
      <c r="I472" t="s">
        <v>33</v>
      </c>
      <c r="K472" s="1"/>
      <c r="L472" t="s">
        <v>199</v>
      </c>
      <c r="O472" t="s">
        <v>3171</v>
      </c>
      <c r="P472" t="str">
        <f t="shared" si="25"/>
        <v>SMAS</v>
      </c>
      <c r="Q472" t="str">
        <f t="shared" si="26"/>
        <v>Swasta</v>
      </c>
      <c r="R472" t="str">
        <f t="shared" si="24"/>
        <v>SMA</v>
      </c>
      <c r="S472" t="s">
        <v>549</v>
      </c>
      <c r="T472" t="s">
        <v>3487</v>
      </c>
      <c r="U472" t="s">
        <v>29</v>
      </c>
      <c r="Z472" t="str">
        <f>VLOOKUP(A472,[2]registrasi!$B$2:$C$3000,2,FALSE)</f>
        <v>registrasi</v>
      </c>
      <c r="AA472">
        <f>VLOOKUP(D472,[3]Sheet1!$B$2:$D$43,3,FALSE)</f>
        <v>424</v>
      </c>
      <c r="AB472" t="str">
        <f>VLOOKUP(A472,[2]nim!$A$2:$B$3000,2,FALSE)</f>
        <v>diterima</v>
      </c>
    </row>
    <row r="473" spans="1:28" x14ac:dyDescent="0.3">
      <c r="A473" s="2">
        <v>222351140304</v>
      </c>
      <c r="B473">
        <v>2</v>
      </c>
      <c r="C473">
        <v>2022</v>
      </c>
      <c r="D473" s="3">
        <v>3112041</v>
      </c>
      <c r="E473" t="str">
        <f>UPPER(VLOOKUP(D473,[1]PRODI_2019!$D$2:$L$72,3,FALSE))</f>
        <v>ILMU EKONOMI PEMBANGUNAN</v>
      </c>
      <c r="F473" t="str">
        <f>VLOOKUP(D473,[1]PRODI_2019!$D$2:$L$72,9,FALSE)</f>
        <v>FEB</v>
      </c>
      <c r="G473" t="str">
        <f>VLOOKUP(F473,Sheet1!$H$4:$I$11,2,FALSE)</f>
        <v>5_FEB</v>
      </c>
      <c r="H473" t="s">
        <v>1083</v>
      </c>
      <c r="I473" t="s">
        <v>33</v>
      </c>
      <c r="K473" s="1"/>
      <c r="L473" t="s">
        <v>27</v>
      </c>
      <c r="O473" t="s">
        <v>3172</v>
      </c>
      <c r="P473" t="str">
        <f t="shared" si="25"/>
        <v>MAS</v>
      </c>
      <c r="Q473" t="str">
        <f t="shared" si="26"/>
        <v>Swasta</v>
      </c>
      <c r="R473" t="str">
        <f t="shared" si="24"/>
        <v>MA</v>
      </c>
      <c r="S473" t="s">
        <v>538</v>
      </c>
      <c r="T473" t="s">
        <v>3488</v>
      </c>
      <c r="U473" t="s">
        <v>35</v>
      </c>
      <c r="Z473" t="str">
        <f>VLOOKUP(A473,[2]registrasi!$B$2:$C$3000,2,FALSE)</f>
        <v>registrasi</v>
      </c>
      <c r="AA473">
        <f>VLOOKUP(D473,[3]Sheet1!$B$2:$D$43,3,FALSE)</f>
        <v>424</v>
      </c>
      <c r="AB473" t="str">
        <f>VLOOKUP(A473,[2]nim!$A$2:$B$3000,2,FALSE)</f>
        <v>diterima</v>
      </c>
    </row>
    <row r="474" spans="1:28" x14ac:dyDescent="0.3">
      <c r="A474" s="2">
        <v>222352240479</v>
      </c>
      <c r="B474">
        <v>2</v>
      </c>
      <c r="C474">
        <v>2021</v>
      </c>
      <c r="D474" s="3">
        <v>3112041</v>
      </c>
      <c r="E474" t="str">
        <f>UPPER(VLOOKUP(D474,[1]PRODI_2019!$D$2:$L$72,3,FALSE))</f>
        <v>ILMU EKONOMI PEMBANGUNAN</v>
      </c>
      <c r="F474" t="str">
        <f>VLOOKUP(D474,[1]PRODI_2019!$D$2:$L$72,9,FALSE)</f>
        <v>FEB</v>
      </c>
      <c r="G474" t="str">
        <f>VLOOKUP(F474,Sheet1!$H$4:$I$11,2,FALSE)</f>
        <v>5_FEB</v>
      </c>
      <c r="H474" t="s">
        <v>1084</v>
      </c>
      <c r="I474" t="s">
        <v>25</v>
      </c>
      <c r="K474" s="1"/>
      <c r="L474" t="s">
        <v>27</v>
      </c>
      <c r="O474" t="s">
        <v>231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26</v>
      </c>
      <c r="T474" t="s">
        <v>3486</v>
      </c>
      <c r="U474" t="s">
        <v>35</v>
      </c>
      <c r="Z474" t="str">
        <f>VLOOKUP(A474,[2]registrasi!$B$2:$C$3000,2,FALSE)</f>
        <v>registrasi</v>
      </c>
      <c r="AA474">
        <f>VLOOKUP(D474,[3]Sheet1!$B$2:$D$43,3,FALSE)</f>
        <v>424</v>
      </c>
      <c r="AB474" t="str">
        <f>VLOOKUP(A474,[2]nim!$A$2:$B$3000,2,FALSE)</f>
        <v>diterima</v>
      </c>
    </row>
    <row r="475" spans="1:28" x14ac:dyDescent="0.3">
      <c r="A475" s="2">
        <v>222311010100</v>
      </c>
      <c r="B475">
        <v>2</v>
      </c>
      <c r="C475">
        <v>2021</v>
      </c>
      <c r="D475" s="3">
        <v>3112122</v>
      </c>
      <c r="E475" t="str">
        <f>UPPER(VLOOKUP(D475,[1]PRODI_2019!$D$2:$L$72,3,FALSE))</f>
        <v>EKONOMI SYARIAH</v>
      </c>
      <c r="F475" t="str">
        <f>VLOOKUP(D475,[1]PRODI_2019!$D$2:$L$72,9,FALSE)</f>
        <v>FEB</v>
      </c>
      <c r="G475" t="str">
        <f>VLOOKUP(F475,Sheet1!$H$4:$I$11,2,FALSE)</f>
        <v>5_FEB</v>
      </c>
      <c r="H475" t="s">
        <v>1085</v>
      </c>
      <c r="I475" t="s">
        <v>33</v>
      </c>
      <c r="K475" s="1"/>
      <c r="L475" t="s">
        <v>27</v>
      </c>
      <c r="O475" t="s">
        <v>3173</v>
      </c>
      <c r="P475" t="str">
        <f t="shared" si="25"/>
        <v>PKBM</v>
      </c>
      <c r="Q475" t="str">
        <f t="shared" si="26"/>
        <v>Swasta</v>
      </c>
      <c r="R475" t="str">
        <f t="shared" si="24"/>
        <v>PKBM</v>
      </c>
      <c r="S475" t="s">
        <v>3497</v>
      </c>
      <c r="T475" t="s">
        <v>3488</v>
      </c>
      <c r="U475" t="s">
        <v>29</v>
      </c>
      <c r="Z475" t="str">
        <f>VLOOKUP(A475,[2]registrasi!$B$2:$C$3000,2,FALSE)</f>
        <v>registrasi</v>
      </c>
      <c r="AA475">
        <f>VLOOKUP(D475,[3]Sheet1!$B$2:$D$43,3,FALSE)</f>
        <v>324</v>
      </c>
      <c r="AB475" t="str">
        <f>VLOOKUP(A475,[2]nim!$A$2:$B$3000,2,FALSE)</f>
        <v>diterima</v>
      </c>
    </row>
    <row r="476" spans="1:28" x14ac:dyDescent="0.3">
      <c r="A476" s="2">
        <v>222311010432</v>
      </c>
      <c r="B476">
        <v>1</v>
      </c>
      <c r="C476">
        <v>2021</v>
      </c>
      <c r="D476" s="3">
        <v>3112122</v>
      </c>
      <c r="E476" t="str">
        <f>UPPER(VLOOKUP(D476,[1]PRODI_2019!$D$2:$L$72,3,FALSE))</f>
        <v>EKONOMI SYARIAH</v>
      </c>
      <c r="F476" t="str">
        <f>VLOOKUP(D476,[1]PRODI_2019!$D$2:$L$72,9,FALSE)</f>
        <v>FEB</v>
      </c>
      <c r="G476" t="str">
        <f>VLOOKUP(F476,Sheet1!$H$4:$I$11,2,FALSE)</f>
        <v>5_FEB</v>
      </c>
      <c r="H476" t="s">
        <v>1086</v>
      </c>
      <c r="I476" t="s">
        <v>33</v>
      </c>
      <c r="K476" s="1"/>
      <c r="L476" t="s">
        <v>27</v>
      </c>
      <c r="O476" t="s">
        <v>3174</v>
      </c>
      <c r="P476" t="str">
        <f t="shared" si="25"/>
        <v>SMA</v>
      </c>
      <c r="Q476" t="str">
        <f t="shared" si="26"/>
        <v>Swasta</v>
      </c>
      <c r="R476" t="str">
        <f t="shared" si="24"/>
        <v>SMA</v>
      </c>
      <c r="S476" t="s">
        <v>52</v>
      </c>
      <c r="T476" t="s">
        <v>3486</v>
      </c>
      <c r="U476" t="s">
        <v>29</v>
      </c>
      <c r="Z476" t="str">
        <f>VLOOKUP(A476,[2]registrasi!$B$2:$C$3000,2,FALSE)</f>
        <v>registrasi</v>
      </c>
      <c r="AA476">
        <f>VLOOKUP(D476,[3]Sheet1!$B$2:$D$43,3,FALSE)</f>
        <v>324</v>
      </c>
      <c r="AB476" t="str">
        <f>VLOOKUP(A476,[2]nim!$A$2:$B$3000,2,FALSE)</f>
        <v>diterima</v>
      </c>
    </row>
    <row r="477" spans="1:28" x14ac:dyDescent="0.3">
      <c r="A477" s="2">
        <v>222311010910</v>
      </c>
      <c r="B477">
        <v>2</v>
      </c>
      <c r="C477">
        <v>2022</v>
      </c>
      <c r="D477" s="3">
        <v>3112122</v>
      </c>
      <c r="E477" t="str">
        <f>UPPER(VLOOKUP(D477,[1]PRODI_2019!$D$2:$L$72,3,FALSE))</f>
        <v>EKONOMI SYARIAH</v>
      </c>
      <c r="F477" t="str">
        <f>VLOOKUP(D477,[1]PRODI_2019!$D$2:$L$72,9,FALSE)</f>
        <v>FEB</v>
      </c>
      <c r="G477" t="str">
        <f>VLOOKUP(F477,Sheet1!$H$4:$I$11,2,FALSE)</f>
        <v>5_FEB</v>
      </c>
      <c r="H477" t="s">
        <v>1087</v>
      </c>
      <c r="I477" t="s">
        <v>33</v>
      </c>
      <c r="K477" s="1"/>
      <c r="L477" t="s">
        <v>27</v>
      </c>
      <c r="O477" t="s">
        <v>331</v>
      </c>
      <c r="P477" t="str">
        <f t="shared" si="25"/>
        <v>SMKN</v>
      </c>
      <c r="Q477" t="str">
        <f t="shared" si="26"/>
        <v>Negeri</v>
      </c>
      <c r="R477" t="str">
        <f t="shared" si="24"/>
        <v>SMK</v>
      </c>
      <c r="S477" t="s">
        <v>41</v>
      </c>
      <c r="T477" t="s">
        <v>3486</v>
      </c>
      <c r="U477" t="s">
        <v>29</v>
      </c>
      <c r="Z477" t="str">
        <f>VLOOKUP(A477,[2]registrasi!$B$2:$C$3000,2,FALSE)</f>
        <v>registrasi</v>
      </c>
      <c r="AA477">
        <f>VLOOKUP(D477,[3]Sheet1!$B$2:$D$43,3,FALSE)</f>
        <v>324</v>
      </c>
      <c r="AB477" t="str">
        <f>VLOOKUP(A477,[2]nim!$A$2:$B$3000,2,FALSE)</f>
        <v>diterima</v>
      </c>
    </row>
    <row r="478" spans="1:28" x14ac:dyDescent="0.3">
      <c r="A478" s="2">
        <v>222311011096</v>
      </c>
      <c r="B478">
        <v>2</v>
      </c>
      <c r="C478">
        <v>2021</v>
      </c>
      <c r="D478" s="3">
        <v>3112122</v>
      </c>
      <c r="E478" t="str">
        <f>UPPER(VLOOKUP(D478,[1]PRODI_2019!$D$2:$L$72,3,FALSE))</f>
        <v>EKONOMI SYARIAH</v>
      </c>
      <c r="F478" t="str">
        <f>VLOOKUP(D478,[1]PRODI_2019!$D$2:$L$72,9,FALSE)</f>
        <v>FEB</v>
      </c>
      <c r="G478" t="str">
        <f>VLOOKUP(F478,Sheet1!$H$4:$I$11,2,FALSE)</f>
        <v>5_FEB</v>
      </c>
      <c r="H478" t="s">
        <v>1088</v>
      </c>
      <c r="I478" t="s">
        <v>33</v>
      </c>
      <c r="K478" s="1"/>
      <c r="L478" t="s">
        <v>27</v>
      </c>
      <c r="O478" t="s">
        <v>290</v>
      </c>
      <c r="P478" t="str">
        <f t="shared" si="25"/>
        <v>SMKN</v>
      </c>
      <c r="Q478" t="str">
        <f t="shared" si="26"/>
        <v>Negeri</v>
      </c>
      <c r="R478" t="str">
        <f t="shared" si="24"/>
        <v>SMK</v>
      </c>
      <c r="S478" t="s">
        <v>34</v>
      </c>
      <c r="T478" t="s">
        <v>3486</v>
      </c>
      <c r="U478" t="s">
        <v>35</v>
      </c>
      <c r="Z478" t="str">
        <f>VLOOKUP(A478,[2]registrasi!$B$2:$C$3000,2,FALSE)</f>
        <v>registrasi</v>
      </c>
      <c r="AA478">
        <f>VLOOKUP(D478,[3]Sheet1!$B$2:$D$43,3,FALSE)</f>
        <v>324</v>
      </c>
      <c r="AB478" t="str">
        <f>VLOOKUP(A478,[2]nim!$A$2:$B$3000,2,FALSE)</f>
        <v>diterima</v>
      </c>
    </row>
    <row r="479" spans="1:28" x14ac:dyDescent="0.3">
      <c r="A479" s="2">
        <v>222311011218</v>
      </c>
      <c r="B479">
        <v>2</v>
      </c>
      <c r="C479">
        <v>2021</v>
      </c>
      <c r="D479" s="3">
        <v>3112122</v>
      </c>
      <c r="E479" t="str">
        <f>UPPER(VLOOKUP(D479,[1]PRODI_2019!$D$2:$L$72,3,FALSE))</f>
        <v>EKONOMI SYARIAH</v>
      </c>
      <c r="F479" t="str">
        <f>VLOOKUP(D479,[1]PRODI_2019!$D$2:$L$72,9,FALSE)</f>
        <v>FEB</v>
      </c>
      <c r="G479" t="str">
        <f>VLOOKUP(F479,Sheet1!$H$4:$I$11,2,FALSE)</f>
        <v>5_FEB</v>
      </c>
      <c r="H479" t="s">
        <v>1089</v>
      </c>
      <c r="I479" t="s">
        <v>33</v>
      </c>
      <c r="K479" s="1"/>
      <c r="L479" t="s">
        <v>27</v>
      </c>
      <c r="O479" t="s">
        <v>299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34</v>
      </c>
      <c r="T479" t="s">
        <v>3486</v>
      </c>
      <c r="U479" t="s">
        <v>29</v>
      </c>
      <c r="Z479" t="str">
        <f>VLOOKUP(A479,[2]registrasi!$B$2:$C$3000,2,FALSE)</f>
        <v>registrasi</v>
      </c>
      <c r="AA479">
        <f>VLOOKUP(D479,[3]Sheet1!$B$2:$D$43,3,FALSE)</f>
        <v>324</v>
      </c>
      <c r="AB479" t="str">
        <f>VLOOKUP(A479,[2]nim!$A$2:$B$3000,2,FALSE)</f>
        <v>diterima</v>
      </c>
    </row>
    <row r="480" spans="1:28" x14ac:dyDescent="0.3">
      <c r="A480" s="2">
        <v>222311020399</v>
      </c>
      <c r="B480">
        <v>1</v>
      </c>
      <c r="C480">
        <v>2021</v>
      </c>
      <c r="D480" s="3">
        <v>3112122</v>
      </c>
      <c r="E480" t="str">
        <f>UPPER(VLOOKUP(D480,[1]PRODI_2019!$D$2:$L$72,3,FALSE))</f>
        <v>EKONOMI SYARIAH</v>
      </c>
      <c r="F480" t="str">
        <f>VLOOKUP(D480,[1]PRODI_2019!$D$2:$L$72,9,FALSE)</f>
        <v>FEB</v>
      </c>
      <c r="G480" t="str">
        <f>VLOOKUP(F480,Sheet1!$H$4:$I$11,2,FALSE)</f>
        <v>5_FEB</v>
      </c>
      <c r="H480" t="s">
        <v>1090</v>
      </c>
      <c r="I480" t="s">
        <v>33</v>
      </c>
      <c r="K480" s="1"/>
      <c r="L480" t="s">
        <v>27</v>
      </c>
      <c r="O480" t="s">
        <v>438</v>
      </c>
      <c r="P480" t="str">
        <f t="shared" si="25"/>
        <v>SMK</v>
      </c>
      <c r="Q480" t="str">
        <f t="shared" si="26"/>
        <v>Swasta</v>
      </c>
      <c r="R480" t="str">
        <f t="shared" si="24"/>
        <v>SMK</v>
      </c>
      <c r="S480" t="s">
        <v>52</v>
      </c>
      <c r="T480" t="s">
        <v>3486</v>
      </c>
      <c r="U480" t="s">
        <v>35</v>
      </c>
      <c r="Z480" t="str">
        <f>VLOOKUP(A480,[2]registrasi!$B$2:$C$3000,2,FALSE)</f>
        <v>registrasi</v>
      </c>
      <c r="AA480">
        <f>VLOOKUP(D480,[3]Sheet1!$B$2:$D$43,3,FALSE)</f>
        <v>324</v>
      </c>
      <c r="AB480" t="str">
        <f>VLOOKUP(A480,[2]nim!$A$2:$B$3000,2,FALSE)</f>
        <v>diterima</v>
      </c>
    </row>
    <row r="481" spans="1:28" x14ac:dyDescent="0.3">
      <c r="A481" s="2">
        <v>222311021042</v>
      </c>
      <c r="B481">
        <v>2</v>
      </c>
      <c r="C481">
        <v>2021</v>
      </c>
      <c r="D481" s="3">
        <v>3112122</v>
      </c>
      <c r="E481" t="str">
        <f>UPPER(VLOOKUP(D481,[1]PRODI_2019!$D$2:$L$72,3,FALSE))</f>
        <v>EKONOMI SYARIAH</v>
      </c>
      <c r="F481" t="str">
        <f>VLOOKUP(D481,[1]PRODI_2019!$D$2:$L$72,9,FALSE)</f>
        <v>FEB</v>
      </c>
      <c r="G481" t="str">
        <f>VLOOKUP(F481,Sheet1!$H$4:$I$11,2,FALSE)</f>
        <v>5_FEB</v>
      </c>
      <c r="H481" t="s">
        <v>1091</v>
      </c>
      <c r="I481" t="s">
        <v>33</v>
      </c>
      <c r="K481" s="1"/>
      <c r="L481" t="s">
        <v>27</v>
      </c>
      <c r="O481" t="s">
        <v>3175</v>
      </c>
      <c r="P481" t="str">
        <f t="shared" si="25"/>
        <v>MAS</v>
      </c>
      <c r="Q481" t="str">
        <f t="shared" si="26"/>
        <v>Swasta</v>
      </c>
      <c r="R481" t="str">
        <f t="shared" si="24"/>
        <v>MA</v>
      </c>
      <c r="S481" t="s">
        <v>46</v>
      </c>
      <c r="T481" t="s">
        <v>3486</v>
      </c>
      <c r="U481" t="s">
        <v>29</v>
      </c>
      <c r="Z481" t="str">
        <f>VLOOKUP(A481,[2]registrasi!$B$2:$C$3000,2,FALSE)</f>
        <v>registrasi</v>
      </c>
      <c r="AA481">
        <f>VLOOKUP(D481,[3]Sheet1!$B$2:$D$43,3,FALSE)</f>
        <v>324</v>
      </c>
      <c r="AB481" t="e">
        <f>VLOOKUP(A481,[2]nim!$A$2:$B$3000,2,FALSE)</f>
        <v>#N/A</v>
      </c>
    </row>
    <row r="482" spans="1:28" x14ac:dyDescent="0.3">
      <c r="A482" s="2">
        <v>222311021384</v>
      </c>
      <c r="B482">
        <v>2</v>
      </c>
      <c r="C482">
        <v>2021</v>
      </c>
      <c r="D482" s="3">
        <v>3112122</v>
      </c>
      <c r="E482" t="str">
        <f>UPPER(VLOOKUP(D482,[1]PRODI_2019!$D$2:$L$72,3,FALSE))</f>
        <v>EKONOMI SYARIAH</v>
      </c>
      <c r="F482" t="str">
        <f>VLOOKUP(D482,[1]PRODI_2019!$D$2:$L$72,9,FALSE)</f>
        <v>FEB</v>
      </c>
      <c r="G482" t="str">
        <f>VLOOKUP(F482,Sheet1!$H$4:$I$11,2,FALSE)</f>
        <v>5_FEB</v>
      </c>
      <c r="H482" t="s">
        <v>1092</v>
      </c>
      <c r="I482" t="s">
        <v>33</v>
      </c>
      <c r="K482" s="1"/>
      <c r="L482" t="s">
        <v>27</v>
      </c>
      <c r="O482" t="s">
        <v>62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41</v>
      </c>
      <c r="T482" t="s">
        <v>3486</v>
      </c>
      <c r="U482" t="s">
        <v>29</v>
      </c>
      <c r="Z482" t="str">
        <f>VLOOKUP(A482,[2]registrasi!$B$2:$C$3000,2,FALSE)</f>
        <v>registrasi</v>
      </c>
      <c r="AA482">
        <f>VLOOKUP(D482,[3]Sheet1!$B$2:$D$43,3,FALSE)</f>
        <v>324</v>
      </c>
      <c r="AB482" t="str">
        <f>VLOOKUP(A482,[2]nim!$A$2:$B$3000,2,FALSE)</f>
        <v>diterima</v>
      </c>
    </row>
    <row r="483" spans="1:28" x14ac:dyDescent="0.3">
      <c r="A483" s="2">
        <v>222311041322</v>
      </c>
      <c r="B483">
        <v>2</v>
      </c>
      <c r="C483">
        <v>2021</v>
      </c>
      <c r="D483" s="3">
        <v>3112122</v>
      </c>
      <c r="E483" t="str">
        <f>UPPER(VLOOKUP(D483,[1]PRODI_2019!$D$2:$L$72,3,FALSE))</f>
        <v>EKONOMI SYARIAH</v>
      </c>
      <c r="F483" t="str">
        <f>VLOOKUP(D483,[1]PRODI_2019!$D$2:$L$72,9,FALSE)</f>
        <v>FEB</v>
      </c>
      <c r="G483" t="str">
        <f>VLOOKUP(F483,Sheet1!$H$4:$I$11,2,FALSE)</f>
        <v>5_FEB</v>
      </c>
      <c r="H483" t="s">
        <v>1093</v>
      </c>
      <c r="I483" t="s">
        <v>25</v>
      </c>
      <c r="K483" s="1"/>
      <c r="L483" t="s">
        <v>27</v>
      </c>
      <c r="O483" t="s">
        <v>339</v>
      </c>
      <c r="P483" t="str">
        <f t="shared" si="25"/>
        <v>SMAS</v>
      </c>
      <c r="Q483" t="str">
        <f t="shared" si="26"/>
        <v>Swasta</v>
      </c>
      <c r="R483" t="str">
        <f t="shared" si="24"/>
        <v>SMA</v>
      </c>
      <c r="S483" t="s">
        <v>34</v>
      </c>
      <c r="T483" t="s">
        <v>3486</v>
      </c>
      <c r="U483" t="s">
        <v>29</v>
      </c>
      <c r="Z483" t="str">
        <f>VLOOKUP(A483,[2]registrasi!$B$2:$C$3000,2,FALSE)</f>
        <v>registrasi</v>
      </c>
      <c r="AA483">
        <f>VLOOKUP(D483,[3]Sheet1!$B$2:$D$43,3,FALSE)</f>
        <v>324</v>
      </c>
      <c r="AB483" t="str">
        <f>VLOOKUP(A483,[2]nim!$A$2:$B$3000,2,FALSE)</f>
        <v>diterima</v>
      </c>
    </row>
    <row r="484" spans="1:28" x14ac:dyDescent="0.3">
      <c r="A484" s="2">
        <v>222311051257</v>
      </c>
      <c r="B484">
        <v>2</v>
      </c>
      <c r="C484">
        <v>2022</v>
      </c>
      <c r="D484" s="3">
        <v>3112122</v>
      </c>
      <c r="E484" t="str">
        <f>UPPER(VLOOKUP(D484,[1]PRODI_2019!$D$2:$L$72,3,FALSE))</f>
        <v>EKONOMI SYARIAH</v>
      </c>
      <c r="F484" t="str">
        <f>VLOOKUP(D484,[1]PRODI_2019!$D$2:$L$72,9,FALSE)</f>
        <v>FEB</v>
      </c>
      <c r="G484" t="str">
        <f>VLOOKUP(F484,Sheet1!$H$4:$I$11,2,FALSE)</f>
        <v>5_FEB</v>
      </c>
      <c r="H484" t="s">
        <v>1094</v>
      </c>
      <c r="I484" t="s">
        <v>33</v>
      </c>
      <c r="K484" s="1"/>
      <c r="L484" t="s">
        <v>27</v>
      </c>
      <c r="O484" t="s">
        <v>91</v>
      </c>
      <c r="P484" t="str">
        <f t="shared" si="25"/>
        <v>SMAN</v>
      </c>
      <c r="Q484" t="str">
        <f t="shared" si="26"/>
        <v>Negeri</v>
      </c>
      <c r="R484" t="str">
        <f t="shared" si="24"/>
        <v>SMA</v>
      </c>
      <c r="S484" t="s">
        <v>46</v>
      </c>
      <c r="T484" t="s">
        <v>3486</v>
      </c>
      <c r="U484" t="s">
        <v>29</v>
      </c>
      <c r="Z484" t="str">
        <f>VLOOKUP(A484,[2]registrasi!$B$2:$C$3000,2,FALSE)</f>
        <v>registrasi</v>
      </c>
      <c r="AA484">
        <f>VLOOKUP(D484,[3]Sheet1!$B$2:$D$43,3,FALSE)</f>
        <v>324</v>
      </c>
      <c r="AB484" t="str">
        <f>VLOOKUP(A484,[2]nim!$A$2:$B$3000,2,FALSE)</f>
        <v>diterima</v>
      </c>
    </row>
    <row r="485" spans="1:28" x14ac:dyDescent="0.3">
      <c r="A485" s="2">
        <v>222311060290</v>
      </c>
      <c r="B485">
        <v>2</v>
      </c>
      <c r="C485">
        <v>2022</v>
      </c>
      <c r="D485" s="3">
        <v>3112122</v>
      </c>
      <c r="E485" t="str">
        <f>UPPER(VLOOKUP(D485,[1]PRODI_2019!$D$2:$L$72,3,FALSE))</f>
        <v>EKONOMI SYARIAH</v>
      </c>
      <c r="F485" t="str">
        <f>VLOOKUP(D485,[1]PRODI_2019!$D$2:$L$72,9,FALSE)</f>
        <v>FEB</v>
      </c>
      <c r="G485" t="str">
        <f>VLOOKUP(F485,Sheet1!$H$4:$I$11,2,FALSE)</f>
        <v>5_FEB</v>
      </c>
      <c r="H485" t="s">
        <v>1095</v>
      </c>
      <c r="I485" t="s">
        <v>33</v>
      </c>
      <c r="K485" s="1"/>
      <c r="L485" t="s">
        <v>27</v>
      </c>
      <c r="O485" t="s">
        <v>222</v>
      </c>
      <c r="P485" t="str">
        <f t="shared" si="25"/>
        <v>SMKN</v>
      </c>
      <c r="Q485" t="str">
        <f t="shared" si="26"/>
        <v>Negeri</v>
      </c>
      <c r="R485" t="str">
        <f t="shared" si="24"/>
        <v>SMK</v>
      </c>
      <c r="S485" t="s">
        <v>26</v>
      </c>
      <c r="T485" t="s">
        <v>3486</v>
      </c>
      <c r="U485" t="s">
        <v>29</v>
      </c>
      <c r="Z485" t="str">
        <f>VLOOKUP(A485,[2]registrasi!$B$2:$C$3000,2,FALSE)</f>
        <v>registrasi</v>
      </c>
      <c r="AA485">
        <f>VLOOKUP(D485,[3]Sheet1!$B$2:$D$43,3,FALSE)</f>
        <v>324</v>
      </c>
      <c r="AB485" t="str">
        <f>VLOOKUP(A485,[2]nim!$A$2:$B$3000,2,FALSE)</f>
        <v>diterima</v>
      </c>
    </row>
    <row r="486" spans="1:28" x14ac:dyDescent="0.3">
      <c r="A486" s="2">
        <v>222311060952</v>
      </c>
      <c r="B486">
        <v>2</v>
      </c>
      <c r="C486">
        <v>2022</v>
      </c>
      <c r="D486" s="3">
        <v>3112122</v>
      </c>
      <c r="E486" t="str">
        <f>UPPER(VLOOKUP(D486,[1]PRODI_2019!$D$2:$L$72,3,FALSE))</f>
        <v>EKONOMI SYARIAH</v>
      </c>
      <c r="F486" t="str">
        <f>VLOOKUP(D486,[1]PRODI_2019!$D$2:$L$72,9,FALSE)</f>
        <v>FEB</v>
      </c>
      <c r="G486" t="str">
        <f>VLOOKUP(F486,Sheet1!$H$4:$I$11,2,FALSE)</f>
        <v>5_FEB</v>
      </c>
      <c r="H486" t="s">
        <v>1096</v>
      </c>
      <c r="I486" t="s">
        <v>33</v>
      </c>
      <c r="K486" s="1"/>
      <c r="L486" t="s">
        <v>27</v>
      </c>
      <c r="O486" t="s">
        <v>56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41</v>
      </c>
      <c r="T486" t="s">
        <v>3486</v>
      </c>
      <c r="U486" t="s">
        <v>29</v>
      </c>
      <c r="Z486" t="str">
        <f>VLOOKUP(A486,[2]registrasi!$B$2:$C$3000,2,FALSE)</f>
        <v>registrasi</v>
      </c>
      <c r="AA486">
        <f>VLOOKUP(D486,[3]Sheet1!$B$2:$D$43,3,FALSE)</f>
        <v>324</v>
      </c>
      <c r="AB486" t="str">
        <f>VLOOKUP(A486,[2]nim!$A$2:$B$3000,2,FALSE)</f>
        <v>diterima</v>
      </c>
    </row>
    <row r="487" spans="1:28" x14ac:dyDescent="0.3">
      <c r="A487" s="2">
        <v>222311070093</v>
      </c>
      <c r="B487">
        <v>1</v>
      </c>
      <c r="C487">
        <v>2021</v>
      </c>
      <c r="D487" s="3">
        <v>3112122</v>
      </c>
      <c r="E487" t="str">
        <f>UPPER(VLOOKUP(D487,[1]PRODI_2019!$D$2:$L$72,3,FALSE))</f>
        <v>EKONOMI SYARIAH</v>
      </c>
      <c r="F487" t="str">
        <f>VLOOKUP(D487,[1]PRODI_2019!$D$2:$L$72,9,FALSE)</f>
        <v>FEB</v>
      </c>
      <c r="G487" t="str">
        <f>VLOOKUP(F487,Sheet1!$H$4:$I$11,2,FALSE)</f>
        <v>5_FEB</v>
      </c>
      <c r="H487" t="s">
        <v>1097</v>
      </c>
      <c r="I487" t="s">
        <v>33</v>
      </c>
      <c r="K487" s="1"/>
      <c r="L487" t="s">
        <v>27</v>
      </c>
      <c r="O487" t="s">
        <v>76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52</v>
      </c>
      <c r="T487" t="s">
        <v>3486</v>
      </c>
      <c r="U487" t="s">
        <v>29</v>
      </c>
      <c r="Z487" t="str">
        <f>VLOOKUP(A487,[2]registrasi!$B$2:$C$3000,2,FALSE)</f>
        <v>registrasi</v>
      </c>
      <c r="AA487">
        <f>VLOOKUP(D487,[3]Sheet1!$B$2:$D$43,3,FALSE)</f>
        <v>324</v>
      </c>
      <c r="AB487" t="str">
        <f>VLOOKUP(A487,[2]nim!$A$2:$B$3000,2,FALSE)</f>
        <v>diterima</v>
      </c>
    </row>
    <row r="488" spans="1:28" x14ac:dyDescent="0.3">
      <c r="A488" s="2">
        <v>222311071105</v>
      </c>
      <c r="B488">
        <v>2</v>
      </c>
      <c r="C488">
        <v>2022</v>
      </c>
      <c r="D488" s="3">
        <v>3112122</v>
      </c>
      <c r="E488" t="str">
        <f>UPPER(VLOOKUP(D488,[1]PRODI_2019!$D$2:$L$72,3,FALSE))</f>
        <v>EKONOMI SYARIAH</v>
      </c>
      <c r="F488" t="str">
        <f>VLOOKUP(D488,[1]PRODI_2019!$D$2:$L$72,9,FALSE)</f>
        <v>FEB</v>
      </c>
      <c r="G488" t="str">
        <f>VLOOKUP(F488,Sheet1!$H$4:$I$11,2,FALSE)</f>
        <v>5_FEB</v>
      </c>
      <c r="H488" t="s">
        <v>1098</v>
      </c>
      <c r="I488" t="s">
        <v>33</v>
      </c>
      <c r="K488" s="1"/>
      <c r="L488" t="s">
        <v>27</v>
      </c>
      <c r="O488" t="s">
        <v>3176</v>
      </c>
      <c r="P488" t="str">
        <f t="shared" si="25"/>
        <v>SMKN</v>
      </c>
      <c r="Q488" t="str">
        <f t="shared" si="26"/>
        <v>Negeri</v>
      </c>
      <c r="R488" t="str">
        <f t="shared" si="24"/>
        <v>SMK</v>
      </c>
      <c r="S488" t="s">
        <v>34</v>
      </c>
      <c r="T488" t="s">
        <v>3486</v>
      </c>
      <c r="U488" t="s">
        <v>29</v>
      </c>
      <c r="Z488" t="str">
        <f>VLOOKUP(A488,[2]registrasi!$B$2:$C$3000,2,FALSE)</f>
        <v>registrasi</v>
      </c>
      <c r="AA488">
        <f>VLOOKUP(D488,[3]Sheet1!$B$2:$D$43,3,FALSE)</f>
        <v>324</v>
      </c>
      <c r="AB488" t="str">
        <f>VLOOKUP(A488,[2]nim!$A$2:$B$3000,2,FALSE)</f>
        <v>diterima</v>
      </c>
    </row>
    <row r="489" spans="1:28" x14ac:dyDescent="0.3">
      <c r="A489" s="2">
        <v>222311080160</v>
      </c>
      <c r="B489">
        <v>2</v>
      </c>
      <c r="C489">
        <v>2021</v>
      </c>
      <c r="D489" s="3">
        <v>3112122</v>
      </c>
      <c r="E489" t="str">
        <f>UPPER(VLOOKUP(D489,[1]PRODI_2019!$D$2:$L$72,3,FALSE))</f>
        <v>EKONOMI SYARIAH</v>
      </c>
      <c r="F489" t="str">
        <f>VLOOKUP(D489,[1]PRODI_2019!$D$2:$L$72,9,FALSE)</f>
        <v>FEB</v>
      </c>
      <c r="G489" t="str">
        <f>VLOOKUP(F489,Sheet1!$H$4:$I$11,2,FALSE)</f>
        <v>5_FEB</v>
      </c>
      <c r="H489" t="s">
        <v>1099</v>
      </c>
      <c r="I489" t="s">
        <v>33</v>
      </c>
      <c r="K489" s="1"/>
      <c r="L489" t="s">
        <v>27</v>
      </c>
      <c r="O489" t="s">
        <v>118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34</v>
      </c>
      <c r="T489" t="s">
        <v>3486</v>
      </c>
      <c r="U489" t="s">
        <v>29</v>
      </c>
      <c r="Z489" t="str">
        <f>VLOOKUP(A489,[2]registrasi!$B$2:$C$3000,2,FALSE)</f>
        <v>registrasi</v>
      </c>
      <c r="AA489">
        <f>VLOOKUP(D489,[3]Sheet1!$B$2:$D$43,3,FALSE)</f>
        <v>324</v>
      </c>
      <c r="AB489" t="str">
        <f>VLOOKUP(A489,[2]nim!$A$2:$B$3000,2,FALSE)</f>
        <v>diterima</v>
      </c>
    </row>
    <row r="490" spans="1:28" x14ac:dyDescent="0.3">
      <c r="A490" s="2">
        <v>222311130309</v>
      </c>
      <c r="B490">
        <v>2</v>
      </c>
      <c r="C490">
        <v>2022</v>
      </c>
      <c r="D490" s="3">
        <v>3112122</v>
      </c>
      <c r="E490" t="str">
        <f>UPPER(VLOOKUP(D490,[1]PRODI_2019!$D$2:$L$72,3,FALSE))</f>
        <v>EKONOMI SYARIAH</v>
      </c>
      <c r="F490" t="str">
        <f>VLOOKUP(D490,[1]PRODI_2019!$D$2:$L$72,9,FALSE)</f>
        <v>FEB</v>
      </c>
      <c r="G490" t="str">
        <f>VLOOKUP(F490,Sheet1!$H$4:$I$11,2,FALSE)</f>
        <v>5_FEB</v>
      </c>
      <c r="H490" t="s">
        <v>1100</v>
      </c>
      <c r="I490" t="s">
        <v>33</v>
      </c>
      <c r="K490" s="1"/>
      <c r="L490" t="s">
        <v>27</v>
      </c>
      <c r="O490" t="s">
        <v>56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41</v>
      </c>
      <c r="T490" t="s">
        <v>3486</v>
      </c>
      <c r="U490" t="s">
        <v>29</v>
      </c>
      <c r="Z490" t="str">
        <f>VLOOKUP(A490,[2]registrasi!$B$2:$C$3000,2,FALSE)</f>
        <v>registrasi</v>
      </c>
      <c r="AA490">
        <f>VLOOKUP(D490,[3]Sheet1!$B$2:$D$43,3,FALSE)</f>
        <v>324</v>
      </c>
      <c r="AB490" t="str">
        <f>VLOOKUP(A490,[2]nim!$A$2:$B$3000,2,FALSE)</f>
        <v>diterima</v>
      </c>
    </row>
    <row r="491" spans="1:28" x14ac:dyDescent="0.3">
      <c r="A491" s="2">
        <v>222311130595</v>
      </c>
      <c r="B491">
        <v>1</v>
      </c>
      <c r="C491">
        <v>2022</v>
      </c>
      <c r="D491" s="3">
        <v>3112122</v>
      </c>
      <c r="E491" t="str">
        <f>UPPER(VLOOKUP(D491,[1]PRODI_2019!$D$2:$L$72,3,FALSE))</f>
        <v>EKONOMI SYARIAH</v>
      </c>
      <c r="F491" t="str">
        <f>VLOOKUP(D491,[1]PRODI_2019!$D$2:$L$72,9,FALSE)</f>
        <v>FEB</v>
      </c>
      <c r="G491" t="str">
        <f>VLOOKUP(F491,Sheet1!$H$4:$I$11,2,FALSE)</f>
        <v>5_FEB</v>
      </c>
      <c r="H491" t="s">
        <v>1101</v>
      </c>
      <c r="I491" t="s">
        <v>25</v>
      </c>
      <c r="K491" s="1"/>
      <c r="L491" t="s">
        <v>27</v>
      </c>
      <c r="O491" t="s">
        <v>142</v>
      </c>
      <c r="P491" t="str">
        <f t="shared" si="25"/>
        <v>MAN</v>
      </c>
      <c r="Q491" t="str">
        <f t="shared" si="26"/>
        <v>Negeri</v>
      </c>
      <c r="R491" t="str">
        <f t="shared" si="24"/>
        <v>MA</v>
      </c>
      <c r="S491" t="s">
        <v>41</v>
      </c>
      <c r="T491" t="s">
        <v>3486</v>
      </c>
      <c r="U491" t="s">
        <v>29</v>
      </c>
      <c r="Z491" t="str">
        <f>VLOOKUP(A491,[2]registrasi!$B$2:$C$3000,2,FALSE)</f>
        <v>registrasi</v>
      </c>
      <c r="AA491">
        <f>VLOOKUP(D491,[3]Sheet1!$B$2:$D$43,3,FALSE)</f>
        <v>324</v>
      </c>
      <c r="AB491" t="str">
        <f>VLOOKUP(A491,[2]nim!$A$2:$B$3000,2,FALSE)</f>
        <v>diterima</v>
      </c>
    </row>
    <row r="492" spans="1:28" x14ac:dyDescent="0.3">
      <c r="A492" s="2">
        <v>222311131396</v>
      </c>
      <c r="B492">
        <v>1</v>
      </c>
      <c r="C492">
        <v>2021</v>
      </c>
      <c r="D492" s="3">
        <v>3112122</v>
      </c>
      <c r="E492" t="str">
        <f>UPPER(VLOOKUP(D492,[1]PRODI_2019!$D$2:$L$72,3,FALSE))</f>
        <v>EKONOMI SYARIAH</v>
      </c>
      <c r="F492" t="str">
        <f>VLOOKUP(D492,[1]PRODI_2019!$D$2:$L$72,9,FALSE)</f>
        <v>FEB</v>
      </c>
      <c r="G492" t="str">
        <f>VLOOKUP(F492,Sheet1!$H$4:$I$11,2,FALSE)</f>
        <v>5_FEB</v>
      </c>
      <c r="H492" t="s">
        <v>1102</v>
      </c>
      <c r="I492" t="s">
        <v>25</v>
      </c>
      <c r="K492" s="1"/>
      <c r="L492" t="s">
        <v>27</v>
      </c>
      <c r="O492" t="s">
        <v>396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78</v>
      </c>
      <c r="T492" t="s">
        <v>3489</v>
      </c>
      <c r="U492" t="s">
        <v>29</v>
      </c>
      <c r="Z492" t="str">
        <f>VLOOKUP(A492,[2]registrasi!$B$2:$C$3000,2,FALSE)</f>
        <v>registrasi</v>
      </c>
      <c r="AA492">
        <f>VLOOKUP(D492,[3]Sheet1!$B$2:$D$43,3,FALSE)</f>
        <v>324</v>
      </c>
      <c r="AB492" t="str">
        <f>VLOOKUP(A492,[2]nim!$A$2:$B$3000,2,FALSE)</f>
        <v>diterima</v>
      </c>
    </row>
    <row r="493" spans="1:28" x14ac:dyDescent="0.3">
      <c r="A493" s="2">
        <v>222311140145</v>
      </c>
      <c r="B493">
        <v>1</v>
      </c>
      <c r="C493">
        <v>2022</v>
      </c>
      <c r="D493" s="3">
        <v>3112122</v>
      </c>
      <c r="E493" t="str">
        <f>UPPER(VLOOKUP(D493,[1]PRODI_2019!$D$2:$L$72,3,FALSE))</f>
        <v>EKONOMI SYARIAH</v>
      </c>
      <c r="F493" t="str">
        <f>VLOOKUP(D493,[1]PRODI_2019!$D$2:$L$72,9,FALSE)</f>
        <v>FEB</v>
      </c>
      <c r="G493" t="str">
        <f>VLOOKUP(F493,Sheet1!$H$4:$I$11,2,FALSE)</f>
        <v>5_FEB</v>
      </c>
      <c r="H493" t="s">
        <v>1103</v>
      </c>
      <c r="I493" t="s">
        <v>33</v>
      </c>
      <c r="K493" s="1"/>
      <c r="L493" t="s">
        <v>27</v>
      </c>
      <c r="O493" t="s">
        <v>331</v>
      </c>
      <c r="P493" t="str">
        <f t="shared" si="25"/>
        <v>SMKN</v>
      </c>
      <c r="Q493" t="str">
        <f t="shared" si="26"/>
        <v>Negeri</v>
      </c>
      <c r="R493" t="str">
        <f t="shared" si="24"/>
        <v>SMK</v>
      </c>
      <c r="S493" t="s">
        <v>41</v>
      </c>
      <c r="T493" t="s">
        <v>3486</v>
      </c>
      <c r="U493" t="s">
        <v>29</v>
      </c>
      <c r="Z493" t="str">
        <f>VLOOKUP(A493,[2]registrasi!$B$2:$C$3000,2,FALSE)</f>
        <v>registrasi</v>
      </c>
      <c r="AA493">
        <f>VLOOKUP(D493,[3]Sheet1!$B$2:$D$43,3,FALSE)</f>
        <v>324</v>
      </c>
      <c r="AB493" t="str">
        <f>VLOOKUP(A493,[2]nim!$A$2:$B$3000,2,FALSE)</f>
        <v>diterima</v>
      </c>
    </row>
    <row r="494" spans="1:28" x14ac:dyDescent="0.3">
      <c r="A494" s="2">
        <v>222311150143</v>
      </c>
      <c r="B494">
        <v>2</v>
      </c>
      <c r="C494">
        <v>2021</v>
      </c>
      <c r="D494" s="3">
        <v>3112122</v>
      </c>
      <c r="E494" t="str">
        <f>UPPER(VLOOKUP(D494,[1]PRODI_2019!$D$2:$L$72,3,FALSE))</f>
        <v>EKONOMI SYARIAH</v>
      </c>
      <c r="F494" t="str">
        <f>VLOOKUP(D494,[1]PRODI_2019!$D$2:$L$72,9,FALSE)</f>
        <v>FEB</v>
      </c>
      <c r="G494" t="str">
        <f>VLOOKUP(F494,Sheet1!$H$4:$I$11,2,FALSE)</f>
        <v>5_FEB</v>
      </c>
      <c r="H494" t="s">
        <v>1104</v>
      </c>
      <c r="I494" t="s">
        <v>33</v>
      </c>
      <c r="K494" s="1"/>
      <c r="L494" t="s">
        <v>27</v>
      </c>
      <c r="O494" t="s">
        <v>329</v>
      </c>
      <c r="P494" t="str">
        <f t="shared" si="25"/>
        <v>SMKN</v>
      </c>
      <c r="Q494" t="str">
        <f t="shared" si="26"/>
        <v>Negeri</v>
      </c>
      <c r="R494" t="str">
        <f t="shared" si="24"/>
        <v>SMK</v>
      </c>
      <c r="S494" t="s">
        <v>37</v>
      </c>
      <c r="T494" t="s">
        <v>3486</v>
      </c>
      <c r="U494" t="s">
        <v>29</v>
      </c>
      <c r="Z494" t="str">
        <f>VLOOKUP(A494,[2]registrasi!$B$2:$C$3000,2,FALSE)</f>
        <v>registrasi</v>
      </c>
      <c r="AA494">
        <f>VLOOKUP(D494,[3]Sheet1!$B$2:$D$43,3,FALSE)</f>
        <v>324</v>
      </c>
      <c r="AB494" t="str">
        <f>VLOOKUP(A494,[2]nim!$A$2:$B$3000,2,FALSE)</f>
        <v>diterima</v>
      </c>
    </row>
    <row r="495" spans="1:28" x14ac:dyDescent="0.3">
      <c r="A495" s="2">
        <v>222311150244</v>
      </c>
      <c r="B495">
        <v>2</v>
      </c>
      <c r="C495">
        <v>2022</v>
      </c>
      <c r="D495" s="3">
        <v>3112122</v>
      </c>
      <c r="E495" t="str">
        <f>UPPER(VLOOKUP(D495,[1]PRODI_2019!$D$2:$L$72,3,FALSE))</f>
        <v>EKONOMI SYARIAH</v>
      </c>
      <c r="F495" t="str">
        <f>VLOOKUP(D495,[1]PRODI_2019!$D$2:$L$72,9,FALSE)</f>
        <v>FEB</v>
      </c>
      <c r="G495" t="str">
        <f>VLOOKUP(F495,Sheet1!$H$4:$I$11,2,FALSE)</f>
        <v>5_FEB</v>
      </c>
      <c r="H495" t="s">
        <v>1105</v>
      </c>
      <c r="I495" t="s">
        <v>33</v>
      </c>
      <c r="K495" s="1"/>
      <c r="L495" t="s">
        <v>27</v>
      </c>
      <c r="O495" t="s">
        <v>3177</v>
      </c>
      <c r="P495" t="str">
        <f t="shared" si="25"/>
        <v>SMKS</v>
      </c>
      <c r="Q495" t="str">
        <f t="shared" si="26"/>
        <v>Swasta</v>
      </c>
      <c r="R495" t="str">
        <f t="shared" si="24"/>
        <v>SMK</v>
      </c>
      <c r="S495" t="s">
        <v>26</v>
      </c>
      <c r="T495" t="s">
        <v>3486</v>
      </c>
      <c r="U495" t="s">
        <v>29</v>
      </c>
      <c r="Z495" t="str">
        <f>VLOOKUP(A495,[2]registrasi!$B$2:$C$3000,2,FALSE)</f>
        <v>registrasi</v>
      </c>
      <c r="AA495">
        <f>VLOOKUP(D495,[3]Sheet1!$B$2:$D$43,3,FALSE)</f>
        <v>324</v>
      </c>
      <c r="AB495" t="str">
        <f>VLOOKUP(A495,[2]nim!$A$2:$B$3000,2,FALSE)</f>
        <v>diterima</v>
      </c>
    </row>
    <row r="496" spans="1:28" x14ac:dyDescent="0.3">
      <c r="A496" s="2">
        <v>222311160371</v>
      </c>
      <c r="B496">
        <v>2</v>
      </c>
      <c r="C496">
        <v>2022</v>
      </c>
      <c r="D496" s="3">
        <v>3112122</v>
      </c>
      <c r="E496" t="str">
        <f>UPPER(VLOOKUP(D496,[1]PRODI_2019!$D$2:$L$72,3,FALSE))</f>
        <v>EKONOMI SYARIAH</v>
      </c>
      <c r="F496" t="str">
        <f>VLOOKUP(D496,[1]PRODI_2019!$D$2:$L$72,9,FALSE)</f>
        <v>FEB</v>
      </c>
      <c r="G496" t="str">
        <f>VLOOKUP(F496,Sheet1!$H$4:$I$11,2,FALSE)</f>
        <v>5_FEB</v>
      </c>
      <c r="H496" t="s">
        <v>1106</v>
      </c>
      <c r="I496" t="s">
        <v>25</v>
      </c>
      <c r="K496" s="1"/>
      <c r="L496" t="s">
        <v>27</v>
      </c>
      <c r="O496" t="s">
        <v>103</v>
      </c>
      <c r="P496" t="str">
        <f t="shared" si="25"/>
        <v>MAN</v>
      </c>
      <c r="Q496" t="str">
        <f t="shared" si="26"/>
        <v>Negeri</v>
      </c>
      <c r="R496" t="str">
        <f t="shared" si="24"/>
        <v>MA</v>
      </c>
      <c r="S496" t="s">
        <v>37</v>
      </c>
      <c r="T496" t="s">
        <v>3486</v>
      </c>
      <c r="U496" t="s">
        <v>29</v>
      </c>
      <c r="Z496" t="str">
        <f>VLOOKUP(A496,[2]registrasi!$B$2:$C$3000,2,FALSE)</f>
        <v>registrasi</v>
      </c>
      <c r="AA496">
        <f>VLOOKUP(D496,[3]Sheet1!$B$2:$D$43,3,FALSE)</f>
        <v>324</v>
      </c>
      <c r="AB496" t="str">
        <f>VLOOKUP(A496,[2]nim!$A$2:$B$3000,2,FALSE)</f>
        <v>diterima</v>
      </c>
    </row>
    <row r="497" spans="1:28" x14ac:dyDescent="0.3">
      <c r="A497" s="2">
        <v>222311190414</v>
      </c>
      <c r="B497">
        <v>2</v>
      </c>
      <c r="C497">
        <v>2022</v>
      </c>
      <c r="D497" s="3">
        <v>3112122</v>
      </c>
      <c r="E497" t="str">
        <f>UPPER(VLOOKUP(D497,[1]PRODI_2019!$D$2:$L$72,3,FALSE))</f>
        <v>EKONOMI SYARIAH</v>
      </c>
      <c r="F497" t="str">
        <f>VLOOKUP(D497,[1]PRODI_2019!$D$2:$L$72,9,FALSE)</f>
        <v>FEB</v>
      </c>
      <c r="G497" t="str">
        <f>VLOOKUP(F497,Sheet1!$H$4:$I$11,2,FALSE)</f>
        <v>5_FEB</v>
      </c>
      <c r="H497" t="s">
        <v>1107</v>
      </c>
      <c r="I497" t="s">
        <v>33</v>
      </c>
      <c r="K497" s="1"/>
      <c r="L497" t="s">
        <v>27</v>
      </c>
      <c r="O497" t="s">
        <v>77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37</v>
      </c>
      <c r="T497" t="s">
        <v>3486</v>
      </c>
      <c r="U497" t="s">
        <v>29</v>
      </c>
      <c r="Z497" t="str">
        <f>VLOOKUP(A497,[2]registrasi!$B$2:$C$3000,2,FALSE)</f>
        <v>registrasi</v>
      </c>
      <c r="AA497">
        <f>VLOOKUP(D497,[3]Sheet1!$B$2:$D$43,3,FALSE)</f>
        <v>324</v>
      </c>
      <c r="AB497" t="str">
        <f>VLOOKUP(A497,[2]nim!$A$2:$B$3000,2,FALSE)</f>
        <v>diterima</v>
      </c>
    </row>
    <row r="498" spans="1:28" x14ac:dyDescent="0.3">
      <c r="A498" s="2">
        <v>222321150687</v>
      </c>
      <c r="B498">
        <v>2</v>
      </c>
      <c r="C498">
        <v>2022</v>
      </c>
      <c r="D498" s="3">
        <v>3112122</v>
      </c>
      <c r="E498" t="str">
        <f>UPPER(VLOOKUP(D498,[1]PRODI_2019!$D$2:$L$72,3,FALSE))</f>
        <v>EKONOMI SYARIAH</v>
      </c>
      <c r="F498" t="str">
        <f>VLOOKUP(D498,[1]PRODI_2019!$D$2:$L$72,9,FALSE)</f>
        <v>FEB</v>
      </c>
      <c r="G498" t="str">
        <f>VLOOKUP(F498,Sheet1!$H$4:$I$11,2,FALSE)</f>
        <v>5_FEB</v>
      </c>
      <c r="H498" t="s">
        <v>1108</v>
      </c>
      <c r="I498" t="s">
        <v>33</v>
      </c>
      <c r="K498" s="1"/>
      <c r="L498" t="s">
        <v>27</v>
      </c>
      <c r="O498" t="s">
        <v>415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105</v>
      </c>
      <c r="T498" t="s">
        <v>3489</v>
      </c>
      <c r="U498" t="s">
        <v>29</v>
      </c>
      <c r="Z498" t="str">
        <f>VLOOKUP(A498,[2]registrasi!$B$2:$C$3000,2,FALSE)</f>
        <v>registrasi</v>
      </c>
      <c r="AA498">
        <f>VLOOKUP(D498,[3]Sheet1!$B$2:$D$43,3,FALSE)</f>
        <v>324</v>
      </c>
      <c r="AB498" t="str">
        <f>VLOOKUP(A498,[2]nim!$A$2:$B$3000,2,FALSE)</f>
        <v>diterima</v>
      </c>
    </row>
    <row r="499" spans="1:28" x14ac:dyDescent="0.3">
      <c r="A499" s="2">
        <v>222321190701</v>
      </c>
      <c r="B499">
        <v>1</v>
      </c>
      <c r="C499">
        <v>2021</v>
      </c>
      <c r="D499" s="3">
        <v>3112122</v>
      </c>
      <c r="E499" t="str">
        <f>UPPER(VLOOKUP(D499,[1]PRODI_2019!$D$2:$L$72,3,FALSE))</f>
        <v>EKONOMI SYARIAH</v>
      </c>
      <c r="F499" t="str">
        <f>VLOOKUP(D499,[1]PRODI_2019!$D$2:$L$72,9,FALSE)</f>
        <v>FEB</v>
      </c>
      <c r="G499" t="str">
        <f>VLOOKUP(F499,Sheet1!$H$4:$I$11,2,FALSE)</f>
        <v>5_FEB</v>
      </c>
      <c r="H499" t="s">
        <v>1109</v>
      </c>
      <c r="I499" t="s">
        <v>25</v>
      </c>
      <c r="K499" s="1"/>
      <c r="L499" t="s">
        <v>27</v>
      </c>
      <c r="O499" t="s">
        <v>382</v>
      </c>
      <c r="P499" t="str">
        <f t="shared" si="25"/>
        <v>SMAIT</v>
      </c>
      <c r="Q499" t="str">
        <f t="shared" si="26"/>
        <v>Swasta</v>
      </c>
      <c r="R499" t="s">
        <v>578</v>
      </c>
      <c r="S499" t="s">
        <v>105</v>
      </c>
      <c r="T499" t="s">
        <v>3489</v>
      </c>
      <c r="U499" t="s">
        <v>29</v>
      </c>
      <c r="Z499" t="str">
        <f>VLOOKUP(A499,[2]registrasi!$B$2:$C$3000,2,FALSE)</f>
        <v>registrasi</v>
      </c>
      <c r="AA499">
        <f>VLOOKUP(D499,[3]Sheet1!$B$2:$D$43,3,FALSE)</f>
        <v>324</v>
      </c>
      <c r="AB499" t="str">
        <f>VLOOKUP(A499,[2]nim!$A$2:$B$3000,2,FALSE)</f>
        <v>diterima</v>
      </c>
    </row>
    <row r="500" spans="1:28" x14ac:dyDescent="0.3">
      <c r="A500" s="2">
        <v>222323020093</v>
      </c>
      <c r="B500">
        <v>2</v>
      </c>
      <c r="C500">
        <v>2022</v>
      </c>
      <c r="D500" s="3">
        <v>3112122</v>
      </c>
      <c r="E500" t="str">
        <f>UPPER(VLOOKUP(D500,[1]PRODI_2019!$D$2:$L$72,3,FALSE))</f>
        <v>EKONOMI SYARIAH</v>
      </c>
      <c r="F500" t="str">
        <f>VLOOKUP(D500,[1]PRODI_2019!$D$2:$L$72,9,FALSE)</f>
        <v>FEB</v>
      </c>
      <c r="G500" t="str">
        <f>VLOOKUP(F500,Sheet1!$H$4:$I$11,2,FALSE)</f>
        <v>5_FEB</v>
      </c>
      <c r="H500" t="s">
        <v>1110</v>
      </c>
      <c r="I500" t="s">
        <v>25</v>
      </c>
      <c r="K500" s="1"/>
      <c r="L500" t="s">
        <v>27</v>
      </c>
      <c r="O500" t="s">
        <v>3178</v>
      </c>
      <c r="P500" t="str">
        <f t="shared" si="25"/>
        <v>SMA</v>
      </c>
      <c r="Q500" t="str">
        <f t="shared" si="26"/>
        <v>Swasta</v>
      </c>
      <c r="R500" t="str">
        <f t="shared" si="24"/>
        <v>SMA</v>
      </c>
      <c r="S500" t="s">
        <v>156</v>
      </c>
      <c r="T500" t="s">
        <v>3487</v>
      </c>
      <c r="U500" t="s">
        <v>29</v>
      </c>
      <c r="Z500" t="str">
        <f>VLOOKUP(A500,[2]registrasi!$B$2:$C$3000,2,FALSE)</f>
        <v>registrasi</v>
      </c>
      <c r="AA500">
        <f>VLOOKUP(D500,[3]Sheet1!$B$2:$D$43,3,FALSE)</f>
        <v>324</v>
      </c>
      <c r="AB500" t="str">
        <f>VLOOKUP(A500,[2]nim!$A$2:$B$3000,2,FALSE)</f>
        <v>diterima</v>
      </c>
    </row>
    <row r="501" spans="1:28" x14ac:dyDescent="0.3">
      <c r="A501" s="2">
        <v>222323200252</v>
      </c>
      <c r="B501">
        <v>2</v>
      </c>
      <c r="C501">
        <v>2021</v>
      </c>
      <c r="D501" s="3">
        <v>3112122</v>
      </c>
      <c r="E501" t="str">
        <f>UPPER(VLOOKUP(D501,[1]PRODI_2019!$D$2:$L$72,3,FALSE))</f>
        <v>EKONOMI SYARIAH</v>
      </c>
      <c r="F501" t="str">
        <f>VLOOKUP(D501,[1]PRODI_2019!$D$2:$L$72,9,FALSE)</f>
        <v>FEB</v>
      </c>
      <c r="G501" t="str">
        <f>VLOOKUP(F501,Sheet1!$H$4:$I$11,2,FALSE)</f>
        <v>5_FEB</v>
      </c>
      <c r="H501" t="s">
        <v>1111</v>
      </c>
      <c r="I501" t="s">
        <v>33</v>
      </c>
      <c r="K501" s="1"/>
      <c r="L501" t="s">
        <v>27</v>
      </c>
      <c r="O501" t="s">
        <v>3179</v>
      </c>
      <c r="P501" t="str">
        <f t="shared" si="25"/>
        <v>SMKS</v>
      </c>
      <c r="Q501" t="str">
        <f t="shared" si="26"/>
        <v>Swasta</v>
      </c>
      <c r="R501" t="str">
        <f t="shared" si="24"/>
        <v>SMK</v>
      </c>
      <c r="S501" t="s">
        <v>541</v>
      </c>
      <c r="T501" t="s">
        <v>3487</v>
      </c>
      <c r="U501" t="s">
        <v>29</v>
      </c>
      <c r="Z501" t="str">
        <f>VLOOKUP(A501,[2]registrasi!$B$2:$C$3000,2,FALSE)</f>
        <v>registrasi</v>
      </c>
      <c r="AA501">
        <f>VLOOKUP(D501,[3]Sheet1!$B$2:$D$43,3,FALSE)</f>
        <v>324</v>
      </c>
      <c r="AB501" t="str">
        <f>VLOOKUP(A501,[2]nim!$A$2:$B$3000,2,FALSE)</f>
        <v>diterima</v>
      </c>
    </row>
    <row r="502" spans="1:28" x14ac:dyDescent="0.3">
      <c r="A502" s="2">
        <v>222323200385</v>
      </c>
      <c r="B502">
        <v>1</v>
      </c>
      <c r="C502">
        <v>2020</v>
      </c>
      <c r="D502" s="3">
        <v>3112122</v>
      </c>
      <c r="E502" t="str">
        <f>UPPER(VLOOKUP(D502,[1]PRODI_2019!$D$2:$L$72,3,FALSE))</f>
        <v>EKONOMI SYARIAH</v>
      </c>
      <c r="F502" t="str">
        <f>VLOOKUP(D502,[1]PRODI_2019!$D$2:$L$72,9,FALSE)</f>
        <v>FEB</v>
      </c>
      <c r="G502" t="str">
        <f>VLOOKUP(F502,Sheet1!$H$4:$I$11,2,FALSE)</f>
        <v>5_FEB</v>
      </c>
      <c r="H502" t="s">
        <v>1112</v>
      </c>
      <c r="I502" t="s">
        <v>33</v>
      </c>
      <c r="K502" s="1"/>
      <c r="L502" t="s">
        <v>27</v>
      </c>
      <c r="O502" t="s">
        <v>3180</v>
      </c>
      <c r="P502" t="str">
        <f t="shared" si="25"/>
        <v>SMAN</v>
      </c>
      <c r="Q502" t="str">
        <f t="shared" si="26"/>
        <v>Negeri</v>
      </c>
      <c r="R502" t="str">
        <f t="shared" si="24"/>
        <v>SMA</v>
      </c>
      <c r="S502" t="s">
        <v>564</v>
      </c>
      <c r="T502" t="s">
        <v>3498</v>
      </c>
      <c r="U502" t="s">
        <v>29</v>
      </c>
      <c r="Z502" t="str">
        <f>VLOOKUP(A502,[2]registrasi!$B$2:$C$3000,2,FALSE)</f>
        <v>registrasi</v>
      </c>
      <c r="AA502">
        <f>VLOOKUP(D502,[3]Sheet1!$B$2:$D$43,3,FALSE)</f>
        <v>324</v>
      </c>
      <c r="AB502" t="str">
        <f>VLOOKUP(A502,[2]nim!$A$2:$B$3000,2,FALSE)</f>
        <v>diterima</v>
      </c>
    </row>
    <row r="503" spans="1:28" x14ac:dyDescent="0.3">
      <c r="A503" s="2">
        <v>222323280341</v>
      </c>
      <c r="B503">
        <v>2</v>
      </c>
      <c r="C503">
        <v>2021</v>
      </c>
      <c r="D503" s="3">
        <v>3112122</v>
      </c>
      <c r="E503" t="str">
        <f>UPPER(VLOOKUP(D503,[1]PRODI_2019!$D$2:$L$72,3,FALSE))</f>
        <v>EKONOMI SYARIAH</v>
      </c>
      <c r="F503" t="str">
        <f>VLOOKUP(D503,[1]PRODI_2019!$D$2:$L$72,9,FALSE)</f>
        <v>FEB</v>
      </c>
      <c r="G503" t="str">
        <f>VLOOKUP(F503,Sheet1!$H$4:$I$11,2,FALSE)</f>
        <v>5_FEB</v>
      </c>
      <c r="H503" t="s">
        <v>1113</v>
      </c>
      <c r="I503" t="s">
        <v>33</v>
      </c>
      <c r="K503" s="1"/>
      <c r="L503" t="s">
        <v>27</v>
      </c>
      <c r="O503" t="s">
        <v>450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66</v>
      </c>
      <c r="T503" t="s">
        <v>3489</v>
      </c>
      <c r="U503" t="s">
        <v>29</v>
      </c>
      <c r="Z503" t="str">
        <f>VLOOKUP(A503,[2]registrasi!$B$2:$C$3000,2,FALSE)</f>
        <v>registrasi</v>
      </c>
      <c r="AA503">
        <f>VLOOKUP(D503,[3]Sheet1!$B$2:$D$43,3,FALSE)</f>
        <v>324</v>
      </c>
      <c r="AB503" t="str">
        <f>VLOOKUP(A503,[2]nim!$A$2:$B$3000,2,FALSE)</f>
        <v>diterima</v>
      </c>
    </row>
    <row r="504" spans="1:28" x14ac:dyDescent="0.3">
      <c r="A504" s="2">
        <v>222324010270</v>
      </c>
      <c r="B504">
        <v>2</v>
      </c>
      <c r="C504">
        <v>2020</v>
      </c>
      <c r="D504" s="3">
        <v>3112122</v>
      </c>
      <c r="E504" t="str">
        <f>UPPER(VLOOKUP(D504,[1]PRODI_2019!$D$2:$L$72,3,FALSE))</f>
        <v>EKONOMI SYARIAH</v>
      </c>
      <c r="F504" t="str">
        <f>VLOOKUP(D504,[1]PRODI_2019!$D$2:$L$72,9,FALSE)</f>
        <v>FEB</v>
      </c>
      <c r="G504" t="str">
        <f>VLOOKUP(F504,Sheet1!$H$4:$I$11,2,FALSE)</f>
        <v>5_FEB</v>
      </c>
      <c r="H504" t="s">
        <v>1114</v>
      </c>
      <c r="I504" t="s">
        <v>33</v>
      </c>
      <c r="K504" s="1"/>
      <c r="L504" t="s">
        <v>27</v>
      </c>
      <c r="O504" t="s">
        <v>473</v>
      </c>
      <c r="P504" t="str">
        <f t="shared" si="25"/>
        <v>SMKN</v>
      </c>
      <c r="Q504" t="str">
        <f t="shared" si="26"/>
        <v>Negeri</v>
      </c>
      <c r="R504" t="str">
        <f t="shared" si="24"/>
        <v>SMK</v>
      </c>
      <c r="S504" t="s">
        <v>537</v>
      </c>
      <c r="T504" t="s">
        <v>3489</v>
      </c>
      <c r="U504" t="s">
        <v>29</v>
      </c>
      <c r="Z504" t="str">
        <f>VLOOKUP(A504,[2]registrasi!$B$2:$C$3000,2,FALSE)</f>
        <v>registrasi</v>
      </c>
      <c r="AA504">
        <f>VLOOKUP(D504,[3]Sheet1!$B$2:$D$43,3,FALSE)</f>
        <v>324</v>
      </c>
      <c r="AB504" t="str">
        <f>VLOOKUP(A504,[2]nim!$A$2:$B$3000,2,FALSE)</f>
        <v>diterima</v>
      </c>
    </row>
    <row r="505" spans="1:28" x14ac:dyDescent="0.3">
      <c r="A505" s="2">
        <v>222324120387</v>
      </c>
      <c r="B505">
        <v>2</v>
      </c>
      <c r="C505">
        <v>2021</v>
      </c>
      <c r="D505" s="3">
        <v>3112122</v>
      </c>
      <c r="E505" t="str">
        <f>UPPER(VLOOKUP(D505,[1]PRODI_2019!$D$2:$L$72,3,FALSE))</f>
        <v>EKONOMI SYARIAH</v>
      </c>
      <c r="F505" t="str">
        <f>VLOOKUP(D505,[1]PRODI_2019!$D$2:$L$72,9,FALSE)</f>
        <v>FEB</v>
      </c>
      <c r="G505" t="str">
        <f>VLOOKUP(F505,Sheet1!$H$4:$I$11,2,FALSE)</f>
        <v>5_FEB</v>
      </c>
      <c r="H505" t="s">
        <v>1115</v>
      </c>
      <c r="I505" t="s">
        <v>25</v>
      </c>
      <c r="K505" s="1"/>
      <c r="L505" t="s">
        <v>27</v>
      </c>
      <c r="O505" t="s">
        <v>149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37</v>
      </c>
      <c r="T505" t="s">
        <v>3486</v>
      </c>
      <c r="U505" t="s">
        <v>29</v>
      </c>
      <c r="Z505" t="str">
        <f>VLOOKUP(A505,[2]registrasi!$B$2:$C$3000,2,FALSE)</f>
        <v>registrasi</v>
      </c>
      <c r="AA505">
        <f>VLOOKUP(D505,[3]Sheet1!$B$2:$D$43,3,FALSE)</f>
        <v>324</v>
      </c>
      <c r="AB505" t="e">
        <f>VLOOKUP(A505,[2]nim!$A$2:$B$3000,2,FALSE)</f>
        <v>#N/A</v>
      </c>
    </row>
    <row r="506" spans="1:28" x14ac:dyDescent="0.3">
      <c r="A506" s="2">
        <v>222332050294</v>
      </c>
      <c r="B506">
        <v>2</v>
      </c>
      <c r="C506">
        <v>2021</v>
      </c>
      <c r="D506" s="3">
        <v>3112122</v>
      </c>
      <c r="E506" t="str">
        <f>UPPER(VLOOKUP(D506,[1]PRODI_2019!$D$2:$L$72,3,FALSE))</f>
        <v>EKONOMI SYARIAH</v>
      </c>
      <c r="F506" t="str">
        <f>VLOOKUP(D506,[1]PRODI_2019!$D$2:$L$72,9,FALSE)</f>
        <v>FEB</v>
      </c>
      <c r="G506" t="str">
        <f>VLOOKUP(F506,Sheet1!$H$4:$I$11,2,FALSE)</f>
        <v>5_FEB</v>
      </c>
      <c r="H506" t="s">
        <v>1116</v>
      </c>
      <c r="I506" t="s">
        <v>33</v>
      </c>
      <c r="K506" s="1"/>
      <c r="L506" t="s">
        <v>27</v>
      </c>
      <c r="O506" t="s">
        <v>3181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551</v>
      </c>
      <c r="T506" t="s">
        <v>3487</v>
      </c>
      <c r="U506" t="s">
        <v>29</v>
      </c>
      <c r="Z506" t="e">
        <f>VLOOKUP(A506,[2]registrasi!$B$2:$C$3000,2,FALSE)</f>
        <v>#N/A</v>
      </c>
      <c r="AA506">
        <f>VLOOKUP(D506,[3]Sheet1!$B$2:$D$43,3,FALSE)</f>
        <v>324</v>
      </c>
      <c r="AB506" t="e">
        <f>VLOOKUP(A506,[2]nim!$A$2:$B$3000,2,FALSE)</f>
        <v>#N/A</v>
      </c>
    </row>
    <row r="507" spans="1:28" x14ac:dyDescent="0.3">
      <c r="A507" s="2">
        <v>222332200398</v>
      </c>
      <c r="B507">
        <v>2</v>
      </c>
      <c r="C507">
        <v>2022</v>
      </c>
      <c r="D507" s="3">
        <v>3112122</v>
      </c>
      <c r="E507" t="str">
        <f>UPPER(VLOOKUP(D507,[1]PRODI_2019!$D$2:$L$72,3,FALSE))</f>
        <v>EKONOMI SYARIAH</v>
      </c>
      <c r="F507" t="str">
        <f>VLOOKUP(D507,[1]PRODI_2019!$D$2:$L$72,9,FALSE)</f>
        <v>FEB</v>
      </c>
      <c r="G507" t="str">
        <f>VLOOKUP(F507,Sheet1!$H$4:$I$11,2,FALSE)</f>
        <v>5_FEB</v>
      </c>
      <c r="H507" t="s">
        <v>1117</v>
      </c>
      <c r="I507" t="s">
        <v>25</v>
      </c>
      <c r="K507" s="1"/>
      <c r="L507" t="s">
        <v>27</v>
      </c>
      <c r="O507" t="s">
        <v>505</v>
      </c>
      <c r="P507" t="str">
        <f t="shared" si="25"/>
        <v>SMAS</v>
      </c>
      <c r="Q507" t="str">
        <f t="shared" si="26"/>
        <v>Swasta</v>
      </c>
      <c r="R507" t="str">
        <f t="shared" si="24"/>
        <v>SMA</v>
      </c>
      <c r="S507" t="s">
        <v>105</v>
      </c>
      <c r="T507" t="s">
        <v>3489</v>
      </c>
      <c r="U507" t="s">
        <v>29</v>
      </c>
      <c r="Z507" t="str">
        <f>VLOOKUP(A507,[2]registrasi!$B$2:$C$3000,2,FALSE)</f>
        <v>registrasi</v>
      </c>
      <c r="AA507">
        <f>VLOOKUP(D507,[3]Sheet1!$B$2:$D$43,3,FALSE)</f>
        <v>324</v>
      </c>
      <c r="AB507" t="str">
        <f>VLOOKUP(A507,[2]nim!$A$2:$B$3000,2,FALSE)</f>
        <v>diterima</v>
      </c>
    </row>
    <row r="508" spans="1:28" x14ac:dyDescent="0.3">
      <c r="A508" s="2">
        <v>222341140183</v>
      </c>
      <c r="B508">
        <v>2</v>
      </c>
      <c r="C508">
        <v>2021</v>
      </c>
      <c r="D508" s="3">
        <v>3112122</v>
      </c>
      <c r="E508" t="str">
        <f>UPPER(VLOOKUP(D508,[1]PRODI_2019!$D$2:$L$72,3,FALSE))</f>
        <v>EKONOMI SYARIAH</v>
      </c>
      <c r="F508" t="str">
        <f>VLOOKUP(D508,[1]PRODI_2019!$D$2:$L$72,9,FALSE)</f>
        <v>FEB</v>
      </c>
      <c r="G508" t="str">
        <f>VLOOKUP(F508,Sheet1!$H$4:$I$11,2,FALSE)</f>
        <v>5_FEB</v>
      </c>
      <c r="H508" t="s">
        <v>1118</v>
      </c>
      <c r="I508" t="s">
        <v>25</v>
      </c>
      <c r="K508" s="1"/>
      <c r="L508" t="s">
        <v>27</v>
      </c>
      <c r="O508" t="s">
        <v>416</v>
      </c>
      <c r="P508" t="str">
        <f t="shared" si="25"/>
        <v>SMAN</v>
      </c>
      <c r="Q508" t="str">
        <f t="shared" si="26"/>
        <v>Negeri</v>
      </c>
      <c r="R508" t="str">
        <f t="shared" si="24"/>
        <v>SMA</v>
      </c>
      <c r="S508" t="s">
        <v>126</v>
      </c>
      <c r="T508" t="s">
        <v>3487</v>
      </c>
      <c r="U508" t="s">
        <v>35</v>
      </c>
      <c r="Z508" t="str">
        <f>VLOOKUP(A508,[2]registrasi!$B$2:$C$3000,2,FALSE)</f>
        <v>registrasi</v>
      </c>
      <c r="AA508">
        <f>VLOOKUP(D508,[3]Sheet1!$B$2:$D$43,3,FALSE)</f>
        <v>324</v>
      </c>
      <c r="AB508" t="str">
        <f>VLOOKUP(A508,[2]nim!$A$2:$B$3000,2,FALSE)</f>
        <v>diterima</v>
      </c>
    </row>
    <row r="509" spans="1:28" x14ac:dyDescent="0.3">
      <c r="A509" s="2">
        <v>322311130853</v>
      </c>
      <c r="B509">
        <v>1</v>
      </c>
      <c r="C509">
        <v>2022</v>
      </c>
      <c r="D509" s="3">
        <v>3112122</v>
      </c>
      <c r="E509" t="str">
        <f>UPPER(VLOOKUP(D509,[1]PRODI_2019!$D$2:$L$72,3,FALSE))</f>
        <v>EKONOMI SYARIAH</v>
      </c>
      <c r="F509" t="str">
        <f>VLOOKUP(D509,[1]PRODI_2019!$D$2:$L$72,9,FALSE)</f>
        <v>FEB</v>
      </c>
      <c r="G509" t="str">
        <f>VLOOKUP(F509,Sheet1!$H$4:$I$11,2,FALSE)</f>
        <v>5_FEB</v>
      </c>
      <c r="H509" t="s">
        <v>1119</v>
      </c>
      <c r="I509" t="s">
        <v>25</v>
      </c>
      <c r="K509" s="1"/>
      <c r="L509" t="s">
        <v>27</v>
      </c>
      <c r="O509" t="s">
        <v>84</v>
      </c>
      <c r="P509" t="str">
        <f t="shared" si="25"/>
        <v>SMAN</v>
      </c>
      <c r="Q509" t="str">
        <f t="shared" si="26"/>
        <v>Negeri</v>
      </c>
      <c r="R509" t="str">
        <f t="shared" si="24"/>
        <v>SMA</v>
      </c>
      <c r="S509" t="s">
        <v>37</v>
      </c>
      <c r="T509" t="s">
        <v>3486</v>
      </c>
      <c r="U509" t="s">
        <v>29</v>
      </c>
      <c r="Z509" t="str">
        <f>VLOOKUP(A509,[2]registrasi!$B$2:$C$3000,2,FALSE)</f>
        <v>registrasi</v>
      </c>
      <c r="AA509">
        <f>VLOOKUP(D509,[3]Sheet1!$B$2:$D$43,3,FALSE)</f>
        <v>324</v>
      </c>
      <c r="AB509" t="str">
        <f>VLOOKUP(A509,[2]nim!$A$2:$B$3000,2,FALSE)</f>
        <v>diterima</v>
      </c>
    </row>
    <row r="510" spans="1:28" x14ac:dyDescent="0.3">
      <c r="A510" s="2">
        <v>122311020146</v>
      </c>
      <c r="B510">
        <v>2</v>
      </c>
      <c r="C510">
        <v>2022</v>
      </c>
      <c r="D510" s="3">
        <v>3111196</v>
      </c>
      <c r="E510" t="str">
        <f>UPPER(VLOOKUP(D510,[1]PRODI_2019!$D$2:$L$72,3,FALSE))</f>
        <v>GIZI</v>
      </c>
      <c r="F510" t="str">
        <f>VLOOKUP(D510,[1]PRODI_2019!$D$2:$L$72,9,FALSE)</f>
        <v>Kedokteran</v>
      </c>
      <c r="G510" t="str">
        <f>VLOOKUP(F510,Sheet1!$H$4:$I$11,2,FALSE)</f>
        <v>8_Kedokteran</v>
      </c>
      <c r="H510" t="s">
        <v>1120</v>
      </c>
      <c r="I510" t="s">
        <v>33</v>
      </c>
      <c r="K510" s="1"/>
      <c r="L510" t="s">
        <v>27</v>
      </c>
      <c r="O510" t="s">
        <v>142</v>
      </c>
      <c r="P510" t="str">
        <f t="shared" si="25"/>
        <v>MAN</v>
      </c>
      <c r="Q510" t="str">
        <f t="shared" si="26"/>
        <v>Negeri</v>
      </c>
      <c r="R510" t="str">
        <f t="shared" si="24"/>
        <v>MA</v>
      </c>
      <c r="S510" t="s">
        <v>41</v>
      </c>
      <c r="T510" t="s">
        <v>3486</v>
      </c>
      <c r="U510" t="s">
        <v>29</v>
      </c>
      <c r="Z510" t="str">
        <f>VLOOKUP(A510,[2]registrasi!$B$2:$C$3000,2,FALSE)</f>
        <v>registrasi</v>
      </c>
      <c r="AA510">
        <f>VLOOKUP(D510,[3]Sheet1!$B$2:$D$43,3,FALSE)</f>
        <v>541</v>
      </c>
      <c r="AB510" t="str">
        <f>VLOOKUP(A510,[2]nim!$A$2:$B$3000,2,FALSE)</f>
        <v>diterima</v>
      </c>
    </row>
    <row r="511" spans="1:28" x14ac:dyDescent="0.3">
      <c r="A511" s="2">
        <v>122311020879</v>
      </c>
      <c r="B511">
        <v>1</v>
      </c>
      <c r="C511">
        <v>2022</v>
      </c>
      <c r="D511" s="3">
        <v>3111196</v>
      </c>
      <c r="E511" t="str">
        <f>UPPER(VLOOKUP(D511,[1]PRODI_2019!$D$2:$L$72,3,FALSE))</f>
        <v>GIZI</v>
      </c>
      <c r="F511" t="str">
        <f>VLOOKUP(D511,[1]PRODI_2019!$D$2:$L$72,9,FALSE)</f>
        <v>Kedokteran</v>
      </c>
      <c r="G511" t="str">
        <f>VLOOKUP(F511,Sheet1!$H$4:$I$11,2,FALSE)</f>
        <v>8_Kedokteran</v>
      </c>
      <c r="H511" t="s">
        <v>1121</v>
      </c>
      <c r="I511" t="s">
        <v>33</v>
      </c>
      <c r="K511" s="1"/>
      <c r="L511" t="s">
        <v>27</v>
      </c>
      <c r="O511" t="s">
        <v>102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40</v>
      </c>
      <c r="T511" t="s">
        <v>3486</v>
      </c>
      <c r="U511" t="s">
        <v>29</v>
      </c>
      <c r="Z511" t="str">
        <f>VLOOKUP(A511,[2]registrasi!$B$2:$C$3000,2,FALSE)</f>
        <v>registrasi</v>
      </c>
      <c r="AA511">
        <f>VLOOKUP(D511,[3]Sheet1!$B$2:$D$43,3,FALSE)</f>
        <v>541</v>
      </c>
      <c r="AB511" t="str">
        <f>VLOOKUP(A511,[2]nim!$A$2:$B$3000,2,FALSE)</f>
        <v>diterima</v>
      </c>
    </row>
    <row r="512" spans="1:28" x14ac:dyDescent="0.3">
      <c r="A512" s="2">
        <v>122311031481</v>
      </c>
      <c r="B512">
        <v>2</v>
      </c>
      <c r="C512">
        <v>2022</v>
      </c>
      <c r="D512" s="3">
        <v>3111196</v>
      </c>
      <c r="E512" t="str">
        <f>UPPER(VLOOKUP(D512,[1]PRODI_2019!$D$2:$L$72,3,FALSE))</f>
        <v>GIZI</v>
      </c>
      <c r="F512" t="str">
        <f>VLOOKUP(D512,[1]PRODI_2019!$D$2:$L$72,9,FALSE)</f>
        <v>Kedokteran</v>
      </c>
      <c r="G512" t="str">
        <f>VLOOKUP(F512,Sheet1!$H$4:$I$11,2,FALSE)</f>
        <v>8_Kedokteran</v>
      </c>
      <c r="H512" t="s">
        <v>1122</v>
      </c>
      <c r="I512" t="s">
        <v>25</v>
      </c>
      <c r="K512" s="1"/>
      <c r="L512" t="s">
        <v>27</v>
      </c>
      <c r="O512" t="s">
        <v>55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41</v>
      </c>
      <c r="T512" t="s">
        <v>3486</v>
      </c>
      <c r="U512" t="s">
        <v>29</v>
      </c>
      <c r="Z512" t="str">
        <f>VLOOKUP(A512,[2]registrasi!$B$2:$C$3000,2,FALSE)</f>
        <v>registrasi</v>
      </c>
      <c r="AA512">
        <f>VLOOKUP(D512,[3]Sheet1!$B$2:$D$43,3,FALSE)</f>
        <v>541</v>
      </c>
      <c r="AB512" t="str">
        <f>VLOOKUP(A512,[2]nim!$A$2:$B$3000,2,FALSE)</f>
        <v>diterima</v>
      </c>
    </row>
    <row r="513" spans="1:28" x14ac:dyDescent="0.3">
      <c r="A513" s="2">
        <v>122311040163</v>
      </c>
      <c r="B513">
        <v>1</v>
      </c>
      <c r="C513">
        <v>2021</v>
      </c>
      <c r="D513" s="3">
        <v>3111196</v>
      </c>
      <c r="E513" t="str">
        <f>UPPER(VLOOKUP(D513,[1]PRODI_2019!$D$2:$L$72,3,FALSE))</f>
        <v>GIZI</v>
      </c>
      <c r="F513" t="str">
        <f>VLOOKUP(D513,[1]PRODI_2019!$D$2:$L$72,9,FALSE)</f>
        <v>Kedokteran</v>
      </c>
      <c r="G513" t="str">
        <f>VLOOKUP(F513,Sheet1!$H$4:$I$11,2,FALSE)</f>
        <v>8_Kedokteran</v>
      </c>
      <c r="H513" t="s">
        <v>1123</v>
      </c>
      <c r="I513" t="s">
        <v>33</v>
      </c>
      <c r="K513" s="1"/>
      <c r="L513" t="s">
        <v>27</v>
      </c>
      <c r="O513" t="s">
        <v>83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52</v>
      </c>
      <c r="T513" t="s">
        <v>3486</v>
      </c>
      <c r="U513" t="s">
        <v>29</v>
      </c>
      <c r="Z513" t="str">
        <f>VLOOKUP(A513,[2]registrasi!$B$2:$C$3000,2,FALSE)</f>
        <v>registrasi</v>
      </c>
      <c r="AA513">
        <f>VLOOKUP(D513,[3]Sheet1!$B$2:$D$43,3,FALSE)</f>
        <v>541</v>
      </c>
      <c r="AB513" t="str">
        <f>VLOOKUP(A513,[2]nim!$A$2:$B$3000,2,FALSE)</f>
        <v>diterima</v>
      </c>
    </row>
    <row r="514" spans="1:28" x14ac:dyDescent="0.3">
      <c r="A514" s="2">
        <v>122311051306</v>
      </c>
      <c r="B514">
        <v>2</v>
      </c>
      <c r="C514">
        <v>2022</v>
      </c>
      <c r="D514" s="3">
        <v>3111196</v>
      </c>
      <c r="E514" t="str">
        <f>UPPER(VLOOKUP(D514,[1]PRODI_2019!$D$2:$L$72,3,FALSE))</f>
        <v>GIZI</v>
      </c>
      <c r="F514" t="str">
        <f>VLOOKUP(D514,[1]PRODI_2019!$D$2:$L$72,9,FALSE)</f>
        <v>Kedokteran</v>
      </c>
      <c r="G514" t="str">
        <f>VLOOKUP(F514,Sheet1!$H$4:$I$11,2,FALSE)</f>
        <v>8_Kedokteran</v>
      </c>
      <c r="H514" t="s">
        <v>1124</v>
      </c>
      <c r="I514" t="s">
        <v>33</v>
      </c>
      <c r="K514" s="1"/>
      <c r="L514" t="s">
        <v>27</v>
      </c>
      <c r="O514" t="s">
        <v>129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46</v>
      </c>
      <c r="T514" t="s">
        <v>3486</v>
      </c>
      <c r="U514" t="s">
        <v>29</v>
      </c>
      <c r="Z514" t="str">
        <f>VLOOKUP(A514,[2]registrasi!$B$2:$C$3000,2,FALSE)</f>
        <v>registrasi</v>
      </c>
      <c r="AA514">
        <f>VLOOKUP(D514,[3]Sheet1!$B$2:$D$43,3,FALSE)</f>
        <v>541</v>
      </c>
      <c r="AB514" t="str">
        <f>VLOOKUP(A514,[2]nim!$A$2:$B$3000,2,FALSE)</f>
        <v>diterima</v>
      </c>
    </row>
    <row r="515" spans="1:28" x14ac:dyDescent="0.3">
      <c r="A515" s="2">
        <v>122311060419</v>
      </c>
      <c r="B515">
        <v>2</v>
      </c>
      <c r="C515">
        <v>2022</v>
      </c>
      <c r="D515" s="3">
        <v>3111196</v>
      </c>
      <c r="E515" t="str">
        <f>UPPER(VLOOKUP(D515,[1]PRODI_2019!$D$2:$L$72,3,FALSE))</f>
        <v>GIZI</v>
      </c>
      <c r="F515" t="str">
        <f>VLOOKUP(D515,[1]PRODI_2019!$D$2:$L$72,9,FALSE)</f>
        <v>Kedokteran</v>
      </c>
      <c r="G515" t="str">
        <f>VLOOKUP(F515,Sheet1!$H$4:$I$11,2,FALSE)</f>
        <v>8_Kedokteran</v>
      </c>
      <c r="H515" t="s">
        <v>1125</v>
      </c>
      <c r="I515" t="s">
        <v>33</v>
      </c>
      <c r="K515" s="1"/>
      <c r="L515" t="s">
        <v>27</v>
      </c>
      <c r="O515" t="s">
        <v>71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40</v>
      </c>
      <c r="T515" t="s">
        <v>3486</v>
      </c>
      <c r="U515" t="s">
        <v>29</v>
      </c>
      <c r="Z515" t="str">
        <f>VLOOKUP(A515,[2]registrasi!$B$2:$C$3000,2,FALSE)</f>
        <v>registrasi</v>
      </c>
      <c r="AA515">
        <f>VLOOKUP(D515,[3]Sheet1!$B$2:$D$43,3,FALSE)</f>
        <v>541</v>
      </c>
      <c r="AB515" t="str">
        <f>VLOOKUP(A515,[2]nim!$A$2:$B$3000,2,FALSE)</f>
        <v>diterima</v>
      </c>
    </row>
    <row r="516" spans="1:28" x14ac:dyDescent="0.3">
      <c r="A516" s="2">
        <v>122311070070</v>
      </c>
      <c r="B516">
        <v>1</v>
      </c>
      <c r="C516">
        <v>2022</v>
      </c>
      <c r="D516" s="3">
        <v>3111196</v>
      </c>
      <c r="E516" t="str">
        <f>UPPER(VLOOKUP(D516,[1]PRODI_2019!$D$2:$L$72,3,FALSE))</f>
        <v>GIZI</v>
      </c>
      <c r="F516" t="str">
        <f>VLOOKUP(D516,[1]PRODI_2019!$D$2:$L$72,9,FALSE)</f>
        <v>Kedokteran</v>
      </c>
      <c r="G516" t="str">
        <f>VLOOKUP(F516,Sheet1!$H$4:$I$11,2,FALSE)</f>
        <v>8_Kedokteran</v>
      </c>
      <c r="H516" t="s">
        <v>1126</v>
      </c>
      <c r="I516" t="s">
        <v>33</v>
      </c>
      <c r="K516" s="1"/>
      <c r="L516" t="s">
        <v>27</v>
      </c>
      <c r="O516" t="s">
        <v>96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41</v>
      </c>
      <c r="T516" t="s">
        <v>3486</v>
      </c>
      <c r="U516" t="s">
        <v>29</v>
      </c>
      <c r="Z516" t="str">
        <f>VLOOKUP(A516,[2]registrasi!$B$2:$C$3000,2,FALSE)</f>
        <v>registrasi</v>
      </c>
      <c r="AA516">
        <f>VLOOKUP(D516,[3]Sheet1!$B$2:$D$43,3,FALSE)</f>
        <v>541</v>
      </c>
      <c r="AB516" t="str">
        <f>VLOOKUP(A516,[2]nim!$A$2:$B$3000,2,FALSE)</f>
        <v>diterima</v>
      </c>
    </row>
    <row r="517" spans="1:28" x14ac:dyDescent="0.3">
      <c r="A517" s="2">
        <v>122311071463</v>
      </c>
      <c r="B517">
        <v>2</v>
      </c>
      <c r="C517">
        <v>2022</v>
      </c>
      <c r="D517" s="3">
        <v>3111196</v>
      </c>
      <c r="E517" t="str">
        <f>UPPER(VLOOKUP(D517,[1]PRODI_2019!$D$2:$L$72,3,FALSE))</f>
        <v>GIZI</v>
      </c>
      <c r="F517" t="str">
        <f>VLOOKUP(D517,[1]PRODI_2019!$D$2:$L$72,9,FALSE)</f>
        <v>Kedokteran</v>
      </c>
      <c r="G517" t="str">
        <f>VLOOKUP(F517,Sheet1!$H$4:$I$11,2,FALSE)</f>
        <v>8_Kedokteran</v>
      </c>
      <c r="H517" t="s">
        <v>1127</v>
      </c>
      <c r="I517" t="s">
        <v>33</v>
      </c>
      <c r="K517" s="1"/>
      <c r="L517" t="s">
        <v>27</v>
      </c>
      <c r="O517" t="s">
        <v>68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34</v>
      </c>
      <c r="T517" t="s">
        <v>3486</v>
      </c>
      <c r="U517" t="s">
        <v>29</v>
      </c>
      <c r="Z517" t="str">
        <f>VLOOKUP(A517,[2]registrasi!$B$2:$C$3000,2,FALSE)</f>
        <v>registrasi</v>
      </c>
      <c r="AA517">
        <f>VLOOKUP(D517,[3]Sheet1!$B$2:$D$43,3,FALSE)</f>
        <v>541</v>
      </c>
      <c r="AB517" t="str">
        <f>VLOOKUP(A517,[2]nim!$A$2:$B$3000,2,FALSE)</f>
        <v>diterima</v>
      </c>
    </row>
    <row r="518" spans="1:28" x14ac:dyDescent="0.3">
      <c r="A518" s="2">
        <v>122311080818</v>
      </c>
      <c r="B518">
        <v>2</v>
      </c>
      <c r="C518">
        <v>2022</v>
      </c>
      <c r="D518" s="3">
        <v>3111196</v>
      </c>
      <c r="E518" t="str">
        <f>UPPER(VLOOKUP(D518,[1]PRODI_2019!$D$2:$L$72,3,FALSE))</f>
        <v>GIZI</v>
      </c>
      <c r="F518" t="str">
        <f>VLOOKUP(D518,[1]PRODI_2019!$D$2:$L$72,9,FALSE)</f>
        <v>Kedokteran</v>
      </c>
      <c r="G518" t="str">
        <f>VLOOKUP(F518,Sheet1!$H$4:$I$11,2,FALSE)</f>
        <v>8_Kedokteran</v>
      </c>
      <c r="H518" t="s">
        <v>1128</v>
      </c>
      <c r="I518" t="s">
        <v>33</v>
      </c>
      <c r="K518" s="1"/>
      <c r="L518" t="s">
        <v>27</v>
      </c>
      <c r="O518" t="s">
        <v>153</v>
      </c>
      <c r="P518" t="str">
        <f t="shared" si="25"/>
        <v>SMAS</v>
      </c>
      <c r="Q518" t="str">
        <f t="shared" si="26"/>
        <v>Swasta</v>
      </c>
      <c r="R518" t="str">
        <f t="shared" si="27"/>
        <v>SMA</v>
      </c>
      <c r="S518" t="s">
        <v>37</v>
      </c>
      <c r="T518" t="s">
        <v>3486</v>
      </c>
      <c r="U518" t="s">
        <v>29</v>
      </c>
      <c r="Z518" t="str">
        <f>VLOOKUP(A518,[2]registrasi!$B$2:$C$3000,2,FALSE)</f>
        <v>registrasi</v>
      </c>
      <c r="AA518">
        <f>VLOOKUP(D518,[3]Sheet1!$B$2:$D$43,3,FALSE)</f>
        <v>541</v>
      </c>
      <c r="AB518" t="str">
        <f>VLOOKUP(A518,[2]nim!$A$2:$B$3000,2,FALSE)</f>
        <v>diterima</v>
      </c>
    </row>
    <row r="519" spans="1:28" x14ac:dyDescent="0.3">
      <c r="A519" s="2">
        <v>122311100061</v>
      </c>
      <c r="B519">
        <v>1</v>
      </c>
      <c r="C519">
        <v>2022</v>
      </c>
      <c r="D519" s="3">
        <v>3111196</v>
      </c>
      <c r="E519" t="str">
        <f>UPPER(VLOOKUP(D519,[1]PRODI_2019!$D$2:$L$72,3,FALSE))</f>
        <v>GIZI</v>
      </c>
      <c r="F519" t="str">
        <f>VLOOKUP(D519,[1]PRODI_2019!$D$2:$L$72,9,FALSE)</f>
        <v>Kedokteran</v>
      </c>
      <c r="G519" t="str">
        <f>VLOOKUP(F519,Sheet1!$H$4:$I$11,2,FALSE)</f>
        <v>8_Kedokteran</v>
      </c>
      <c r="H519" t="s">
        <v>1129</v>
      </c>
      <c r="I519" t="s">
        <v>33</v>
      </c>
      <c r="K519" s="1"/>
      <c r="L519" t="s">
        <v>27</v>
      </c>
      <c r="O519" t="s">
        <v>92</v>
      </c>
      <c r="P519" t="str">
        <f t="shared" si="25"/>
        <v>SMAN</v>
      </c>
      <c r="Q519" t="str">
        <f t="shared" si="26"/>
        <v>Negeri</v>
      </c>
      <c r="R519" t="str">
        <f t="shared" si="27"/>
        <v>SMA</v>
      </c>
      <c r="S519" t="s">
        <v>52</v>
      </c>
      <c r="T519" t="s">
        <v>3486</v>
      </c>
      <c r="U519" t="s">
        <v>29</v>
      </c>
      <c r="Z519" t="str">
        <f>VLOOKUP(A519,[2]registrasi!$B$2:$C$3000,2,FALSE)</f>
        <v>registrasi</v>
      </c>
      <c r="AA519">
        <f>VLOOKUP(D519,[3]Sheet1!$B$2:$D$43,3,FALSE)</f>
        <v>541</v>
      </c>
      <c r="AB519" t="str">
        <f>VLOOKUP(A519,[2]nim!$A$2:$B$3000,2,FALSE)</f>
        <v>diterima</v>
      </c>
    </row>
    <row r="520" spans="1:28" x14ac:dyDescent="0.3">
      <c r="A520" s="2">
        <v>122311110101</v>
      </c>
      <c r="B520">
        <v>1</v>
      </c>
      <c r="C520">
        <v>2022</v>
      </c>
      <c r="D520" s="3">
        <v>3111196</v>
      </c>
      <c r="E520" t="str">
        <f>UPPER(VLOOKUP(D520,[1]PRODI_2019!$D$2:$L$72,3,FALSE))</f>
        <v>GIZI</v>
      </c>
      <c r="F520" t="str">
        <f>VLOOKUP(D520,[1]PRODI_2019!$D$2:$L$72,9,FALSE)</f>
        <v>Kedokteran</v>
      </c>
      <c r="G520" t="str">
        <f>VLOOKUP(F520,Sheet1!$H$4:$I$11,2,FALSE)</f>
        <v>8_Kedokteran</v>
      </c>
      <c r="H520" t="s">
        <v>1130</v>
      </c>
      <c r="I520" t="s">
        <v>33</v>
      </c>
      <c r="K520" s="1"/>
      <c r="L520" t="s">
        <v>27</v>
      </c>
      <c r="O520" t="s">
        <v>300</v>
      </c>
      <c r="P520" t="str">
        <f t="shared" si="25"/>
        <v>SMA</v>
      </c>
      <c r="Q520" t="str">
        <f t="shared" si="26"/>
        <v>Swasta</v>
      </c>
      <c r="R520" t="str">
        <f t="shared" si="27"/>
        <v>SMA</v>
      </c>
      <c r="S520" t="s">
        <v>40</v>
      </c>
      <c r="T520" t="s">
        <v>3486</v>
      </c>
      <c r="U520" t="s">
        <v>29</v>
      </c>
      <c r="Z520" t="str">
        <f>VLOOKUP(A520,[2]registrasi!$B$2:$C$3000,2,FALSE)</f>
        <v>registrasi</v>
      </c>
      <c r="AA520">
        <f>VLOOKUP(D520,[3]Sheet1!$B$2:$D$43,3,FALSE)</f>
        <v>541</v>
      </c>
      <c r="AB520" t="str">
        <f>VLOOKUP(A520,[2]nim!$A$2:$B$3000,2,FALSE)</f>
        <v>diterima</v>
      </c>
    </row>
    <row r="521" spans="1:28" x14ac:dyDescent="0.3">
      <c r="A521" s="2">
        <v>122311110170</v>
      </c>
      <c r="B521">
        <v>2</v>
      </c>
      <c r="C521">
        <v>2022</v>
      </c>
      <c r="D521" s="3">
        <v>3111196</v>
      </c>
      <c r="E521" t="str">
        <f>UPPER(VLOOKUP(D521,[1]PRODI_2019!$D$2:$L$72,3,FALSE))</f>
        <v>GIZI</v>
      </c>
      <c r="F521" t="str">
        <f>VLOOKUP(D521,[1]PRODI_2019!$D$2:$L$72,9,FALSE)</f>
        <v>Kedokteran</v>
      </c>
      <c r="G521" t="str">
        <f>VLOOKUP(F521,Sheet1!$H$4:$I$11,2,FALSE)</f>
        <v>8_Kedokteran</v>
      </c>
      <c r="H521" t="s">
        <v>1131</v>
      </c>
      <c r="I521" t="s">
        <v>33</v>
      </c>
      <c r="K521" s="1"/>
      <c r="L521" t="s">
        <v>27</v>
      </c>
      <c r="O521" t="s">
        <v>118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34</v>
      </c>
      <c r="T521" t="s">
        <v>3486</v>
      </c>
      <c r="U521" t="s">
        <v>29</v>
      </c>
      <c r="Z521" t="str">
        <f>VLOOKUP(A521,[2]registrasi!$B$2:$C$3000,2,FALSE)</f>
        <v>registrasi</v>
      </c>
      <c r="AA521">
        <f>VLOOKUP(D521,[3]Sheet1!$B$2:$D$43,3,FALSE)</f>
        <v>541</v>
      </c>
      <c r="AB521" t="str">
        <f>VLOOKUP(A521,[2]nim!$A$2:$B$3000,2,FALSE)</f>
        <v>diterima</v>
      </c>
    </row>
    <row r="522" spans="1:28" x14ac:dyDescent="0.3">
      <c r="A522" s="2">
        <v>122311130417</v>
      </c>
      <c r="B522">
        <v>1</v>
      </c>
      <c r="C522">
        <v>2022</v>
      </c>
      <c r="D522" s="3">
        <v>3111196</v>
      </c>
      <c r="E522" t="str">
        <f>UPPER(VLOOKUP(D522,[1]PRODI_2019!$D$2:$L$72,3,FALSE))</f>
        <v>GIZI</v>
      </c>
      <c r="F522" t="str">
        <f>VLOOKUP(D522,[1]PRODI_2019!$D$2:$L$72,9,FALSE)</f>
        <v>Kedokteran</v>
      </c>
      <c r="G522" t="str">
        <f>VLOOKUP(F522,Sheet1!$H$4:$I$11,2,FALSE)</f>
        <v>8_Kedokteran</v>
      </c>
      <c r="H522" t="s">
        <v>1132</v>
      </c>
      <c r="I522" t="s">
        <v>33</v>
      </c>
      <c r="K522" s="1"/>
      <c r="L522" t="s">
        <v>27</v>
      </c>
      <c r="O522" t="s">
        <v>55</v>
      </c>
      <c r="P522" t="str">
        <f t="shared" si="25"/>
        <v>SMAN</v>
      </c>
      <c r="Q522" t="str">
        <f t="shared" si="26"/>
        <v>Negeri</v>
      </c>
      <c r="R522" t="str">
        <f t="shared" si="27"/>
        <v>SMA</v>
      </c>
      <c r="S522" t="s">
        <v>41</v>
      </c>
      <c r="T522" t="s">
        <v>3486</v>
      </c>
      <c r="U522" t="s">
        <v>29</v>
      </c>
      <c r="Z522" t="str">
        <f>VLOOKUP(A522,[2]registrasi!$B$2:$C$3000,2,FALSE)</f>
        <v>registrasi</v>
      </c>
      <c r="AA522">
        <f>VLOOKUP(D522,[3]Sheet1!$B$2:$D$43,3,FALSE)</f>
        <v>541</v>
      </c>
      <c r="AB522" t="str">
        <f>VLOOKUP(A522,[2]nim!$A$2:$B$3000,2,FALSE)</f>
        <v>diterima</v>
      </c>
    </row>
    <row r="523" spans="1:28" x14ac:dyDescent="0.3">
      <c r="A523" s="2">
        <v>122311150421</v>
      </c>
      <c r="B523">
        <v>2</v>
      </c>
      <c r="C523">
        <v>2021</v>
      </c>
      <c r="D523" s="3">
        <v>3111196</v>
      </c>
      <c r="E523" t="str">
        <f>UPPER(VLOOKUP(D523,[1]PRODI_2019!$D$2:$L$72,3,FALSE))</f>
        <v>GIZI</v>
      </c>
      <c r="F523" t="str">
        <f>VLOOKUP(D523,[1]PRODI_2019!$D$2:$L$72,9,FALSE)</f>
        <v>Kedokteran</v>
      </c>
      <c r="G523" t="str">
        <f>VLOOKUP(F523,Sheet1!$H$4:$I$11,2,FALSE)</f>
        <v>8_Kedokteran</v>
      </c>
      <c r="H523" t="s">
        <v>1133</v>
      </c>
      <c r="I523" t="s">
        <v>33</v>
      </c>
      <c r="K523" s="1"/>
      <c r="L523" t="s">
        <v>27</v>
      </c>
      <c r="O523" t="s">
        <v>109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37</v>
      </c>
      <c r="T523" t="s">
        <v>3486</v>
      </c>
      <c r="U523" t="s">
        <v>29</v>
      </c>
      <c r="Z523" t="str">
        <f>VLOOKUP(A523,[2]registrasi!$B$2:$C$3000,2,FALSE)</f>
        <v>registrasi</v>
      </c>
      <c r="AA523">
        <f>VLOOKUP(D523,[3]Sheet1!$B$2:$D$43,3,FALSE)</f>
        <v>541</v>
      </c>
      <c r="AB523" t="str">
        <f>VLOOKUP(A523,[2]nim!$A$2:$B$3000,2,FALSE)</f>
        <v>diterima</v>
      </c>
    </row>
    <row r="524" spans="1:28" x14ac:dyDescent="0.3">
      <c r="A524" s="2">
        <v>122311190456</v>
      </c>
      <c r="B524">
        <v>2</v>
      </c>
      <c r="C524">
        <v>2022</v>
      </c>
      <c r="D524" s="3">
        <v>3111196</v>
      </c>
      <c r="E524" t="str">
        <f>UPPER(VLOOKUP(D524,[1]PRODI_2019!$D$2:$L$72,3,FALSE))</f>
        <v>GIZI</v>
      </c>
      <c r="F524" t="str">
        <f>VLOOKUP(D524,[1]PRODI_2019!$D$2:$L$72,9,FALSE)</f>
        <v>Kedokteran</v>
      </c>
      <c r="G524" t="str">
        <f>VLOOKUP(F524,Sheet1!$H$4:$I$11,2,FALSE)</f>
        <v>8_Kedokteran</v>
      </c>
      <c r="H524" t="s">
        <v>1134</v>
      </c>
      <c r="I524" t="s">
        <v>25</v>
      </c>
      <c r="K524" s="1"/>
      <c r="L524" t="s">
        <v>27</v>
      </c>
      <c r="O524" t="s">
        <v>140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37</v>
      </c>
      <c r="T524" t="s">
        <v>3486</v>
      </c>
      <c r="U524" t="s">
        <v>29</v>
      </c>
      <c r="Z524" t="str">
        <f>VLOOKUP(A524,[2]registrasi!$B$2:$C$3000,2,FALSE)</f>
        <v>registrasi</v>
      </c>
      <c r="AA524">
        <f>VLOOKUP(D524,[3]Sheet1!$B$2:$D$43,3,FALSE)</f>
        <v>541</v>
      </c>
      <c r="AB524" t="e">
        <f>VLOOKUP(A524,[2]nim!$A$2:$B$3000,2,FALSE)</f>
        <v>#N/A</v>
      </c>
    </row>
    <row r="525" spans="1:28" x14ac:dyDescent="0.3">
      <c r="A525" s="2">
        <v>122321280494</v>
      </c>
      <c r="B525">
        <v>1</v>
      </c>
      <c r="C525">
        <v>2022</v>
      </c>
      <c r="D525" s="3">
        <v>3111196</v>
      </c>
      <c r="E525" t="str">
        <f>UPPER(VLOOKUP(D525,[1]PRODI_2019!$D$2:$L$72,3,FALSE))</f>
        <v>GIZI</v>
      </c>
      <c r="F525" t="str">
        <f>VLOOKUP(D525,[1]PRODI_2019!$D$2:$L$72,9,FALSE)</f>
        <v>Kedokteran</v>
      </c>
      <c r="G525" t="str">
        <f>VLOOKUP(F525,Sheet1!$H$4:$I$11,2,FALSE)</f>
        <v>8_Kedokteran</v>
      </c>
      <c r="H525" t="s">
        <v>1135</v>
      </c>
      <c r="I525" t="s">
        <v>25</v>
      </c>
      <c r="K525" s="1"/>
      <c r="L525" t="s">
        <v>27</v>
      </c>
      <c r="O525" t="s">
        <v>3182</v>
      </c>
      <c r="P525" t="str">
        <f t="shared" si="25"/>
        <v>SMAIT</v>
      </c>
      <c r="Q525" t="str">
        <f t="shared" si="26"/>
        <v>Swasta</v>
      </c>
      <c r="R525" t="s">
        <v>578</v>
      </c>
      <c r="S525" t="s">
        <v>52</v>
      </c>
      <c r="T525" t="s">
        <v>3486</v>
      </c>
      <c r="U525" t="s">
        <v>29</v>
      </c>
      <c r="Z525" t="str">
        <f>VLOOKUP(A525,[2]registrasi!$B$2:$C$3000,2,FALSE)</f>
        <v>registrasi</v>
      </c>
      <c r="AA525">
        <f>VLOOKUP(D525,[3]Sheet1!$B$2:$D$43,3,FALSE)</f>
        <v>541</v>
      </c>
      <c r="AB525" t="str">
        <f>VLOOKUP(A525,[2]nim!$A$2:$B$3000,2,FALSE)</f>
        <v>diterima</v>
      </c>
    </row>
    <row r="526" spans="1:28" x14ac:dyDescent="0.3">
      <c r="A526" s="2">
        <v>122323220631</v>
      </c>
      <c r="B526">
        <v>1</v>
      </c>
      <c r="C526">
        <v>2022</v>
      </c>
      <c r="D526" s="3">
        <v>3111196</v>
      </c>
      <c r="E526" t="str">
        <f>UPPER(VLOOKUP(D526,[1]PRODI_2019!$D$2:$L$72,3,FALSE))</f>
        <v>GIZI</v>
      </c>
      <c r="F526" t="str">
        <f>VLOOKUP(D526,[1]PRODI_2019!$D$2:$L$72,9,FALSE)</f>
        <v>Kedokteran</v>
      </c>
      <c r="G526" t="str">
        <f>VLOOKUP(F526,Sheet1!$H$4:$I$11,2,FALSE)</f>
        <v>8_Kedokteran</v>
      </c>
      <c r="H526" t="s">
        <v>1136</v>
      </c>
      <c r="I526" t="s">
        <v>33</v>
      </c>
      <c r="K526" s="1"/>
      <c r="L526" t="s">
        <v>27</v>
      </c>
      <c r="O526" t="s">
        <v>316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66</v>
      </c>
      <c r="T526" t="s">
        <v>3489</v>
      </c>
      <c r="U526" t="s">
        <v>29</v>
      </c>
      <c r="Z526" t="str">
        <f>VLOOKUP(A526,[2]registrasi!$B$2:$C$3000,2,FALSE)</f>
        <v>registrasi</v>
      </c>
      <c r="AA526">
        <f>VLOOKUP(D526,[3]Sheet1!$B$2:$D$43,3,FALSE)</f>
        <v>541</v>
      </c>
      <c r="AB526" t="str">
        <f>VLOOKUP(A526,[2]nim!$A$2:$B$3000,2,FALSE)</f>
        <v>diterima</v>
      </c>
    </row>
    <row r="527" spans="1:28" x14ac:dyDescent="0.3">
      <c r="A527" s="2">
        <v>122332011059</v>
      </c>
      <c r="B527">
        <v>2</v>
      </c>
      <c r="C527">
        <v>2022</v>
      </c>
      <c r="D527" s="3">
        <v>3111196</v>
      </c>
      <c r="E527" t="str">
        <f>UPPER(VLOOKUP(D527,[1]PRODI_2019!$D$2:$L$72,3,FALSE))</f>
        <v>GIZI</v>
      </c>
      <c r="F527" t="str">
        <f>VLOOKUP(D527,[1]PRODI_2019!$D$2:$L$72,9,FALSE)</f>
        <v>Kedokteran</v>
      </c>
      <c r="G527" t="str">
        <f>VLOOKUP(F527,Sheet1!$H$4:$I$11,2,FALSE)</f>
        <v>8_Kedokteran</v>
      </c>
      <c r="H527" t="s">
        <v>1137</v>
      </c>
      <c r="I527" t="s">
        <v>33</v>
      </c>
      <c r="K527" s="1"/>
      <c r="L527" t="s">
        <v>27</v>
      </c>
      <c r="O527" t="s">
        <v>3183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73</v>
      </c>
      <c r="T527" t="s">
        <v>3487</v>
      </c>
      <c r="U527" t="s">
        <v>29</v>
      </c>
      <c r="Z527" t="e">
        <f>VLOOKUP(A527,[2]registrasi!$B$2:$C$3000,2,FALSE)</f>
        <v>#N/A</v>
      </c>
      <c r="AA527">
        <f>VLOOKUP(D527,[3]Sheet1!$B$2:$D$43,3,FALSE)</f>
        <v>541</v>
      </c>
      <c r="AB527" t="e">
        <f>VLOOKUP(A527,[2]nim!$A$2:$B$3000,2,FALSE)</f>
        <v>#N/A</v>
      </c>
    </row>
    <row r="528" spans="1:28" x14ac:dyDescent="0.3">
      <c r="A528" s="2">
        <v>122334230318</v>
      </c>
      <c r="B528">
        <v>2</v>
      </c>
      <c r="C528">
        <v>2022</v>
      </c>
      <c r="D528" s="3">
        <v>3111196</v>
      </c>
      <c r="E528" t="str">
        <f>UPPER(VLOOKUP(D528,[1]PRODI_2019!$D$2:$L$72,3,FALSE))</f>
        <v>GIZI</v>
      </c>
      <c r="F528" t="str">
        <f>VLOOKUP(D528,[1]PRODI_2019!$D$2:$L$72,9,FALSE)</f>
        <v>Kedokteran</v>
      </c>
      <c r="G528" t="str">
        <f>VLOOKUP(F528,Sheet1!$H$4:$I$11,2,FALSE)</f>
        <v>8_Kedokteran</v>
      </c>
      <c r="H528" t="s">
        <v>1138</v>
      </c>
      <c r="I528" t="s">
        <v>33</v>
      </c>
      <c r="K528" s="1"/>
      <c r="L528" t="s">
        <v>27</v>
      </c>
      <c r="O528" t="s">
        <v>3184</v>
      </c>
      <c r="P528" t="str">
        <f t="shared" si="25"/>
        <v>SMA</v>
      </c>
      <c r="Q528" t="str">
        <f t="shared" si="26"/>
        <v>Swasta</v>
      </c>
      <c r="R528" t="str">
        <f t="shared" si="27"/>
        <v>SMA</v>
      </c>
      <c r="S528" t="s">
        <v>202</v>
      </c>
      <c r="T528" t="s">
        <v>3487</v>
      </c>
      <c r="U528" t="s">
        <v>29</v>
      </c>
      <c r="Z528" t="str">
        <f>VLOOKUP(A528,[2]registrasi!$B$2:$C$3000,2,FALSE)</f>
        <v>registrasi</v>
      </c>
      <c r="AA528">
        <f>VLOOKUP(D528,[3]Sheet1!$B$2:$D$43,3,FALSE)</f>
        <v>541</v>
      </c>
      <c r="AB528" t="str">
        <f>VLOOKUP(A528,[2]nim!$A$2:$B$3000,2,FALSE)</f>
        <v>diterima</v>
      </c>
    </row>
    <row r="529" spans="1:28" x14ac:dyDescent="0.3">
      <c r="A529" s="2">
        <v>122341170381</v>
      </c>
      <c r="B529">
        <v>2</v>
      </c>
      <c r="C529">
        <v>2021</v>
      </c>
      <c r="D529" s="3">
        <v>3111196</v>
      </c>
      <c r="E529" t="str">
        <f>UPPER(VLOOKUP(D529,[1]PRODI_2019!$D$2:$L$72,3,FALSE))</f>
        <v>GIZI</v>
      </c>
      <c r="F529" t="str">
        <f>VLOOKUP(D529,[1]PRODI_2019!$D$2:$L$72,9,FALSE)</f>
        <v>Kedokteran</v>
      </c>
      <c r="G529" t="str">
        <f>VLOOKUP(F529,Sheet1!$H$4:$I$11,2,FALSE)</f>
        <v>8_Kedokteran</v>
      </c>
      <c r="H529" t="s">
        <v>1139</v>
      </c>
      <c r="I529" t="s">
        <v>33</v>
      </c>
      <c r="K529" s="1"/>
      <c r="L529" t="s">
        <v>27</v>
      </c>
      <c r="O529" t="s">
        <v>3121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202</v>
      </c>
      <c r="T529" t="s">
        <v>3487</v>
      </c>
      <c r="U529" t="s">
        <v>29</v>
      </c>
      <c r="Z529" t="e">
        <f>VLOOKUP(A529,[2]registrasi!$B$2:$C$3000,2,FALSE)</f>
        <v>#N/A</v>
      </c>
      <c r="AA529">
        <f>VLOOKUP(D529,[3]Sheet1!$B$2:$D$43,3,FALSE)</f>
        <v>541</v>
      </c>
      <c r="AB529" t="e">
        <f>VLOOKUP(A529,[2]nim!$A$2:$B$3000,2,FALSE)</f>
        <v>#N/A</v>
      </c>
    </row>
    <row r="530" spans="1:28" x14ac:dyDescent="0.3">
      <c r="A530" s="2">
        <v>222121160423</v>
      </c>
      <c r="B530">
        <v>1</v>
      </c>
      <c r="C530">
        <v>2022</v>
      </c>
      <c r="D530" s="3">
        <v>3112017</v>
      </c>
      <c r="E530" t="str">
        <f>UPPER(VLOOKUP(D530,[1]PRODI_2019!$D$2:$L$72,3,FALSE))</f>
        <v>HUKUM (S1)</v>
      </c>
      <c r="F530" t="str">
        <f>VLOOKUP(D530,[1]PRODI_2019!$D$2:$L$72,9,FALSE)</f>
        <v>Hukum</v>
      </c>
      <c r="G530" t="str">
        <f>VLOOKUP(F530,Sheet1!$H$4:$I$11,2,FALSE)</f>
        <v>1_Hukum</v>
      </c>
      <c r="H530" t="s">
        <v>1140</v>
      </c>
      <c r="I530" t="s">
        <v>33</v>
      </c>
      <c r="K530" s="1"/>
      <c r="L530" t="s">
        <v>200</v>
      </c>
      <c r="O530" t="s">
        <v>3142</v>
      </c>
      <c r="P530" t="str">
        <f t="shared" si="25"/>
        <v>SMAS</v>
      </c>
      <c r="Q530" t="str">
        <f t="shared" si="26"/>
        <v>Swasta</v>
      </c>
      <c r="R530" t="str">
        <f t="shared" si="27"/>
        <v>SMA</v>
      </c>
      <c r="S530" t="s">
        <v>566</v>
      </c>
      <c r="T530" t="s">
        <v>3482</v>
      </c>
      <c r="U530" t="s">
        <v>29</v>
      </c>
      <c r="Z530" t="str">
        <f>VLOOKUP(A530,[2]registrasi!$B$2:$C$3000,2,FALSE)</f>
        <v>registrasi</v>
      </c>
      <c r="AA530">
        <f>VLOOKUP(D530,[3]Sheet1!$B$2:$D$43,3,FALSE)</f>
        <v>1173</v>
      </c>
      <c r="AB530" t="str">
        <f>VLOOKUP(A530,[2]nim!$A$2:$B$3000,2,FALSE)</f>
        <v>diterima</v>
      </c>
    </row>
    <row r="531" spans="1:28" x14ac:dyDescent="0.3">
      <c r="A531" s="2">
        <v>222122170412</v>
      </c>
      <c r="B531">
        <v>2</v>
      </c>
      <c r="C531">
        <v>2022</v>
      </c>
      <c r="D531" s="3">
        <v>3112017</v>
      </c>
      <c r="E531" t="str">
        <f>UPPER(VLOOKUP(D531,[1]PRODI_2019!$D$2:$L$72,3,FALSE))</f>
        <v>HUKUM (S1)</v>
      </c>
      <c r="F531" t="str">
        <f>VLOOKUP(D531,[1]PRODI_2019!$D$2:$L$72,9,FALSE)</f>
        <v>Hukum</v>
      </c>
      <c r="G531" t="str">
        <f>VLOOKUP(F531,Sheet1!$H$4:$I$11,2,FALSE)</f>
        <v>1_Hukum</v>
      </c>
      <c r="H531" t="s">
        <v>1141</v>
      </c>
      <c r="I531" t="s">
        <v>25</v>
      </c>
      <c r="K531" s="1"/>
      <c r="L531" t="s">
        <v>199</v>
      </c>
      <c r="O531" t="s">
        <v>3185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519</v>
      </c>
      <c r="T531" t="s">
        <v>3482</v>
      </c>
      <c r="U531" t="s">
        <v>29</v>
      </c>
      <c r="Z531" t="str">
        <f>VLOOKUP(A531,[2]registrasi!$B$2:$C$3000,2,FALSE)</f>
        <v>registrasi</v>
      </c>
      <c r="AA531">
        <f>VLOOKUP(D531,[3]Sheet1!$B$2:$D$43,3,FALSE)</f>
        <v>1173</v>
      </c>
      <c r="AB531" t="str">
        <f>VLOOKUP(A531,[2]nim!$A$2:$B$3000,2,FALSE)</f>
        <v>diterima</v>
      </c>
    </row>
    <row r="532" spans="1:28" x14ac:dyDescent="0.3">
      <c r="A532" s="2">
        <v>222141090481</v>
      </c>
      <c r="B532">
        <v>2</v>
      </c>
      <c r="C532">
        <v>2022</v>
      </c>
      <c r="D532" s="3">
        <v>3112017</v>
      </c>
      <c r="E532" t="str">
        <f>UPPER(VLOOKUP(D532,[1]PRODI_2019!$D$2:$L$72,3,FALSE))</f>
        <v>HUKUM (S1)</v>
      </c>
      <c r="F532" t="str">
        <f>VLOOKUP(D532,[1]PRODI_2019!$D$2:$L$72,9,FALSE)</f>
        <v>Hukum</v>
      </c>
      <c r="G532" t="str">
        <f>VLOOKUP(F532,Sheet1!$H$4:$I$11,2,FALSE)</f>
        <v>1_Hukum</v>
      </c>
      <c r="H532" t="s">
        <v>1142</v>
      </c>
      <c r="I532" t="s">
        <v>33</v>
      </c>
      <c r="K532" s="1"/>
      <c r="L532" t="s">
        <v>27</v>
      </c>
      <c r="O532" t="s">
        <v>284</v>
      </c>
      <c r="P532" t="str">
        <f t="shared" si="25"/>
        <v>SMAN</v>
      </c>
      <c r="Q532" t="str">
        <f t="shared" si="26"/>
        <v>Negeri</v>
      </c>
      <c r="R532" t="str">
        <f t="shared" si="27"/>
        <v>SMA</v>
      </c>
      <c r="S532" t="s">
        <v>524</v>
      </c>
      <c r="T532" t="s">
        <v>3496</v>
      </c>
      <c r="U532" t="s">
        <v>29</v>
      </c>
      <c r="Z532" t="str">
        <f>VLOOKUP(A532,[2]registrasi!$B$2:$C$3000,2,FALSE)</f>
        <v>registrasi</v>
      </c>
      <c r="AA532">
        <f>VLOOKUP(D532,[3]Sheet1!$B$2:$D$43,3,FALSE)</f>
        <v>1173</v>
      </c>
      <c r="AB532" t="str">
        <f>VLOOKUP(A532,[2]nim!$A$2:$B$3000,2,FALSE)</f>
        <v>diterima</v>
      </c>
    </row>
    <row r="533" spans="1:28" x14ac:dyDescent="0.3">
      <c r="A533" s="2">
        <v>222141140005</v>
      </c>
      <c r="B533">
        <v>2</v>
      </c>
      <c r="C533">
        <v>2021</v>
      </c>
      <c r="D533" s="3">
        <v>3112017</v>
      </c>
      <c r="E533" t="str">
        <f>UPPER(VLOOKUP(D533,[1]PRODI_2019!$D$2:$L$72,3,FALSE))</f>
        <v>HUKUM (S1)</v>
      </c>
      <c r="F533" t="str">
        <f>VLOOKUP(D533,[1]PRODI_2019!$D$2:$L$72,9,FALSE)</f>
        <v>Hukum</v>
      </c>
      <c r="G533" t="str">
        <f>VLOOKUP(F533,Sheet1!$H$4:$I$11,2,FALSE)</f>
        <v>1_Hukum</v>
      </c>
      <c r="H533" t="s">
        <v>1143</v>
      </c>
      <c r="I533" t="s">
        <v>25</v>
      </c>
      <c r="K533" s="1"/>
      <c r="L533" t="s">
        <v>27</v>
      </c>
      <c r="O533" t="s">
        <v>3186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3499</v>
      </c>
      <c r="T533" t="s">
        <v>3496</v>
      </c>
      <c r="U533" t="s">
        <v>35</v>
      </c>
      <c r="Z533" t="str">
        <f>VLOOKUP(A533,[2]registrasi!$B$2:$C$3000,2,FALSE)</f>
        <v>registrasi</v>
      </c>
      <c r="AA533">
        <f>VLOOKUP(D533,[3]Sheet1!$B$2:$D$43,3,FALSE)</f>
        <v>1173</v>
      </c>
      <c r="AB533" t="str">
        <f>VLOOKUP(A533,[2]nim!$A$2:$B$3000,2,FALSE)</f>
        <v>diterima</v>
      </c>
    </row>
    <row r="534" spans="1:28" x14ac:dyDescent="0.3">
      <c r="A534" s="2">
        <v>222191030487</v>
      </c>
      <c r="B534">
        <v>2</v>
      </c>
      <c r="C534">
        <v>2021</v>
      </c>
      <c r="D534" s="3">
        <v>3112017</v>
      </c>
      <c r="E534" t="str">
        <f>UPPER(VLOOKUP(D534,[1]PRODI_2019!$D$2:$L$72,3,FALSE))</f>
        <v>HUKUM (S1)</v>
      </c>
      <c r="F534" t="str">
        <f>VLOOKUP(D534,[1]PRODI_2019!$D$2:$L$72,9,FALSE)</f>
        <v>Hukum</v>
      </c>
      <c r="G534" t="str">
        <f>VLOOKUP(F534,Sheet1!$H$4:$I$11,2,FALSE)</f>
        <v>1_Hukum</v>
      </c>
      <c r="H534" t="s">
        <v>1144</v>
      </c>
      <c r="I534" t="s">
        <v>33</v>
      </c>
      <c r="K534" s="1"/>
      <c r="L534" t="s">
        <v>27</v>
      </c>
      <c r="O534" t="s">
        <v>3187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531</v>
      </c>
      <c r="T534" t="s">
        <v>3485</v>
      </c>
      <c r="U534" t="s">
        <v>29</v>
      </c>
      <c r="Z534" t="str">
        <f>VLOOKUP(A534,[2]registrasi!$B$2:$C$3000,2,FALSE)</f>
        <v>registrasi</v>
      </c>
      <c r="AA534">
        <f>VLOOKUP(D534,[3]Sheet1!$B$2:$D$43,3,FALSE)</f>
        <v>1173</v>
      </c>
      <c r="AB534" t="str">
        <f>VLOOKUP(A534,[2]nim!$A$2:$B$3000,2,FALSE)</f>
        <v>diterima</v>
      </c>
    </row>
    <row r="535" spans="1:28" x14ac:dyDescent="0.3">
      <c r="A535" s="2">
        <v>222191040200</v>
      </c>
      <c r="B535">
        <v>1</v>
      </c>
      <c r="C535">
        <v>2022</v>
      </c>
      <c r="D535" s="3">
        <v>3112017</v>
      </c>
      <c r="E535" t="str">
        <f>UPPER(VLOOKUP(D535,[1]PRODI_2019!$D$2:$L$72,3,FALSE))</f>
        <v>HUKUM (S1)</v>
      </c>
      <c r="F535" t="str">
        <f>VLOOKUP(D535,[1]PRODI_2019!$D$2:$L$72,9,FALSE)</f>
        <v>Hukum</v>
      </c>
      <c r="G535" t="str">
        <f>VLOOKUP(F535,Sheet1!$H$4:$I$11,2,FALSE)</f>
        <v>1_Hukum</v>
      </c>
      <c r="H535" t="s">
        <v>1145</v>
      </c>
      <c r="I535" t="s">
        <v>33</v>
      </c>
      <c r="K535" s="1"/>
      <c r="L535" t="s">
        <v>27</v>
      </c>
      <c r="O535" t="s">
        <v>3188</v>
      </c>
      <c r="P535" t="str">
        <f t="shared" si="28"/>
        <v>SMKN</v>
      </c>
      <c r="Q535" t="str">
        <f t="shared" si="29"/>
        <v>Negeri</v>
      </c>
      <c r="R535" t="str">
        <f t="shared" si="27"/>
        <v>SMK</v>
      </c>
      <c r="S535" t="s">
        <v>532</v>
      </c>
      <c r="T535" t="s">
        <v>3485</v>
      </c>
      <c r="U535" t="s">
        <v>35</v>
      </c>
      <c r="Z535" t="str">
        <f>VLOOKUP(A535,[2]registrasi!$B$2:$C$3000,2,FALSE)</f>
        <v>registrasi</v>
      </c>
      <c r="AA535">
        <f>VLOOKUP(D535,[3]Sheet1!$B$2:$D$43,3,FALSE)</f>
        <v>1173</v>
      </c>
      <c r="AB535" t="str">
        <f>VLOOKUP(A535,[2]nim!$A$2:$B$3000,2,FALSE)</f>
        <v>diterima</v>
      </c>
    </row>
    <row r="536" spans="1:28" x14ac:dyDescent="0.3">
      <c r="A536" s="2">
        <v>222311010019</v>
      </c>
      <c r="B536">
        <v>1</v>
      </c>
      <c r="C536">
        <v>2022</v>
      </c>
      <c r="D536" s="3">
        <v>3112017</v>
      </c>
      <c r="E536" t="str">
        <f>UPPER(VLOOKUP(D536,[1]PRODI_2019!$D$2:$L$72,3,FALSE))</f>
        <v>HUKUM (S1)</v>
      </c>
      <c r="F536" t="str">
        <f>VLOOKUP(D536,[1]PRODI_2019!$D$2:$L$72,9,FALSE)</f>
        <v>Hukum</v>
      </c>
      <c r="G536" t="str">
        <f>VLOOKUP(F536,Sheet1!$H$4:$I$11,2,FALSE)</f>
        <v>1_Hukum</v>
      </c>
      <c r="H536" t="s">
        <v>1146</v>
      </c>
      <c r="I536" t="s">
        <v>33</v>
      </c>
      <c r="K536" s="1"/>
      <c r="L536" t="s">
        <v>27</v>
      </c>
      <c r="O536" t="s">
        <v>3189</v>
      </c>
      <c r="P536" t="str">
        <f t="shared" si="28"/>
        <v>MA</v>
      </c>
      <c r="Q536" t="str">
        <f t="shared" si="29"/>
        <v>Swasta</v>
      </c>
      <c r="R536" t="str">
        <f t="shared" si="27"/>
        <v>MA</v>
      </c>
      <c r="S536" t="s">
        <v>52</v>
      </c>
      <c r="T536" t="s">
        <v>3486</v>
      </c>
      <c r="U536" t="s">
        <v>29</v>
      </c>
      <c r="Z536" t="str">
        <f>VLOOKUP(A536,[2]registrasi!$B$2:$C$3000,2,FALSE)</f>
        <v>registrasi</v>
      </c>
      <c r="AA536">
        <f>VLOOKUP(D536,[3]Sheet1!$B$2:$D$43,3,FALSE)</f>
        <v>1173</v>
      </c>
      <c r="AB536" t="str">
        <f>VLOOKUP(A536,[2]nim!$A$2:$B$3000,2,FALSE)</f>
        <v>diterima</v>
      </c>
    </row>
    <row r="537" spans="1:28" x14ac:dyDescent="0.3">
      <c r="A537" s="2">
        <v>222311010050</v>
      </c>
      <c r="B537">
        <v>2</v>
      </c>
      <c r="C537">
        <v>2021</v>
      </c>
      <c r="D537" s="3">
        <v>3112017</v>
      </c>
      <c r="E537" t="str">
        <f>UPPER(VLOOKUP(D537,[1]PRODI_2019!$D$2:$L$72,3,FALSE))</f>
        <v>HUKUM (S1)</v>
      </c>
      <c r="F537" t="str">
        <f>VLOOKUP(D537,[1]PRODI_2019!$D$2:$L$72,9,FALSE)</f>
        <v>Hukum</v>
      </c>
      <c r="G537" t="str">
        <f>VLOOKUP(F537,Sheet1!$H$4:$I$11,2,FALSE)</f>
        <v>1_Hukum</v>
      </c>
      <c r="H537" t="s">
        <v>1147</v>
      </c>
      <c r="I537" t="s">
        <v>33</v>
      </c>
      <c r="K537" s="1"/>
      <c r="L537" t="s">
        <v>199</v>
      </c>
      <c r="O537" t="s">
        <v>70</v>
      </c>
      <c r="P537" t="str">
        <f t="shared" si="28"/>
        <v>SMAN</v>
      </c>
      <c r="Q537" t="str">
        <f t="shared" si="29"/>
        <v>Negeri</v>
      </c>
      <c r="R537" t="str">
        <f t="shared" si="27"/>
        <v>SMA</v>
      </c>
      <c r="S537" t="s">
        <v>40</v>
      </c>
      <c r="T537" t="s">
        <v>3486</v>
      </c>
      <c r="U537" t="s">
        <v>29</v>
      </c>
      <c r="Z537" t="str">
        <f>VLOOKUP(A537,[2]registrasi!$B$2:$C$3000,2,FALSE)</f>
        <v>registrasi</v>
      </c>
      <c r="AA537">
        <f>VLOOKUP(D537,[3]Sheet1!$B$2:$D$43,3,FALSE)</f>
        <v>1173</v>
      </c>
      <c r="AB537" t="str">
        <f>VLOOKUP(A537,[2]nim!$A$2:$B$3000,2,FALSE)</f>
        <v>diterima</v>
      </c>
    </row>
    <row r="538" spans="1:28" x14ac:dyDescent="0.3">
      <c r="A538" s="2">
        <v>222311010218</v>
      </c>
      <c r="B538">
        <v>1</v>
      </c>
      <c r="C538">
        <v>2020</v>
      </c>
      <c r="D538" s="3">
        <v>3112017</v>
      </c>
      <c r="E538" t="str">
        <f>UPPER(VLOOKUP(D538,[1]PRODI_2019!$D$2:$L$72,3,FALSE))</f>
        <v>HUKUM (S1)</v>
      </c>
      <c r="F538" t="str">
        <f>VLOOKUP(D538,[1]PRODI_2019!$D$2:$L$72,9,FALSE)</f>
        <v>Hukum</v>
      </c>
      <c r="G538" t="str">
        <f>VLOOKUP(F538,Sheet1!$H$4:$I$11,2,FALSE)</f>
        <v>1_Hukum</v>
      </c>
      <c r="H538" t="s">
        <v>1148</v>
      </c>
      <c r="I538" t="s">
        <v>25</v>
      </c>
      <c r="K538" s="1"/>
      <c r="L538" t="s">
        <v>27</v>
      </c>
      <c r="O538" t="s">
        <v>107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34</v>
      </c>
      <c r="T538" t="s">
        <v>3486</v>
      </c>
      <c r="U538" t="s">
        <v>29</v>
      </c>
      <c r="Z538" t="str">
        <f>VLOOKUP(A538,[2]registrasi!$B$2:$C$3000,2,FALSE)</f>
        <v>registrasi</v>
      </c>
      <c r="AA538">
        <f>VLOOKUP(D538,[3]Sheet1!$B$2:$D$43,3,FALSE)</f>
        <v>1173</v>
      </c>
      <c r="AB538" t="str">
        <f>VLOOKUP(A538,[2]nim!$A$2:$B$3000,2,FALSE)</f>
        <v>diterima</v>
      </c>
    </row>
    <row r="539" spans="1:28" x14ac:dyDescent="0.3">
      <c r="A539" s="2">
        <v>222311010306</v>
      </c>
      <c r="B539">
        <v>2</v>
      </c>
      <c r="C539">
        <v>2022</v>
      </c>
      <c r="D539" s="3">
        <v>3112017</v>
      </c>
      <c r="E539" t="str">
        <f>UPPER(VLOOKUP(D539,[1]PRODI_2019!$D$2:$L$72,3,FALSE))</f>
        <v>HUKUM (S1)</v>
      </c>
      <c r="F539" t="str">
        <f>VLOOKUP(D539,[1]PRODI_2019!$D$2:$L$72,9,FALSE)</f>
        <v>Hukum</v>
      </c>
      <c r="G539" t="str">
        <f>VLOOKUP(F539,Sheet1!$H$4:$I$11,2,FALSE)</f>
        <v>1_Hukum</v>
      </c>
      <c r="H539" t="s">
        <v>1149</v>
      </c>
      <c r="I539" t="s">
        <v>25</v>
      </c>
      <c r="K539" s="1"/>
      <c r="L539" t="s">
        <v>27</v>
      </c>
      <c r="O539" t="s">
        <v>71</v>
      </c>
      <c r="P539" t="str">
        <f t="shared" si="28"/>
        <v>SMAN</v>
      </c>
      <c r="Q539" t="str">
        <f t="shared" si="29"/>
        <v>Negeri</v>
      </c>
      <c r="R539" t="str">
        <f t="shared" si="27"/>
        <v>SMA</v>
      </c>
      <c r="S539" t="s">
        <v>40</v>
      </c>
      <c r="T539" t="s">
        <v>3486</v>
      </c>
      <c r="U539" t="s">
        <v>29</v>
      </c>
      <c r="Z539" t="str">
        <f>VLOOKUP(A539,[2]registrasi!$B$2:$C$3000,2,FALSE)</f>
        <v>registrasi</v>
      </c>
      <c r="AA539">
        <f>VLOOKUP(D539,[3]Sheet1!$B$2:$D$43,3,FALSE)</f>
        <v>1173</v>
      </c>
      <c r="AB539" t="str">
        <f>VLOOKUP(A539,[2]nim!$A$2:$B$3000,2,FALSE)</f>
        <v>diterima</v>
      </c>
    </row>
    <row r="540" spans="1:28" x14ac:dyDescent="0.3">
      <c r="A540" s="2">
        <v>222311010312</v>
      </c>
      <c r="B540">
        <v>2</v>
      </c>
      <c r="C540">
        <v>2021</v>
      </c>
      <c r="D540" s="3">
        <v>3112017</v>
      </c>
      <c r="E540" t="str">
        <f>UPPER(VLOOKUP(D540,[1]PRODI_2019!$D$2:$L$72,3,FALSE))</f>
        <v>HUKUM (S1)</v>
      </c>
      <c r="F540" t="str">
        <f>VLOOKUP(D540,[1]PRODI_2019!$D$2:$L$72,9,FALSE)</f>
        <v>Hukum</v>
      </c>
      <c r="G540" t="str">
        <f>VLOOKUP(F540,Sheet1!$H$4:$I$11,2,FALSE)</f>
        <v>1_Hukum</v>
      </c>
      <c r="H540" t="s">
        <v>1150</v>
      </c>
      <c r="I540" t="s">
        <v>33</v>
      </c>
      <c r="K540" s="1"/>
      <c r="L540" t="s">
        <v>27</v>
      </c>
      <c r="O540" t="s">
        <v>320</v>
      </c>
      <c r="P540" t="str">
        <f t="shared" si="28"/>
        <v>SMA</v>
      </c>
      <c r="Q540" t="str">
        <f t="shared" si="29"/>
        <v>Swasta</v>
      </c>
      <c r="R540" t="str">
        <f t="shared" si="27"/>
        <v>SMA</v>
      </c>
      <c r="S540" t="s">
        <v>26</v>
      </c>
      <c r="T540" t="s">
        <v>3486</v>
      </c>
      <c r="U540" t="s">
        <v>29</v>
      </c>
      <c r="Z540" t="str">
        <f>VLOOKUP(A540,[2]registrasi!$B$2:$C$3000,2,FALSE)</f>
        <v>registrasi</v>
      </c>
      <c r="AA540">
        <f>VLOOKUP(D540,[3]Sheet1!$B$2:$D$43,3,FALSE)</f>
        <v>1173</v>
      </c>
      <c r="AB540" t="str">
        <f>VLOOKUP(A540,[2]nim!$A$2:$B$3000,2,FALSE)</f>
        <v>diterima</v>
      </c>
    </row>
    <row r="541" spans="1:28" x14ac:dyDescent="0.3">
      <c r="A541" s="2">
        <v>222311010316</v>
      </c>
      <c r="B541">
        <v>2</v>
      </c>
      <c r="C541">
        <v>2022</v>
      </c>
      <c r="D541" s="3">
        <v>3112017</v>
      </c>
      <c r="E541" t="str">
        <f>UPPER(VLOOKUP(D541,[1]PRODI_2019!$D$2:$L$72,3,FALSE))</f>
        <v>HUKUM (S1)</v>
      </c>
      <c r="F541" t="str">
        <f>VLOOKUP(D541,[1]PRODI_2019!$D$2:$L$72,9,FALSE)</f>
        <v>Hukum</v>
      </c>
      <c r="G541" t="str">
        <f>VLOOKUP(F541,Sheet1!$H$4:$I$11,2,FALSE)</f>
        <v>1_Hukum</v>
      </c>
      <c r="H541" t="s">
        <v>1151</v>
      </c>
      <c r="I541" t="s">
        <v>33</v>
      </c>
      <c r="K541" s="1"/>
      <c r="L541" t="s">
        <v>27</v>
      </c>
      <c r="O541" t="s">
        <v>320</v>
      </c>
      <c r="P541" t="str">
        <f t="shared" si="28"/>
        <v>SMA</v>
      </c>
      <c r="Q541" t="str">
        <f t="shared" si="29"/>
        <v>Swasta</v>
      </c>
      <c r="R541" t="str">
        <f t="shared" si="27"/>
        <v>SMA</v>
      </c>
      <c r="S541" t="s">
        <v>26</v>
      </c>
      <c r="T541" t="s">
        <v>3486</v>
      </c>
      <c r="U541" t="s">
        <v>29</v>
      </c>
      <c r="Z541" t="str">
        <f>VLOOKUP(A541,[2]registrasi!$B$2:$C$3000,2,FALSE)</f>
        <v>registrasi</v>
      </c>
      <c r="AA541">
        <f>VLOOKUP(D541,[3]Sheet1!$B$2:$D$43,3,FALSE)</f>
        <v>1173</v>
      </c>
      <c r="AB541" t="str">
        <f>VLOOKUP(A541,[2]nim!$A$2:$B$3000,2,FALSE)</f>
        <v>diterima</v>
      </c>
    </row>
    <row r="542" spans="1:28" x14ac:dyDescent="0.3">
      <c r="A542" s="2">
        <v>222311010510</v>
      </c>
      <c r="B542">
        <v>1</v>
      </c>
      <c r="C542">
        <v>2021</v>
      </c>
      <c r="D542" s="3">
        <v>3112017</v>
      </c>
      <c r="E542" t="str">
        <f>UPPER(VLOOKUP(D542,[1]PRODI_2019!$D$2:$L$72,3,FALSE))</f>
        <v>HUKUM (S1)</v>
      </c>
      <c r="F542" t="str">
        <f>VLOOKUP(D542,[1]PRODI_2019!$D$2:$L$72,9,FALSE)</f>
        <v>Hukum</v>
      </c>
      <c r="G542" t="str">
        <f>VLOOKUP(F542,Sheet1!$H$4:$I$11,2,FALSE)</f>
        <v>1_Hukum</v>
      </c>
      <c r="H542" t="s">
        <v>1152</v>
      </c>
      <c r="I542" t="s">
        <v>25</v>
      </c>
      <c r="K542" s="1"/>
      <c r="L542" t="s">
        <v>27</v>
      </c>
      <c r="O542" t="s">
        <v>157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26</v>
      </c>
      <c r="T542" t="s">
        <v>3486</v>
      </c>
      <c r="U542" t="s">
        <v>29</v>
      </c>
      <c r="Z542" t="str">
        <f>VLOOKUP(A542,[2]registrasi!$B$2:$C$3000,2,FALSE)</f>
        <v>registrasi</v>
      </c>
      <c r="AA542">
        <f>VLOOKUP(D542,[3]Sheet1!$B$2:$D$43,3,FALSE)</f>
        <v>1173</v>
      </c>
      <c r="AB542" t="str">
        <f>VLOOKUP(A542,[2]nim!$A$2:$B$3000,2,FALSE)</f>
        <v>diterima</v>
      </c>
    </row>
    <row r="543" spans="1:28" x14ac:dyDescent="0.3">
      <c r="A543" s="2">
        <v>222311010769</v>
      </c>
      <c r="B543">
        <v>2</v>
      </c>
      <c r="C543">
        <v>2021</v>
      </c>
      <c r="D543" s="3">
        <v>3112017</v>
      </c>
      <c r="E543" t="str">
        <f>UPPER(VLOOKUP(D543,[1]PRODI_2019!$D$2:$L$72,3,FALSE))</f>
        <v>HUKUM (S1)</v>
      </c>
      <c r="F543" t="str">
        <f>VLOOKUP(D543,[1]PRODI_2019!$D$2:$L$72,9,FALSE)</f>
        <v>Hukum</v>
      </c>
      <c r="G543" t="str">
        <f>VLOOKUP(F543,Sheet1!$H$4:$I$11,2,FALSE)</f>
        <v>1_Hukum</v>
      </c>
      <c r="H543" t="s">
        <v>1153</v>
      </c>
      <c r="I543" t="s">
        <v>33</v>
      </c>
      <c r="K543" s="1"/>
      <c r="L543" t="s">
        <v>27</v>
      </c>
      <c r="O543" t="s">
        <v>216</v>
      </c>
      <c r="P543" t="str">
        <f t="shared" si="28"/>
        <v>SMAS</v>
      </c>
      <c r="Q543" t="str">
        <f t="shared" si="29"/>
        <v>Swasta</v>
      </c>
      <c r="R543" t="str">
        <f t="shared" si="27"/>
        <v>SMA</v>
      </c>
      <c r="S543" t="s">
        <v>37</v>
      </c>
      <c r="T543" t="s">
        <v>3486</v>
      </c>
      <c r="U543" t="s">
        <v>29</v>
      </c>
      <c r="Z543" t="str">
        <f>VLOOKUP(A543,[2]registrasi!$B$2:$C$3000,2,FALSE)</f>
        <v>registrasi</v>
      </c>
      <c r="AA543">
        <f>VLOOKUP(D543,[3]Sheet1!$B$2:$D$43,3,FALSE)</f>
        <v>1173</v>
      </c>
      <c r="AB543" t="str">
        <f>VLOOKUP(A543,[2]nim!$A$2:$B$3000,2,FALSE)</f>
        <v>diterima</v>
      </c>
    </row>
    <row r="544" spans="1:28" x14ac:dyDescent="0.3">
      <c r="A544" s="2">
        <v>222311010852</v>
      </c>
      <c r="B544">
        <v>1</v>
      </c>
      <c r="C544">
        <v>2021</v>
      </c>
      <c r="D544" s="3">
        <v>3112017</v>
      </c>
      <c r="E544" t="str">
        <f>UPPER(VLOOKUP(D544,[1]PRODI_2019!$D$2:$L$72,3,FALSE))</f>
        <v>HUKUM (S1)</v>
      </c>
      <c r="F544" t="str">
        <f>VLOOKUP(D544,[1]PRODI_2019!$D$2:$L$72,9,FALSE)</f>
        <v>Hukum</v>
      </c>
      <c r="G544" t="str">
        <f>VLOOKUP(F544,Sheet1!$H$4:$I$11,2,FALSE)</f>
        <v>1_Hukum</v>
      </c>
      <c r="H544" t="s">
        <v>1154</v>
      </c>
      <c r="I544" t="s">
        <v>25</v>
      </c>
      <c r="K544" s="1"/>
      <c r="L544" t="s">
        <v>27</v>
      </c>
      <c r="O544" t="s">
        <v>470</v>
      </c>
      <c r="P544" t="str">
        <f t="shared" si="28"/>
        <v>SMKS</v>
      </c>
      <c r="Q544" t="str">
        <f t="shared" si="29"/>
        <v>Swasta</v>
      </c>
      <c r="R544" t="str">
        <f t="shared" si="27"/>
        <v>SMK</v>
      </c>
      <c r="S544" t="s">
        <v>37</v>
      </c>
      <c r="T544" t="s">
        <v>3486</v>
      </c>
      <c r="U544" t="s">
        <v>29</v>
      </c>
      <c r="Z544" t="str">
        <f>VLOOKUP(A544,[2]registrasi!$B$2:$C$3000,2,FALSE)</f>
        <v>registrasi</v>
      </c>
      <c r="AA544">
        <f>VLOOKUP(D544,[3]Sheet1!$B$2:$D$43,3,FALSE)</f>
        <v>1173</v>
      </c>
      <c r="AB544" t="str">
        <f>VLOOKUP(A544,[2]nim!$A$2:$B$3000,2,FALSE)</f>
        <v>diterima</v>
      </c>
    </row>
    <row r="545" spans="1:28" x14ac:dyDescent="0.3">
      <c r="A545" s="2">
        <v>222311010908</v>
      </c>
      <c r="B545">
        <v>2</v>
      </c>
      <c r="C545">
        <v>2022</v>
      </c>
      <c r="D545" s="3">
        <v>3112017</v>
      </c>
      <c r="E545" t="str">
        <f>UPPER(VLOOKUP(D545,[1]PRODI_2019!$D$2:$L$72,3,FALSE))</f>
        <v>HUKUM (S1)</v>
      </c>
      <c r="F545" t="str">
        <f>VLOOKUP(D545,[1]PRODI_2019!$D$2:$L$72,9,FALSE)</f>
        <v>Hukum</v>
      </c>
      <c r="G545" t="str">
        <f>VLOOKUP(F545,Sheet1!$H$4:$I$11,2,FALSE)</f>
        <v>1_Hukum</v>
      </c>
      <c r="H545" t="s">
        <v>1155</v>
      </c>
      <c r="I545" t="s">
        <v>33</v>
      </c>
      <c r="K545" s="1"/>
      <c r="L545" t="s">
        <v>27</v>
      </c>
      <c r="O545" t="s">
        <v>290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34</v>
      </c>
      <c r="T545" t="s">
        <v>3486</v>
      </c>
      <c r="U545" t="s">
        <v>29</v>
      </c>
      <c r="Z545" t="str">
        <f>VLOOKUP(A545,[2]registrasi!$B$2:$C$3000,2,FALSE)</f>
        <v>registrasi</v>
      </c>
      <c r="AA545">
        <f>VLOOKUP(D545,[3]Sheet1!$B$2:$D$43,3,FALSE)</f>
        <v>1173</v>
      </c>
      <c r="AB545" t="str">
        <f>VLOOKUP(A545,[2]nim!$A$2:$B$3000,2,FALSE)</f>
        <v>diterima</v>
      </c>
    </row>
    <row r="546" spans="1:28" x14ac:dyDescent="0.3">
      <c r="A546" s="2">
        <v>222311011059</v>
      </c>
      <c r="B546">
        <v>2</v>
      </c>
      <c r="C546">
        <v>2022</v>
      </c>
      <c r="D546" s="3">
        <v>3112017</v>
      </c>
      <c r="E546" t="str">
        <f>UPPER(VLOOKUP(D546,[1]PRODI_2019!$D$2:$L$72,3,FALSE))</f>
        <v>HUKUM (S1)</v>
      </c>
      <c r="F546" t="str">
        <f>VLOOKUP(D546,[1]PRODI_2019!$D$2:$L$72,9,FALSE)</f>
        <v>Hukum</v>
      </c>
      <c r="G546" t="str">
        <f>VLOOKUP(F546,Sheet1!$H$4:$I$11,2,FALSE)</f>
        <v>1_Hukum</v>
      </c>
      <c r="H546" t="s">
        <v>1156</v>
      </c>
      <c r="I546" t="s">
        <v>33</v>
      </c>
      <c r="K546" s="1"/>
      <c r="L546" t="s">
        <v>27</v>
      </c>
      <c r="O546" t="s">
        <v>331</v>
      </c>
      <c r="P546" t="str">
        <f t="shared" si="28"/>
        <v>SMKN</v>
      </c>
      <c r="Q546" t="str">
        <f t="shared" si="29"/>
        <v>Negeri</v>
      </c>
      <c r="R546" t="str">
        <f t="shared" si="27"/>
        <v>SMK</v>
      </c>
      <c r="S546" t="s">
        <v>41</v>
      </c>
      <c r="T546" t="s">
        <v>3486</v>
      </c>
      <c r="U546" t="s">
        <v>29</v>
      </c>
      <c r="Z546" t="str">
        <f>VLOOKUP(A546,[2]registrasi!$B$2:$C$3000,2,FALSE)</f>
        <v>registrasi</v>
      </c>
      <c r="AA546">
        <f>VLOOKUP(D546,[3]Sheet1!$B$2:$D$43,3,FALSE)</f>
        <v>1173</v>
      </c>
      <c r="AB546" t="str">
        <f>VLOOKUP(A546,[2]nim!$A$2:$B$3000,2,FALSE)</f>
        <v>diterima</v>
      </c>
    </row>
    <row r="547" spans="1:28" x14ac:dyDescent="0.3">
      <c r="A547" s="2">
        <v>222311011126</v>
      </c>
      <c r="B547">
        <v>1</v>
      </c>
      <c r="C547">
        <v>2022</v>
      </c>
      <c r="D547" s="3">
        <v>3112017</v>
      </c>
      <c r="E547" t="str">
        <f>UPPER(VLOOKUP(D547,[1]PRODI_2019!$D$2:$L$72,3,FALSE))</f>
        <v>HUKUM (S1)</v>
      </c>
      <c r="F547" t="str">
        <f>VLOOKUP(D547,[1]PRODI_2019!$D$2:$L$72,9,FALSE)</f>
        <v>Hukum</v>
      </c>
      <c r="G547" t="str">
        <f>VLOOKUP(F547,Sheet1!$H$4:$I$11,2,FALSE)</f>
        <v>1_Hukum</v>
      </c>
      <c r="H547" t="s">
        <v>1157</v>
      </c>
      <c r="I547" t="s">
        <v>33</v>
      </c>
      <c r="K547" s="1"/>
      <c r="L547" t="s">
        <v>27</v>
      </c>
      <c r="O547" t="s">
        <v>3190</v>
      </c>
      <c r="P547" t="str">
        <f t="shared" si="28"/>
        <v>SMAS</v>
      </c>
      <c r="Q547" t="str">
        <f t="shared" si="29"/>
        <v>Swasta</v>
      </c>
      <c r="R547" t="str">
        <f t="shared" si="27"/>
        <v>SMA</v>
      </c>
      <c r="S547" t="s">
        <v>46</v>
      </c>
      <c r="T547" t="s">
        <v>3486</v>
      </c>
      <c r="U547" t="s">
        <v>29</v>
      </c>
      <c r="Z547" t="str">
        <f>VLOOKUP(A547,[2]registrasi!$B$2:$C$3000,2,FALSE)</f>
        <v>registrasi</v>
      </c>
      <c r="AA547">
        <f>VLOOKUP(D547,[3]Sheet1!$B$2:$D$43,3,FALSE)</f>
        <v>1173</v>
      </c>
      <c r="AB547" t="str">
        <f>VLOOKUP(A547,[2]nim!$A$2:$B$3000,2,FALSE)</f>
        <v>diterima</v>
      </c>
    </row>
    <row r="548" spans="1:28" x14ac:dyDescent="0.3">
      <c r="A548" s="2">
        <v>222311011312</v>
      </c>
      <c r="B548">
        <v>1</v>
      </c>
      <c r="C548">
        <v>2022</v>
      </c>
      <c r="D548" s="3">
        <v>3112017</v>
      </c>
      <c r="E548" t="str">
        <f>UPPER(VLOOKUP(D548,[1]PRODI_2019!$D$2:$L$72,3,FALSE))</f>
        <v>HUKUM (S1)</v>
      </c>
      <c r="F548" t="str">
        <f>VLOOKUP(D548,[1]PRODI_2019!$D$2:$L$72,9,FALSE)</f>
        <v>Hukum</v>
      </c>
      <c r="G548" t="str">
        <f>VLOOKUP(F548,Sheet1!$H$4:$I$11,2,FALSE)</f>
        <v>1_Hukum</v>
      </c>
      <c r="H548" t="s">
        <v>1158</v>
      </c>
      <c r="I548" t="s">
        <v>33</v>
      </c>
      <c r="K548" s="1"/>
      <c r="L548" t="s">
        <v>27</v>
      </c>
      <c r="O548" t="s">
        <v>96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41</v>
      </c>
      <c r="T548" t="s">
        <v>3486</v>
      </c>
      <c r="U548" t="s">
        <v>29</v>
      </c>
      <c r="Z548" t="str">
        <f>VLOOKUP(A548,[2]registrasi!$B$2:$C$3000,2,FALSE)</f>
        <v>registrasi</v>
      </c>
      <c r="AA548">
        <f>VLOOKUP(D548,[3]Sheet1!$B$2:$D$43,3,FALSE)</f>
        <v>1173</v>
      </c>
      <c r="AB548" t="str">
        <f>VLOOKUP(A548,[2]nim!$A$2:$B$3000,2,FALSE)</f>
        <v>diterima</v>
      </c>
    </row>
    <row r="549" spans="1:28" x14ac:dyDescent="0.3">
      <c r="A549" s="2">
        <v>222311011394</v>
      </c>
      <c r="B549">
        <v>2</v>
      </c>
      <c r="C549">
        <v>2022</v>
      </c>
      <c r="D549" s="3">
        <v>3112017</v>
      </c>
      <c r="E549" t="str">
        <f>UPPER(VLOOKUP(D549,[1]PRODI_2019!$D$2:$L$72,3,FALSE))</f>
        <v>HUKUM (S1)</v>
      </c>
      <c r="F549" t="str">
        <f>VLOOKUP(D549,[1]PRODI_2019!$D$2:$L$72,9,FALSE)</f>
        <v>Hukum</v>
      </c>
      <c r="G549" t="str">
        <f>VLOOKUP(F549,Sheet1!$H$4:$I$11,2,FALSE)</f>
        <v>1_Hukum</v>
      </c>
      <c r="H549" t="s">
        <v>1159</v>
      </c>
      <c r="I549" t="s">
        <v>33</v>
      </c>
      <c r="K549" s="1"/>
      <c r="L549" t="s">
        <v>27</v>
      </c>
      <c r="O549" t="s">
        <v>114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41</v>
      </c>
      <c r="T549" t="s">
        <v>3486</v>
      </c>
      <c r="U549" t="s">
        <v>29</v>
      </c>
      <c r="Z549" t="str">
        <f>VLOOKUP(A549,[2]registrasi!$B$2:$C$3000,2,FALSE)</f>
        <v>registrasi</v>
      </c>
      <c r="AA549">
        <f>VLOOKUP(D549,[3]Sheet1!$B$2:$D$43,3,FALSE)</f>
        <v>1173</v>
      </c>
      <c r="AB549" t="str">
        <f>VLOOKUP(A549,[2]nim!$A$2:$B$3000,2,FALSE)</f>
        <v>diterima</v>
      </c>
    </row>
    <row r="550" spans="1:28" x14ac:dyDescent="0.3">
      <c r="A550" s="2">
        <v>222311011502</v>
      </c>
      <c r="B550">
        <v>2</v>
      </c>
      <c r="C550">
        <v>2022</v>
      </c>
      <c r="D550" s="3">
        <v>3112017</v>
      </c>
      <c r="E550" t="str">
        <f>UPPER(VLOOKUP(D550,[1]PRODI_2019!$D$2:$L$72,3,FALSE))</f>
        <v>HUKUM (S1)</v>
      </c>
      <c r="F550" t="str">
        <f>VLOOKUP(D550,[1]PRODI_2019!$D$2:$L$72,9,FALSE)</f>
        <v>Hukum</v>
      </c>
      <c r="G550" t="str">
        <f>VLOOKUP(F550,Sheet1!$H$4:$I$11,2,FALSE)</f>
        <v>1_Hukum</v>
      </c>
      <c r="H550" t="s">
        <v>1160</v>
      </c>
      <c r="I550" t="s">
        <v>25</v>
      </c>
      <c r="K550" s="1"/>
      <c r="L550" t="s">
        <v>27</v>
      </c>
      <c r="O550" t="s">
        <v>444</v>
      </c>
      <c r="P550" t="str">
        <f t="shared" si="28"/>
        <v>SMAS</v>
      </c>
      <c r="Q550" t="str">
        <f t="shared" si="29"/>
        <v>Swasta</v>
      </c>
      <c r="R550" t="str">
        <f t="shared" si="27"/>
        <v>SMA</v>
      </c>
      <c r="S550" t="s">
        <v>26</v>
      </c>
      <c r="T550" t="s">
        <v>3486</v>
      </c>
      <c r="U550" t="s">
        <v>29</v>
      </c>
      <c r="Z550" t="str">
        <f>VLOOKUP(A550,[2]registrasi!$B$2:$C$3000,2,FALSE)</f>
        <v>registrasi</v>
      </c>
      <c r="AA550">
        <f>VLOOKUP(D550,[3]Sheet1!$B$2:$D$43,3,FALSE)</f>
        <v>1173</v>
      </c>
      <c r="AB550" t="str">
        <f>VLOOKUP(A550,[2]nim!$A$2:$B$3000,2,FALSE)</f>
        <v>diterima</v>
      </c>
    </row>
    <row r="551" spans="1:28" x14ac:dyDescent="0.3">
      <c r="A551" s="2">
        <v>222311020005</v>
      </c>
      <c r="B551">
        <v>1</v>
      </c>
      <c r="C551">
        <v>2021</v>
      </c>
      <c r="D551" s="3">
        <v>3112017</v>
      </c>
      <c r="E551" t="str">
        <f>UPPER(VLOOKUP(D551,[1]PRODI_2019!$D$2:$L$72,3,FALSE))</f>
        <v>HUKUM (S1)</v>
      </c>
      <c r="F551" t="str">
        <f>VLOOKUP(D551,[1]PRODI_2019!$D$2:$L$72,9,FALSE)</f>
        <v>Hukum</v>
      </c>
      <c r="G551" t="str">
        <f>VLOOKUP(F551,Sheet1!$H$4:$I$11,2,FALSE)</f>
        <v>1_Hukum</v>
      </c>
      <c r="H551" t="s">
        <v>1161</v>
      </c>
      <c r="I551" t="s">
        <v>33</v>
      </c>
      <c r="K551" s="1"/>
      <c r="L551" t="s">
        <v>27</v>
      </c>
      <c r="O551" t="s">
        <v>71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40</v>
      </c>
      <c r="T551" t="s">
        <v>3486</v>
      </c>
      <c r="U551" t="s">
        <v>29</v>
      </c>
      <c r="Z551" t="str">
        <f>VLOOKUP(A551,[2]registrasi!$B$2:$C$3000,2,FALSE)</f>
        <v>registrasi</v>
      </c>
      <c r="AA551">
        <f>VLOOKUP(D551,[3]Sheet1!$B$2:$D$43,3,FALSE)</f>
        <v>1173</v>
      </c>
      <c r="AB551" t="str">
        <f>VLOOKUP(A551,[2]nim!$A$2:$B$3000,2,FALSE)</f>
        <v>diterima</v>
      </c>
    </row>
    <row r="552" spans="1:28" x14ac:dyDescent="0.3">
      <c r="A552" s="2">
        <v>222311020190</v>
      </c>
      <c r="B552">
        <v>1</v>
      </c>
      <c r="C552">
        <v>2021</v>
      </c>
      <c r="D552" s="3">
        <v>3112017</v>
      </c>
      <c r="E552" t="str">
        <f>UPPER(VLOOKUP(D552,[1]PRODI_2019!$D$2:$L$72,3,FALSE))</f>
        <v>HUKUM (S1)</v>
      </c>
      <c r="F552" t="str">
        <f>VLOOKUP(D552,[1]PRODI_2019!$D$2:$L$72,9,FALSE)</f>
        <v>Hukum</v>
      </c>
      <c r="G552" t="str">
        <f>VLOOKUP(F552,Sheet1!$H$4:$I$11,2,FALSE)</f>
        <v>1_Hukum</v>
      </c>
      <c r="H552" t="s">
        <v>1162</v>
      </c>
      <c r="I552" t="s">
        <v>33</v>
      </c>
      <c r="K552" s="1"/>
      <c r="L552" t="s">
        <v>27</v>
      </c>
      <c r="O552" t="s">
        <v>118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34</v>
      </c>
      <c r="T552" t="s">
        <v>3486</v>
      </c>
      <c r="U552" t="s">
        <v>29</v>
      </c>
      <c r="Z552" t="str">
        <f>VLOOKUP(A552,[2]registrasi!$B$2:$C$3000,2,FALSE)</f>
        <v>registrasi</v>
      </c>
      <c r="AA552">
        <f>VLOOKUP(D552,[3]Sheet1!$B$2:$D$43,3,FALSE)</f>
        <v>1173</v>
      </c>
      <c r="AB552" t="str">
        <f>VLOOKUP(A552,[2]nim!$A$2:$B$3000,2,FALSE)</f>
        <v>diterima</v>
      </c>
    </row>
    <row r="553" spans="1:28" x14ac:dyDescent="0.3">
      <c r="A553" s="2">
        <v>222311020256</v>
      </c>
      <c r="B553">
        <v>1</v>
      </c>
      <c r="C553">
        <v>2021</v>
      </c>
      <c r="D553" s="3">
        <v>3112017</v>
      </c>
      <c r="E553" t="str">
        <f>UPPER(VLOOKUP(D553,[1]PRODI_2019!$D$2:$L$72,3,FALSE))</f>
        <v>HUKUM (S1)</v>
      </c>
      <c r="F553" t="str">
        <f>VLOOKUP(D553,[1]PRODI_2019!$D$2:$L$72,9,FALSE)</f>
        <v>Hukum</v>
      </c>
      <c r="G553" t="str">
        <f>VLOOKUP(F553,Sheet1!$H$4:$I$11,2,FALSE)</f>
        <v>1_Hukum</v>
      </c>
      <c r="H553" t="s">
        <v>1163</v>
      </c>
      <c r="I553" t="s">
        <v>25</v>
      </c>
      <c r="K553" s="1"/>
      <c r="L553" t="s">
        <v>27</v>
      </c>
      <c r="O553" t="s">
        <v>86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52</v>
      </c>
      <c r="T553" t="s">
        <v>3486</v>
      </c>
      <c r="U553" t="s">
        <v>29</v>
      </c>
      <c r="Z553" t="str">
        <f>VLOOKUP(A553,[2]registrasi!$B$2:$C$3000,2,FALSE)</f>
        <v>registrasi</v>
      </c>
      <c r="AA553">
        <f>VLOOKUP(D553,[3]Sheet1!$B$2:$D$43,3,FALSE)</f>
        <v>1173</v>
      </c>
      <c r="AB553" t="str">
        <f>VLOOKUP(A553,[2]nim!$A$2:$B$3000,2,FALSE)</f>
        <v>diterima</v>
      </c>
    </row>
    <row r="554" spans="1:28" x14ac:dyDescent="0.3">
      <c r="A554" s="2">
        <v>222311020301</v>
      </c>
      <c r="B554">
        <v>2</v>
      </c>
      <c r="C554">
        <v>2021</v>
      </c>
      <c r="D554" s="3">
        <v>3112017</v>
      </c>
      <c r="E554" t="str">
        <f>UPPER(VLOOKUP(D554,[1]PRODI_2019!$D$2:$L$72,3,FALSE))</f>
        <v>HUKUM (S1)</v>
      </c>
      <c r="F554" t="str">
        <f>VLOOKUP(D554,[1]PRODI_2019!$D$2:$L$72,9,FALSE)</f>
        <v>Hukum</v>
      </c>
      <c r="G554" t="str">
        <f>VLOOKUP(F554,Sheet1!$H$4:$I$11,2,FALSE)</f>
        <v>1_Hukum</v>
      </c>
      <c r="H554" t="s">
        <v>1164</v>
      </c>
      <c r="I554" t="s">
        <v>25</v>
      </c>
      <c r="K554" s="1"/>
      <c r="L554" t="s">
        <v>27</v>
      </c>
      <c r="O554" t="s">
        <v>3191</v>
      </c>
      <c r="P554" t="str">
        <f t="shared" si="28"/>
        <v>SMA</v>
      </c>
      <c r="Q554" t="str">
        <f t="shared" si="29"/>
        <v>Swasta</v>
      </c>
      <c r="R554" t="str">
        <f t="shared" si="27"/>
        <v>SMA</v>
      </c>
      <c r="S554" t="s">
        <v>52</v>
      </c>
      <c r="T554" t="s">
        <v>3486</v>
      </c>
      <c r="U554" t="s">
        <v>29</v>
      </c>
      <c r="Z554" t="str">
        <f>VLOOKUP(A554,[2]registrasi!$B$2:$C$3000,2,FALSE)</f>
        <v>registrasi</v>
      </c>
      <c r="AA554">
        <f>VLOOKUP(D554,[3]Sheet1!$B$2:$D$43,3,FALSE)</f>
        <v>1173</v>
      </c>
      <c r="AB554" t="str">
        <f>VLOOKUP(A554,[2]nim!$A$2:$B$3000,2,FALSE)</f>
        <v>diterima</v>
      </c>
    </row>
    <row r="555" spans="1:28" x14ac:dyDescent="0.3">
      <c r="A555" s="2">
        <v>222311020322</v>
      </c>
      <c r="B555">
        <v>1</v>
      </c>
      <c r="C555">
        <v>2022</v>
      </c>
      <c r="D555" s="3">
        <v>3112017</v>
      </c>
      <c r="E555" t="str">
        <f>UPPER(VLOOKUP(D555,[1]PRODI_2019!$D$2:$L$72,3,FALSE))</f>
        <v>HUKUM (S1)</v>
      </c>
      <c r="F555" t="str">
        <f>VLOOKUP(D555,[1]PRODI_2019!$D$2:$L$72,9,FALSE)</f>
        <v>Hukum</v>
      </c>
      <c r="G555" t="str">
        <f>VLOOKUP(F555,Sheet1!$H$4:$I$11,2,FALSE)</f>
        <v>1_Hukum</v>
      </c>
      <c r="H555" t="s">
        <v>1165</v>
      </c>
      <c r="I555" t="s">
        <v>33</v>
      </c>
      <c r="K555" s="1"/>
      <c r="L555" t="s">
        <v>27</v>
      </c>
      <c r="O555" t="s">
        <v>118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34</v>
      </c>
      <c r="T555" t="s">
        <v>3486</v>
      </c>
      <c r="U555" t="s">
        <v>29</v>
      </c>
      <c r="Z555" t="str">
        <f>VLOOKUP(A555,[2]registrasi!$B$2:$C$3000,2,FALSE)</f>
        <v>registrasi</v>
      </c>
      <c r="AA555">
        <f>VLOOKUP(D555,[3]Sheet1!$B$2:$D$43,3,FALSE)</f>
        <v>1173</v>
      </c>
      <c r="AB555" t="str">
        <f>VLOOKUP(A555,[2]nim!$A$2:$B$3000,2,FALSE)</f>
        <v>diterima</v>
      </c>
    </row>
    <row r="556" spans="1:28" x14ac:dyDescent="0.3">
      <c r="A556" s="2">
        <v>222311020324</v>
      </c>
      <c r="B556">
        <v>1</v>
      </c>
      <c r="C556">
        <v>2021</v>
      </c>
      <c r="D556" s="3">
        <v>3112017</v>
      </c>
      <c r="E556" t="str">
        <f>UPPER(VLOOKUP(D556,[1]PRODI_2019!$D$2:$L$72,3,FALSE))</f>
        <v>HUKUM (S1)</v>
      </c>
      <c r="F556" t="str">
        <f>VLOOKUP(D556,[1]PRODI_2019!$D$2:$L$72,9,FALSE)</f>
        <v>Hukum</v>
      </c>
      <c r="G556" t="str">
        <f>VLOOKUP(F556,Sheet1!$H$4:$I$11,2,FALSE)</f>
        <v>1_Hukum</v>
      </c>
      <c r="H556" t="s">
        <v>1166</v>
      </c>
      <c r="I556" t="s">
        <v>25</v>
      </c>
      <c r="K556" s="1"/>
      <c r="L556" t="s">
        <v>27</v>
      </c>
      <c r="O556" t="s">
        <v>55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41</v>
      </c>
      <c r="T556" t="s">
        <v>3486</v>
      </c>
      <c r="U556" t="s">
        <v>29</v>
      </c>
      <c r="Z556" t="str">
        <f>VLOOKUP(A556,[2]registrasi!$B$2:$C$3000,2,FALSE)</f>
        <v>registrasi</v>
      </c>
      <c r="AA556">
        <f>VLOOKUP(D556,[3]Sheet1!$B$2:$D$43,3,FALSE)</f>
        <v>1173</v>
      </c>
      <c r="AB556" t="str">
        <f>VLOOKUP(A556,[2]nim!$A$2:$B$3000,2,FALSE)</f>
        <v>diterima</v>
      </c>
    </row>
    <row r="557" spans="1:28" x14ac:dyDescent="0.3">
      <c r="A557" s="2">
        <v>222311020336</v>
      </c>
      <c r="B557">
        <v>1</v>
      </c>
      <c r="C557">
        <v>2021</v>
      </c>
      <c r="D557" s="3">
        <v>3112017</v>
      </c>
      <c r="E557" t="str">
        <f>UPPER(VLOOKUP(D557,[1]PRODI_2019!$D$2:$L$72,3,FALSE))</f>
        <v>HUKUM (S1)</v>
      </c>
      <c r="F557" t="str">
        <f>VLOOKUP(D557,[1]PRODI_2019!$D$2:$L$72,9,FALSE)</f>
        <v>Hukum</v>
      </c>
      <c r="G557" t="str">
        <f>VLOOKUP(F557,Sheet1!$H$4:$I$11,2,FALSE)</f>
        <v>1_Hukum</v>
      </c>
      <c r="H557" t="s">
        <v>1167</v>
      </c>
      <c r="I557" t="s">
        <v>25</v>
      </c>
      <c r="K557" s="1"/>
      <c r="L557" t="s">
        <v>27</v>
      </c>
      <c r="O557" t="s">
        <v>290</v>
      </c>
      <c r="P557" t="str">
        <f t="shared" si="28"/>
        <v>SMKN</v>
      </c>
      <c r="Q557" t="str">
        <f t="shared" si="29"/>
        <v>Negeri</v>
      </c>
      <c r="R557" t="str">
        <f t="shared" si="27"/>
        <v>SMK</v>
      </c>
      <c r="S557" t="s">
        <v>34</v>
      </c>
      <c r="T557" t="s">
        <v>3486</v>
      </c>
      <c r="U557" t="s">
        <v>35</v>
      </c>
      <c r="Z557" t="str">
        <f>VLOOKUP(A557,[2]registrasi!$B$2:$C$3000,2,FALSE)</f>
        <v>registrasi</v>
      </c>
      <c r="AA557">
        <f>VLOOKUP(D557,[3]Sheet1!$B$2:$D$43,3,FALSE)</f>
        <v>1173</v>
      </c>
      <c r="AB557" t="str">
        <f>VLOOKUP(A557,[2]nim!$A$2:$B$3000,2,FALSE)</f>
        <v>diterima</v>
      </c>
    </row>
    <row r="558" spans="1:28" x14ac:dyDescent="0.3">
      <c r="A558" s="2">
        <v>222311020346</v>
      </c>
      <c r="B558">
        <v>1</v>
      </c>
      <c r="C558">
        <v>2022</v>
      </c>
      <c r="D558" s="3">
        <v>3112017</v>
      </c>
      <c r="E558" t="str">
        <f>UPPER(VLOOKUP(D558,[1]PRODI_2019!$D$2:$L$72,3,FALSE))</f>
        <v>HUKUM (S1)</v>
      </c>
      <c r="F558" t="str">
        <f>VLOOKUP(D558,[1]PRODI_2019!$D$2:$L$72,9,FALSE)</f>
        <v>Hukum</v>
      </c>
      <c r="G558" t="str">
        <f>VLOOKUP(F558,Sheet1!$H$4:$I$11,2,FALSE)</f>
        <v>1_Hukum</v>
      </c>
      <c r="H558" t="s">
        <v>1168</v>
      </c>
      <c r="I558" t="s">
        <v>25</v>
      </c>
      <c r="K558" s="1"/>
      <c r="L558" t="s">
        <v>27</v>
      </c>
      <c r="O558" t="s">
        <v>71</v>
      </c>
      <c r="P558" t="str">
        <f t="shared" si="28"/>
        <v>SMAN</v>
      </c>
      <c r="Q558" t="str">
        <f t="shared" si="29"/>
        <v>Negeri</v>
      </c>
      <c r="R558" t="str">
        <f t="shared" si="27"/>
        <v>SMA</v>
      </c>
      <c r="S558" t="s">
        <v>40</v>
      </c>
      <c r="T558" t="s">
        <v>3486</v>
      </c>
      <c r="U558" t="s">
        <v>29</v>
      </c>
      <c r="Z558" t="str">
        <f>VLOOKUP(A558,[2]registrasi!$B$2:$C$3000,2,FALSE)</f>
        <v>registrasi</v>
      </c>
      <c r="AA558">
        <f>VLOOKUP(D558,[3]Sheet1!$B$2:$D$43,3,FALSE)</f>
        <v>1173</v>
      </c>
      <c r="AB558" t="str">
        <f>VLOOKUP(A558,[2]nim!$A$2:$B$3000,2,FALSE)</f>
        <v>diterima</v>
      </c>
    </row>
    <row r="559" spans="1:28" x14ac:dyDescent="0.3">
      <c r="A559" s="2">
        <v>222311020403</v>
      </c>
      <c r="B559">
        <v>2</v>
      </c>
      <c r="C559">
        <v>2021</v>
      </c>
      <c r="D559" s="3">
        <v>3112017</v>
      </c>
      <c r="E559" t="str">
        <f>UPPER(VLOOKUP(D559,[1]PRODI_2019!$D$2:$L$72,3,FALSE))</f>
        <v>HUKUM (S1)</v>
      </c>
      <c r="F559" t="str">
        <f>VLOOKUP(D559,[1]PRODI_2019!$D$2:$L$72,9,FALSE)</f>
        <v>Hukum</v>
      </c>
      <c r="G559" t="str">
        <f>VLOOKUP(F559,Sheet1!$H$4:$I$11,2,FALSE)</f>
        <v>1_Hukum</v>
      </c>
      <c r="H559" t="s">
        <v>1169</v>
      </c>
      <c r="I559" t="s">
        <v>33</v>
      </c>
      <c r="K559" s="1"/>
      <c r="L559" t="s">
        <v>27</v>
      </c>
      <c r="O559" t="s">
        <v>295</v>
      </c>
      <c r="P559" t="str">
        <f t="shared" si="28"/>
        <v>SMKN</v>
      </c>
      <c r="Q559" t="str">
        <f t="shared" si="29"/>
        <v>Negeri</v>
      </c>
      <c r="R559" t="str">
        <f t="shared" si="27"/>
        <v>SMK</v>
      </c>
      <c r="S559" t="s">
        <v>40</v>
      </c>
      <c r="T559" t="s">
        <v>3486</v>
      </c>
      <c r="U559" t="s">
        <v>29</v>
      </c>
      <c r="Z559" t="str">
        <f>VLOOKUP(A559,[2]registrasi!$B$2:$C$3000,2,FALSE)</f>
        <v>registrasi</v>
      </c>
      <c r="AA559">
        <f>VLOOKUP(D559,[3]Sheet1!$B$2:$D$43,3,FALSE)</f>
        <v>1173</v>
      </c>
      <c r="AB559" t="str">
        <f>VLOOKUP(A559,[2]nim!$A$2:$B$3000,2,FALSE)</f>
        <v>diterima</v>
      </c>
    </row>
    <row r="560" spans="1:28" x14ac:dyDescent="0.3">
      <c r="A560" s="2">
        <v>222311020458</v>
      </c>
      <c r="B560">
        <v>1</v>
      </c>
      <c r="C560">
        <v>2021</v>
      </c>
      <c r="D560" s="3">
        <v>3112017</v>
      </c>
      <c r="E560" t="str">
        <f>UPPER(VLOOKUP(D560,[1]PRODI_2019!$D$2:$L$72,3,FALSE))</f>
        <v>HUKUM (S1)</v>
      </c>
      <c r="F560" t="str">
        <f>VLOOKUP(D560,[1]PRODI_2019!$D$2:$L$72,9,FALSE)</f>
        <v>Hukum</v>
      </c>
      <c r="G560" t="str">
        <f>VLOOKUP(F560,Sheet1!$H$4:$I$11,2,FALSE)</f>
        <v>1_Hukum</v>
      </c>
      <c r="H560" t="s">
        <v>1170</v>
      </c>
      <c r="I560" t="s">
        <v>33</v>
      </c>
      <c r="K560" s="1"/>
      <c r="L560" t="s">
        <v>27</v>
      </c>
      <c r="O560" t="s">
        <v>341</v>
      </c>
      <c r="P560" t="str">
        <f t="shared" si="28"/>
        <v>SMKS</v>
      </c>
      <c r="Q560" t="str">
        <f t="shared" si="29"/>
        <v>Swasta</v>
      </c>
      <c r="R560" t="str">
        <f t="shared" si="27"/>
        <v>SMK</v>
      </c>
      <c r="S560" t="s">
        <v>41</v>
      </c>
      <c r="T560" t="s">
        <v>3486</v>
      </c>
      <c r="U560" t="s">
        <v>29</v>
      </c>
      <c r="Z560" t="str">
        <f>VLOOKUP(A560,[2]registrasi!$B$2:$C$3000,2,FALSE)</f>
        <v>registrasi</v>
      </c>
      <c r="AA560">
        <f>VLOOKUP(D560,[3]Sheet1!$B$2:$D$43,3,FALSE)</f>
        <v>1173</v>
      </c>
      <c r="AB560" t="str">
        <f>VLOOKUP(A560,[2]nim!$A$2:$B$3000,2,FALSE)</f>
        <v>diterima</v>
      </c>
    </row>
    <row r="561" spans="1:28" x14ac:dyDescent="0.3">
      <c r="A561" s="2">
        <v>222311020560</v>
      </c>
      <c r="B561">
        <v>2</v>
      </c>
      <c r="C561">
        <v>2020</v>
      </c>
      <c r="D561" s="3">
        <v>3112017</v>
      </c>
      <c r="E561" t="str">
        <f>UPPER(VLOOKUP(D561,[1]PRODI_2019!$D$2:$L$72,3,FALSE))</f>
        <v>HUKUM (S1)</v>
      </c>
      <c r="F561" t="str">
        <f>VLOOKUP(D561,[1]PRODI_2019!$D$2:$L$72,9,FALSE)</f>
        <v>Hukum</v>
      </c>
      <c r="G561" t="str">
        <f>VLOOKUP(F561,Sheet1!$H$4:$I$11,2,FALSE)</f>
        <v>1_Hukum</v>
      </c>
      <c r="H561" t="s">
        <v>1171</v>
      </c>
      <c r="I561" t="s">
        <v>33</v>
      </c>
      <c r="K561" s="1"/>
      <c r="L561" t="s">
        <v>27</v>
      </c>
      <c r="O561" t="s">
        <v>231</v>
      </c>
      <c r="P561" t="str">
        <f t="shared" si="28"/>
        <v>SMAN</v>
      </c>
      <c r="Q561" t="str">
        <f t="shared" si="29"/>
        <v>Negeri</v>
      </c>
      <c r="R561" t="str">
        <f t="shared" si="27"/>
        <v>SMA</v>
      </c>
      <c r="S561" t="s">
        <v>26</v>
      </c>
      <c r="T561" t="s">
        <v>3486</v>
      </c>
      <c r="U561" t="s">
        <v>29</v>
      </c>
      <c r="Z561" t="str">
        <f>VLOOKUP(A561,[2]registrasi!$B$2:$C$3000,2,FALSE)</f>
        <v>registrasi</v>
      </c>
      <c r="AA561">
        <f>VLOOKUP(D561,[3]Sheet1!$B$2:$D$43,3,FALSE)</f>
        <v>1173</v>
      </c>
      <c r="AB561" t="str">
        <f>VLOOKUP(A561,[2]nim!$A$2:$B$3000,2,FALSE)</f>
        <v>diterima</v>
      </c>
    </row>
    <row r="562" spans="1:28" x14ac:dyDescent="0.3">
      <c r="A562" s="2">
        <v>222311020683</v>
      </c>
      <c r="B562">
        <v>1</v>
      </c>
      <c r="C562">
        <v>2021</v>
      </c>
      <c r="D562" s="3">
        <v>3112017</v>
      </c>
      <c r="E562" t="str">
        <f>UPPER(VLOOKUP(D562,[1]PRODI_2019!$D$2:$L$72,3,FALSE))</f>
        <v>HUKUM (S1)</v>
      </c>
      <c r="F562" t="str">
        <f>VLOOKUP(D562,[1]PRODI_2019!$D$2:$L$72,9,FALSE)</f>
        <v>Hukum</v>
      </c>
      <c r="G562" t="str">
        <f>VLOOKUP(F562,Sheet1!$H$4:$I$11,2,FALSE)</f>
        <v>1_Hukum</v>
      </c>
      <c r="H562" t="s">
        <v>1172</v>
      </c>
      <c r="I562" t="s">
        <v>25</v>
      </c>
      <c r="K562" s="1"/>
      <c r="L562" t="s">
        <v>199</v>
      </c>
      <c r="O562" t="s">
        <v>488</v>
      </c>
      <c r="P562" t="str">
        <f t="shared" si="28"/>
        <v>SMAS</v>
      </c>
      <c r="Q562" t="str">
        <f t="shared" si="29"/>
        <v>Swasta</v>
      </c>
      <c r="R562" t="str">
        <f t="shared" si="27"/>
        <v>SMA</v>
      </c>
      <c r="S562" t="s">
        <v>26</v>
      </c>
      <c r="T562" t="s">
        <v>3486</v>
      </c>
      <c r="U562" t="s">
        <v>29</v>
      </c>
      <c r="Z562" t="str">
        <f>VLOOKUP(A562,[2]registrasi!$B$2:$C$3000,2,FALSE)</f>
        <v>registrasi</v>
      </c>
      <c r="AA562">
        <f>VLOOKUP(D562,[3]Sheet1!$B$2:$D$43,3,FALSE)</f>
        <v>1173</v>
      </c>
      <c r="AB562" t="str">
        <f>VLOOKUP(A562,[2]nim!$A$2:$B$3000,2,FALSE)</f>
        <v>diterima</v>
      </c>
    </row>
    <row r="563" spans="1:28" x14ac:dyDescent="0.3">
      <c r="A563" s="2">
        <v>222311020800</v>
      </c>
      <c r="B563">
        <v>1</v>
      </c>
      <c r="C563">
        <v>2022</v>
      </c>
      <c r="D563" s="3">
        <v>3112017</v>
      </c>
      <c r="E563" t="str">
        <f>UPPER(VLOOKUP(D563,[1]PRODI_2019!$D$2:$L$72,3,FALSE))</f>
        <v>HUKUM (S1)</v>
      </c>
      <c r="F563" t="str">
        <f>VLOOKUP(D563,[1]PRODI_2019!$D$2:$L$72,9,FALSE)</f>
        <v>Hukum</v>
      </c>
      <c r="G563" t="str">
        <f>VLOOKUP(F563,Sheet1!$H$4:$I$11,2,FALSE)</f>
        <v>1_Hukum</v>
      </c>
      <c r="H563" t="s">
        <v>1173</v>
      </c>
      <c r="I563" t="s">
        <v>33</v>
      </c>
      <c r="K563" s="1"/>
      <c r="L563" t="s">
        <v>199</v>
      </c>
      <c r="O563" t="s">
        <v>343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37</v>
      </c>
      <c r="T563" t="s">
        <v>3486</v>
      </c>
      <c r="U563" t="s">
        <v>29</v>
      </c>
      <c r="Z563" t="str">
        <f>VLOOKUP(A563,[2]registrasi!$B$2:$C$3000,2,FALSE)</f>
        <v>registrasi</v>
      </c>
      <c r="AA563">
        <f>VLOOKUP(D563,[3]Sheet1!$B$2:$D$43,3,FALSE)</f>
        <v>1173</v>
      </c>
      <c r="AB563" t="str">
        <f>VLOOKUP(A563,[2]nim!$A$2:$B$3000,2,FALSE)</f>
        <v>diterima</v>
      </c>
    </row>
    <row r="564" spans="1:28" x14ac:dyDescent="0.3">
      <c r="A564" s="2">
        <v>222311020842</v>
      </c>
      <c r="B564">
        <v>2</v>
      </c>
      <c r="C564">
        <v>2022</v>
      </c>
      <c r="D564" s="3">
        <v>3112017</v>
      </c>
      <c r="E564" t="str">
        <f>UPPER(VLOOKUP(D564,[1]PRODI_2019!$D$2:$L$72,3,FALSE))</f>
        <v>HUKUM (S1)</v>
      </c>
      <c r="F564" t="str">
        <f>VLOOKUP(D564,[1]PRODI_2019!$D$2:$L$72,9,FALSE)</f>
        <v>Hukum</v>
      </c>
      <c r="G564" t="str">
        <f>VLOOKUP(F564,Sheet1!$H$4:$I$11,2,FALSE)</f>
        <v>1_Hukum</v>
      </c>
      <c r="H564" t="s">
        <v>1174</v>
      </c>
      <c r="I564" t="s">
        <v>25</v>
      </c>
      <c r="K564" s="1"/>
      <c r="L564" t="s">
        <v>27</v>
      </c>
      <c r="O564" t="s">
        <v>70</v>
      </c>
      <c r="P564" t="str">
        <f t="shared" si="28"/>
        <v>SMAN</v>
      </c>
      <c r="Q564" t="str">
        <f t="shared" si="29"/>
        <v>Negeri</v>
      </c>
      <c r="R564" t="str">
        <f t="shared" si="27"/>
        <v>SMA</v>
      </c>
      <c r="S564" t="s">
        <v>40</v>
      </c>
      <c r="T564" t="s">
        <v>3486</v>
      </c>
      <c r="U564" t="s">
        <v>29</v>
      </c>
      <c r="Z564" t="str">
        <f>VLOOKUP(A564,[2]registrasi!$B$2:$C$3000,2,FALSE)</f>
        <v>registrasi</v>
      </c>
      <c r="AA564">
        <f>VLOOKUP(D564,[3]Sheet1!$B$2:$D$43,3,FALSE)</f>
        <v>1173</v>
      </c>
      <c r="AB564" t="str">
        <f>VLOOKUP(A564,[2]nim!$A$2:$B$3000,2,FALSE)</f>
        <v>diterima</v>
      </c>
    </row>
    <row r="565" spans="1:28" x14ac:dyDescent="0.3">
      <c r="A565" s="2">
        <v>222311020887</v>
      </c>
      <c r="B565">
        <v>2</v>
      </c>
      <c r="C565">
        <v>2022</v>
      </c>
      <c r="D565" s="3">
        <v>3112017</v>
      </c>
      <c r="E565" t="str">
        <f>UPPER(VLOOKUP(D565,[1]PRODI_2019!$D$2:$L$72,3,FALSE))</f>
        <v>HUKUM (S1)</v>
      </c>
      <c r="F565" t="str">
        <f>VLOOKUP(D565,[1]PRODI_2019!$D$2:$L$72,9,FALSE)</f>
        <v>Hukum</v>
      </c>
      <c r="G565" t="str">
        <f>VLOOKUP(F565,Sheet1!$H$4:$I$11,2,FALSE)</f>
        <v>1_Hukum</v>
      </c>
      <c r="H565" t="s">
        <v>1175</v>
      </c>
      <c r="I565" t="s">
        <v>33</v>
      </c>
      <c r="K565" s="1"/>
      <c r="L565" t="s">
        <v>27</v>
      </c>
      <c r="O565" t="s">
        <v>71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40</v>
      </c>
      <c r="T565" t="s">
        <v>3486</v>
      </c>
      <c r="U565" t="s">
        <v>29</v>
      </c>
      <c r="Z565" t="str">
        <f>VLOOKUP(A565,[2]registrasi!$B$2:$C$3000,2,FALSE)</f>
        <v>registrasi</v>
      </c>
      <c r="AA565">
        <f>VLOOKUP(D565,[3]Sheet1!$B$2:$D$43,3,FALSE)</f>
        <v>1173</v>
      </c>
      <c r="AB565" t="str">
        <f>VLOOKUP(A565,[2]nim!$A$2:$B$3000,2,FALSE)</f>
        <v>diterima</v>
      </c>
    </row>
    <row r="566" spans="1:28" x14ac:dyDescent="0.3">
      <c r="A566" s="2">
        <v>222311020913</v>
      </c>
      <c r="B566">
        <v>1</v>
      </c>
      <c r="C566">
        <v>2022</v>
      </c>
      <c r="D566" s="3">
        <v>3112017</v>
      </c>
      <c r="E566" t="str">
        <f>UPPER(VLOOKUP(D566,[1]PRODI_2019!$D$2:$L$72,3,FALSE))</f>
        <v>HUKUM (S1)</v>
      </c>
      <c r="F566" t="str">
        <f>VLOOKUP(D566,[1]PRODI_2019!$D$2:$L$72,9,FALSE)</f>
        <v>Hukum</v>
      </c>
      <c r="G566" t="str">
        <f>VLOOKUP(F566,Sheet1!$H$4:$I$11,2,FALSE)</f>
        <v>1_Hukum</v>
      </c>
      <c r="H566" t="s">
        <v>1176</v>
      </c>
      <c r="I566" t="s">
        <v>25</v>
      </c>
      <c r="K566" s="1"/>
      <c r="L566" t="s">
        <v>27</v>
      </c>
      <c r="O566" t="s">
        <v>142</v>
      </c>
      <c r="P566" t="str">
        <f t="shared" si="28"/>
        <v>MAN</v>
      </c>
      <c r="Q566" t="str">
        <f t="shared" si="29"/>
        <v>Negeri</v>
      </c>
      <c r="R566" t="str">
        <f t="shared" si="27"/>
        <v>MA</v>
      </c>
      <c r="S566" t="s">
        <v>41</v>
      </c>
      <c r="T566" t="s">
        <v>3486</v>
      </c>
      <c r="U566" t="s">
        <v>29</v>
      </c>
      <c r="Z566" t="str">
        <f>VLOOKUP(A566,[2]registrasi!$B$2:$C$3000,2,FALSE)</f>
        <v>registrasi</v>
      </c>
      <c r="AA566">
        <f>VLOOKUP(D566,[3]Sheet1!$B$2:$D$43,3,FALSE)</f>
        <v>1173</v>
      </c>
      <c r="AB566" t="str">
        <f>VLOOKUP(A566,[2]nim!$A$2:$B$3000,2,FALSE)</f>
        <v>diterima</v>
      </c>
    </row>
    <row r="567" spans="1:28" x14ac:dyDescent="0.3">
      <c r="A567" s="2">
        <v>222311021125</v>
      </c>
      <c r="B567">
        <v>2</v>
      </c>
      <c r="C567">
        <v>2022</v>
      </c>
      <c r="D567" s="3">
        <v>3112017</v>
      </c>
      <c r="E567" t="str">
        <f>UPPER(VLOOKUP(D567,[1]PRODI_2019!$D$2:$L$72,3,FALSE))</f>
        <v>HUKUM (S1)</v>
      </c>
      <c r="F567" t="str">
        <f>VLOOKUP(D567,[1]PRODI_2019!$D$2:$L$72,9,FALSE)</f>
        <v>Hukum</v>
      </c>
      <c r="G567" t="str">
        <f>VLOOKUP(F567,Sheet1!$H$4:$I$11,2,FALSE)</f>
        <v>1_Hukum</v>
      </c>
      <c r="H567" t="s">
        <v>1177</v>
      </c>
      <c r="I567" t="s">
        <v>33</v>
      </c>
      <c r="K567" s="1"/>
      <c r="L567" t="s">
        <v>27</v>
      </c>
      <c r="O567" t="s">
        <v>96</v>
      </c>
      <c r="P567" t="str">
        <f t="shared" si="28"/>
        <v>SMAN</v>
      </c>
      <c r="Q567" t="str">
        <f t="shared" si="29"/>
        <v>Negeri</v>
      </c>
      <c r="R567" t="str">
        <f t="shared" si="27"/>
        <v>SMA</v>
      </c>
      <c r="S567" t="s">
        <v>41</v>
      </c>
      <c r="T567" t="s">
        <v>3486</v>
      </c>
      <c r="U567" t="s">
        <v>29</v>
      </c>
      <c r="Z567" t="str">
        <f>VLOOKUP(A567,[2]registrasi!$B$2:$C$3000,2,FALSE)</f>
        <v>registrasi</v>
      </c>
      <c r="AA567">
        <f>VLOOKUP(D567,[3]Sheet1!$B$2:$D$43,3,FALSE)</f>
        <v>1173</v>
      </c>
      <c r="AB567" t="str">
        <f>VLOOKUP(A567,[2]nim!$A$2:$B$3000,2,FALSE)</f>
        <v>diterima</v>
      </c>
    </row>
    <row r="568" spans="1:28" x14ac:dyDescent="0.3">
      <c r="A568" s="2">
        <v>222311021164</v>
      </c>
      <c r="B568">
        <v>2</v>
      </c>
      <c r="C568">
        <v>2022</v>
      </c>
      <c r="D568" s="3">
        <v>3112017</v>
      </c>
      <c r="E568" t="str">
        <f>UPPER(VLOOKUP(D568,[1]PRODI_2019!$D$2:$L$72,3,FALSE))</f>
        <v>HUKUM (S1)</v>
      </c>
      <c r="F568" t="str">
        <f>VLOOKUP(D568,[1]PRODI_2019!$D$2:$L$72,9,FALSE)</f>
        <v>Hukum</v>
      </c>
      <c r="G568" t="str">
        <f>VLOOKUP(F568,Sheet1!$H$4:$I$11,2,FALSE)</f>
        <v>1_Hukum</v>
      </c>
      <c r="H568" t="s">
        <v>1178</v>
      </c>
      <c r="I568" t="s">
        <v>33</v>
      </c>
      <c r="K568" s="1"/>
      <c r="L568" t="s">
        <v>27</v>
      </c>
      <c r="O568" t="s">
        <v>65</v>
      </c>
      <c r="P568" t="str">
        <f t="shared" si="28"/>
        <v>SMKN</v>
      </c>
      <c r="Q568" t="str">
        <f t="shared" si="29"/>
        <v>Negeri</v>
      </c>
      <c r="R568" t="str">
        <f t="shared" si="27"/>
        <v>SMK</v>
      </c>
      <c r="S568" t="s">
        <v>46</v>
      </c>
      <c r="T568" t="s">
        <v>3486</v>
      </c>
      <c r="U568" t="s">
        <v>29</v>
      </c>
      <c r="Z568" t="str">
        <f>VLOOKUP(A568,[2]registrasi!$B$2:$C$3000,2,FALSE)</f>
        <v>registrasi</v>
      </c>
      <c r="AA568">
        <f>VLOOKUP(D568,[3]Sheet1!$B$2:$D$43,3,FALSE)</f>
        <v>1173</v>
      </c>
      <c r="AB568" t="str">
        <f>VLOOKUP(A568,[2]nim!$A$2:$B$3000,2,FALSE)</f>
        <v>diterima</v>
      </c>
    </row>
    <row r="569" spans="1:28" x14ac:dyDescent="0.3">
      <c r="A569" s="2">
        <v>222311030056</v>
      </c>
      <c r="B569">
        <v>1</v>
      </c>
      <c r="C569">
        <v>2022</v>
      </c>
      <c r="D569" s="3">
        <v>3112017</v>
      </c>
      <c r="E569" t="str">
        <f>UPPER(VLOOKUP(D569,[1]PRODI_2019!$D$2:$L$72,3,FALSE))</f>
        <v>HUKUM (S1)</v>
      </c>
      <c r="F569" t="str">
        <f>VLOOKUP(D569,[1]PRODI_2019!$D$2:$L$72,9,FALSE)</f>
        <v>Hukum</v>
      </c>
      <c r="G569" t="str">
        <f>VLOOKUP(F569,Sheet1!$H$4:$I$11,2,FALSE)</f>
        <v>1_Hukum</v>
      </c>
      <c r="H569" t="s">
        <v>1179</v>
      </c>
      <c r="I569" t="s">
        <v>25</v>
      </c>
      <c r="K569" s="1"/>
      <c r="L569" t="s">
        <v>27</v>
      </c>
      <c r="O569" t="s">
        <v>96</v>
      </c>
      <c r="P569" t="str">
        <f t="shared" si="28"/>
        <v>SMAN</v>
      </c>
      <c r="Q569" t="str">
        <f t="shared" si="29"/>
        <v>Negeri</v>
      </c>
      <c r="R569" t="str">
        <f t="shared" si="27"/>
        <v>SMA</v>
      </c>
      <c r="S569" t="s">
        <v>41</v>
      </c>
      <c r="T569" t="s">
        <v>3486</v>
      </c>
      <c r="U569" t="s">
        <v>29</v>
      </c>
      <c r="Z569" t="str">
        <f>VLOOKUP(A569,[2]registrasi!$B$2:$C$3000,2,FALSE)</f>
        <v>registrasi</v>
      </c>
      <c r="AA569">
        <f>VLOOKUP(D569,[3]Sheet1!$B$2:$D$43,3,FALSE)</f>
        <v>1173</v>
      </c>
      <c r="AB569" t="str">
        <f>VLOOKUP(A569,[2]nim!$A$2:$B$3000,2,FALSE)</f>
        <v>diterima</v>
      </c>
    </row>
    <row r="570" spans="1:28" x14ac:dyDescent="0.3">
      <c r="A570" s="2">
        <v>222311030112</v>
      </c>
      <c r="B570">
        <v>2</v>
      </c>
      <c r="C570">
        <v>2022</v>
      </c>
      <c r="D570" s="3">
        <v>3112017</v>
      </c>
      <c r="E570" t="str">
        <f>UPPER(VLOOKUP(D570,[1]PRODI_2019!$D$2:$L$72,3,FALSE))</f>
        <v>HUKUM (S1)</v>
      </c>
      <c r="F570" t="str">
        <f>VLOOKUP(D570,[1]PRODI_2019!$D$2:$L$72,9,FALSE)</f>
        <v>Hukum</v>
      </c>
      <c r="G570" t="str">
        <f>VLOOKUP(F570,Sheet1!$H$4:$I$11,2,FALSE)</f>
        <v>1_Hukum</v>
      </c>
      <c r="H570" t="s">
        <v>1180</v>
      </c>
      <c r="I570" t="s">
        <v>25</v>
      </c>
      <c r="K570" s="1"/>
      <c r="L570" t="s">
        <v>27</v>
      </c>
      <c r="O570" t="s">
        <v>71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40</v>
      </c>
      <c r="T570" t="s">
        <v>3486</v>
      </c>
      <c r="U570" t="s">
        <v>29</v>
      </c>
      <c r="Z570" t="str">
        <f>VLOOKUP(A570,[2]registrasi!$B$2:$C$3000,2,FALSE)</f>
        <v>registrasi</v>
      </c>
      <c r="AA570">
        <f>VLOOKUP(D570,[3]Sheet1!$B$2:$D$43,3,FALSE)</f>
        <v>1173</v>
      </c>
      <c r="AB570" t="str">
        <f>VLOOKUP(A570,[2]nim!$A$2:$B$3000,2,FALSE)</f>
        <v>diterima</v>
      </c>
    </row>
    <row r="571" spans="1:28" x14ac:dyDescent="0.3">
      <c r="A571" s="2">
        <v>222311030168</v>
      </c>
      <c r="B571">
        <v>2</v>
      </c>
      <c r="C571">
        <v>2022</v>
      </c>
      <c r="D571" s="3">
        <v>3112017</v>
      </c>
      <c r="E571" t="str">
        <f>UPPER(VLOOKUP(D571,[1]PRODI_2019!$D$2:$L$72,3,FALSE))</f>
        <v>HUKUM (S1)</v>
      </c>
      <c r="F571" t="str">
        <f>VLOOKUP(D571,[1]PRODI_2019!$D$2:$L$72,9,FALSE)</f>
        <v>Hukum</v>
      </c>
      <c r="G571" t="str">
        <f>VLOOKUP(F571,Sheet1!$H$4:$I$11,2,FALSE)</f>
        <v>1_Hukum</v>
      </c>
      <c r="H571" t="s">
        <v>1181</v>
      </c>
      <c r="I571" t="s">
        <v>33</v>
      </c>
      <c r="K571" s="1"/>
      <c r="L571" t="s">
        <v>27</v>
      </c>
      <c r="O571" t="s">
        <v>224</v>
      </c>
      <c r="P571" t="str">
        <f t="shared" si="28"/>
        <v>SMAS</v>
      </c>
      <c r="Q571" t="str">
        <f t="shared" si="29"/>
        <v>Swasta</v>
      </c>
      <c r="R571" t="str">
        <f t="shared" si="27"/>
        <v>SMA</v>
      </c>
      <c r="S571" t="s">
        <v>46</v>
      </c>
      <c r="T571" t="s">
        <v>3486</v>
      </c>
      <c r="U571" t="s">
        <v>29</v>
      </c>
      <c r="Z571" t="str">
        <f>VLOOKUP(A571,[2]registrasi!$B$2:$C$3000,2,FALSE)</f>
        <v>registrasi</v>
      </c>
      <c r="AA571">
        <f>VLOOKUP(D571,[3]Sheet1!$B$2:$D$43,3,FALSE)</f>
        <v>1173</v>
      </c>
      <c r="AB571" t="str">
        <f>VLOOKUP(A571,[2]nim!$A$2:$B$3000,2,FALSE)</f>
        <v>diterima</v>
      </c>
    </row>
    <row r="572" spans="1:28" x14ac:dyDescent="0.3">
      <c r="A572" s="2">
        <v>222311030365</v>
      </c>
      <c r="B572">
        <v>2</v>
      </c>
      <c r="C572">
        <v>2022</v>
      </c>
      <c r="D572" s="3">
        <v>3112017</v>
      </c>
      <c r="E572" t="str">
        <f>UPPER(VLOOKUP(D572,[1]PRODI_2019!$D$2:$L$72,3,FALSE))</f>
        <v>HUKUM (S1)</v>
      </c>
      <c r="F572" t="str">
        <f>VLOOKUP(D572,[1]PRODI_2019!$D$2:$L$72,9,FALSE)</f>
        <v>Hukum</v>
      </c>
      <c r="G572" t="str">
        <f>VLOOKUP(F572,Sheet1!$H$4:$I$11,2,FALSE)</f>
        <v>1_Hukum</v>
      </c>
      <c r="H572" t="s">
        <v>1182</v>
      </c>
      <c r="I572" t="s">
        <v>25</v>
      </c>
      <c r="K572" s="1"/>
      <c r="L572" t="s">
        <v>27</v>
      </c>
      <c r="O572" t="s">
        <v>70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40</v>
      </c>
      <c r="T572" t="s">
        <v>3486</v>
      </c>
      <c r="U572" t="s">
        <v>29</v>
      </c>
      <c r="Z572" t="str">
        <f>VLOOKUP(A572,[2]registrasi!$B$2:$C$3000,2,FALSE)</f>
        <v>registrasi</v>
      </c>
      <c r="AA572">
        <f>VLOOKUP(D572,[3]Sheet1!$B$2:$D$43,3,FALSE)</f>
        <v>1173</v>
      </c>
      <c r="AB572" t="str">
        <f>VLOOKUP(A572,[2]nim!$A$2:$B$3000,2,FALSE)</f>
        <v>diterima</v>
      </c>
    </row>
    <row r="573" spans="1:28" x14ac:dyDescent="0.3">
      <c r="A573" s="2">
        <v>222311030530</v>
      </c>
      <c r="B573">
        <v>2</v>
      </c>
      <c r="C573">
        <v>2022</v>
      </c>
      <c r="D573" s="3">
        <v>3112017</v>
      </c>
      <c r="E573" t="str">
        <f>UPPER(VLOOKUP(D573,[1]PRODI_2019!$D$2:$L$72,3,FALSE))</f>
        <v>HUKUM (S1)</v>
      </c>
      <c r="F573" t="str">
        <f>VLOOKUP(D573,[1]PRODI_2019!$D$2:$L$72,9,FALSE)</f>
        <v>Hukum</v>
      </c>
      <c r="G573" t="str">
        <f>VLOOKUP(F573,Sheet1!$H$4:$I$11,2,FALSE)</f>
        <v>1_Hukum</v>
      </c>
      <c r="H573" t="s">
        <v>1183</v>
      </c>
      <c r="I573" t="s">
        <v>33</v>
      </c>
      <c r="K573" s="1"/>
      <c r="L573" t="s">
        <v>27</v>
      </c>
      <c r="O573" t="s">
        <v>94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26</v>
      </c>
      <c r="T573" t="s">
        <v>3486</v>
      </c>
      <c r="U573" t="s">
        <v>29</v>
      </c>
      <c r="Z573" t="str">
        <f>VLOOKUP(A573,[2]registrasi!$B$2:$C$3000,2,FALSE)</f>
        <v>registrasi</v>
      </c>
      <c r="AA573">
        <f>VLOOKUP(D573,[3]Sheet1!$B$2:$D$43,3,FALSE)</f>
        <v>1173</v>
      </c>
      <c r="AB573" t="str">
        <f>VLOOKUP(A573,[2]nim!$A$2:$B$3000,2,FALSE)</f>
        <v>diterima</v>
      </c>
    </row>
    <row r="574" spans="1:28" x14ac:dyDescent="0.3">
      <c r="A574" s="2">
        <v>222311030830</v>
      </c>
      <c r="B574">
        <v>2</v>
      </c>
      <c r="C574">
        <v>2022</v>
      </c>
      <c r="D574" s="3">
        <v>3112017</v>
      </c>
      <c r="E574" t="str">
        <f>UPPER(VLOOKUP(D574,[1]PRODI_2019!$D$2:$L$72,3,FALSE))</f>
        <v>HUKUM (S1)</v>
      </c>
      <c r="F574" t="str">
        <f>VLOOKUP(D574,[1]PRODI_2019!$D$2:$L$72,9,FALSE)</f>
        <v>Hukum</v>
      </c>
      <c r="G574" t="str">
        <f>VLOOKUP(F574,Sheet1!$H$4:$I$11,2,FALSE)</f>
        <v>1_Hukum</v>
      </c>
      <c r="H574" t="s">
        <v>1184</v>
      </c>
      <c r="I574" t="s">
        <v>33</v>
      </c>
      <c r="K574" s="1"/>
      <c r="L574" t="s">
        <v>27</v>
      </c>
      <c r="O574" t="s">
        <v>149</v>
      </c>
      <c r="P574" t="str">
        <f t="shared" si="28"/>
        <v>SMAN</v>
      </c>
      <c r="Q574" t="str">
        <f t="shared" si="29"/>
        <v>Negeri</v>
      </c>
      <c r="R574" t="str">
        <f t="shared" si="27"/>
        <v>SMA</v>
      </c>
      <c r="S574" t="s">
        <v>37</v>
      </c>
      <c r="T574" t="s">
        <v>3486</v>
      </c>
      <c r="U574" t="s">
        <v>29</v>
      </c>
      <c r="Z574" t="str">
        <f>VLOOKUP(A574,[2]registrasi!$B$2:$C$3000,2,FALSE)</f>
        <v>registrasi</v>
      </c>
      <c r="AA574">
        <f>VLOOKUP(D574,[3]Sheet1!$B$2:$D$43,3,FALSE)</f>
        <v>1173</v>
      </c>
      <c r="AB574" t="str">
        <f>VLOOKUP(A574,[2]nim!$A$2:$B$3000,2,FALSE)</f>
        <v>diterima</v>
      </c>
    </row>
    <row r="575" spans="1:28" x14ac:dyDescent="0.3">
      <c r="A575" s="2">
        <v>222311030848</v>
      </c>
      <c r="B575">
        <v>2</v>
      </c>
      <c r="C575">
        <v>2022</v>
      </c>
      <c r="D575" s="3">
        <v>3112017</v>
      </c>
      <c r="E575" t="str">
        <f>UPPER(VLOOKUP(D575,[1]PRODI_2019!$D$2:$L$72,3,FALSE))</f>
        <v>HUKUM (S1)</v>
      </c>
      <c r="F575" t="str">
        <f>VLOOKUP(D575,[1]PRODI_2019!$D$2:$L$72,9,FALSE)</f>
        <v>Hukum</v>
      </c>
      <c r="G575" t="str">
        <f>VLOOKUP(F575,Sheet1!$H$4:$I$11,2,FALSE)</f>
        <v>1_Hukum</v>
      </c>
      <c r="H575" t="s">
        <v>1185</v>
      </c>
      <c r="I575" t="s">
        <v>25</v>
      </c>
      <c r="K575" s="1"/>
      <c r="L575" t="s">
        <v>27</v>
      </c>
      <c r="O575" t="s">
        <v>221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26</v>
      </c>
      <c r="T575" t="s">
        <v>3486</v>
      </c>
      <c r="U575" t="s">
        <v>29</v>
      </c>
      <c r="Z575" t="str">
        <f>VLOOKUP(A575,[2]registrasi!$B$2:$C$3000,2,FALSE)</f>
        <v>registrasi</v>
      </c>
      <c r="AA575">
        <f>VLOOKUP(D575,[3]Sheet1!$B$2:$D$43,3,FALSE)</f>
        <v>1173</v>
      </c>
      <c r="AB575" t="str">
        <f>VLOOKUP(A575,[2]nim!$A$2:$B$3000,2,FALSE)</f>
        <v>diterima</v>
      </c>
    </row>
    <row r="576" spans="1:28" x14ac:dyDescent="0.3">
      <c r="A576" s="2">
        <v>222311031050</v>
      </c>
      <c r="B576">
        <v>2</v>
      </c>
      <c r="C576">
        <v>2022</v>
      </c>
      <c r="D576" s="3">
        <v>3112017</v>
      </c>
      <c r="E576" t="str">
        <f>UPPER(VLOOKUP(D576,[1]PRODI_2019!$D$2:$L$72,3,FALSE))</f>
        <v>HUKUM (S1)</v>
      </c>
      <c r="F576" t="str">
        <f>VLOOKUP(D576,[1]PRODI_2019!$D$2:$L$72,9,FALSE)</f>
        <v>Hukum</v>
      </c>
      <c r="G576" t="str">
        <f>VLOOKUP(F576,Sheet1!$H$4:$I$11,2,FALSE)</f>
        <v>1_Hukum</v>
      </c>
      <c r="H576" t="s">
        <v>1186</v>
      </c>
      <c r="I576" t="s">
        <v>33</v>
      </c>
      <c r="K576" s="1"/>
      <c r="L576" t="s">
        <v>27</v>
      </c>
      <c r="O576" t="s">
        <v>129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46</v>
      </c>
      <c r="T576" t="s">
        <v>3486</v>
      </c>
      <c r="U576" t="s">
        <v>29</v>
      </c>
      <c r="Z576" t="str">
        <f>VLOOKUP(A576,[2]registrasi!$B$2:$C$3000,2,FALSE)</f>
        <v>registrasi</v>
      </c>
      <c r="AA576">
        <f>VLOOKUP(D576,[3]Sheet1!$B$2:$D$43,3,FALSE)</f>
        <v>1173</v>
      </c>
      <c r="AB576" t="str">
        <f>VLOOKUP(A576,[2]nim!$A$2:$B$3000,2,FALSE)</f>
        <v>diterima</v>
      </c>
    </row>
    <row r="577" spans="1:28" x14ac:dyDescent="0.3">
      <c r="A577" s="2">
        <v>222311031155</v>
      </c>
      <c r="B577">
        <v>1</v>
      </c>
      <c r="C577">
        <v>2021</v>
      </c>
      <c r="D577" s="3">
        <v>3112017</v>
      </c>
      <c r="E577" t="str">
        <f>UPPER(VLOOKUP(D577,[1]PRODI_2019!$D$2:$L$72,3,FALSE))</f>
        <v>HUKUM (S1)</v>
      </c>
      <c r="F577" t="str">
        <f>VLOOKUP(D577,[1]PRODI_2019!$D$2:$L$72,9,FALSE)</f>
        <v>Hukum</v>
      </c>
      <c r="G577" t="str">
        <f>VLOOKUP(F577,Sheet1!$H$4:$I$11,2,FALSE)</f>
        <v>1_Hukum</v>
      </c>
      <c r="H577" t="s">
        <v>1187</v>
      </c>
      <c r="I577" t="s">
        <v>33</v>
      </c>
      <c r="K577" s="1"/>
      <c r="L577" t="s">
        <v>27</v>
      </c>
      <c r="O577" t="s">
        <v>120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52</v>
      </c>
      <c r="T577" t="s">
        <v>3486</v>
      </c>
      <c r="U577" t="s">
        <v>29</v>
      </c>
      <c r="Z577" t="str">
        <f>VLOOKUP(A577,[2]registrasi!$B$2:$C$3000,2,FALSE)</f>
        <v>registrasi</v>
      </c>
      <c r="AA577">
        <f>VLOOKUP(D577,[3]Sheet1!$B$2:$D$43,3,FALSE)</f>
        <v>1173</v>
      </c>
      <c r="AB577" t="str">
        <f>VLOOKUP(A577,[2]nim!$A$2:$B$3000,2,FALSE)</f>
        <v>diterima</v>
      </c>
    </row>
    <row r="578" spans="1:28" x14ac:dyDescent="0.3">
      <c r="A578" s="2">
        <v>222311031322</v>
      </c>
      <c r="B578">
        <v>1</v>
      </c>
      <c r="C578">
        <v>2022</v>
      </c>
      <c r="D578" s="3">
        <v>3112017</v>
      </c>
      <c r="E578" t="str">
        <f>UPPER(VLOOKUP(D578,[1]PRODI_2019!$D$2:$L$72,3,FALSE))</f>
        <v>HUKUM (S1)</v>
      </c>
      <c r="F578" t="str">
        <f>VLOOKUP(D578,[1]PRODI_2019!$D$2:$L$72,9,FALSE)</f>
        <v>Hukum</v>
      </c>
      <c r="G578" t="str">
        <f>VLOOKUP(F578,Sheet1!$H$4:$I$11,2,FALSE)</f>
        <v>1_Hukum</v>
      </c>
      <c r="H578" t="s">
        <v>1188</v>
      </c>
      <c r="I578" t="s">
        <v>25</v>
      </c>
      <c r="K578" s="1"/>
      <c r="L578" t="s">
        <v>27</v>
      </c>
      <c r="O578" t="s">
        <v>134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26</v>
      </c>
      <c r="T578" t="s">
        <v>3486</v>
      </c>
      <c r="U578" t="s">
        <v>29</v>
      </c>
      <c r="Z578" t="str">
        <f>VLOOKUP(A578,[2]registrasi!$B$2:$C$3000,2,FALSE)</f>
        <v>registrasi</v>
      </c>
      <c r="AA578">
        <f>VLOOKUP(D578,[3]Sheet1!$B$2:$D$43,3,FALSE)</f>
        <v>1173</v>
      </c>
      <c r="AB578" t="str">
        <f>VLOOKUP(A578,[2]nim!$A$2:$B$3000,2,FALSE)</f>
        <v>diterima</v>
      </c>
    </row>
    <row r="579" spans="1:28" x14ac:dyDescent="0.3">
      <c r="A579" s="2">
        <v>222311031360</v>
      </c>
      <c r="B579">
        <v>2</v>
      </c>
      <c r="C579">
        <v>2022</v>
      </c>
      <c r="D579" s="3">
        <v>3112017</v>
      </c>
      <c r="E579" t="str">
        <f>UPPER(VLOOKUP(D579,[1]PRODI_2019!$D$2:$L$72,3,FALSE))</f>
        <v>HUKUM (S1)</v>
      </c>
      <c r="F579" t="str">
        <f>VLOOKUP(D579,[1]PRODI_2019!$D$2:$L$72,9,FALSE)</f>
        <v>Hukum</v>
      </c>
      <c r="G579" t="str">
        <f>VLOOKUP(F579,Sheet1!$H$4:$I$11,2,FALSE)</f>
        <v>1_Hukum</v>
      </c>
      <c r="H579" t="s">
        <v>1189</v>
      </c>
      <c r="I579" t="s">
        <v>33</v>
      </c>
      <c r="K579" s="1"/>
      <c r="L579" t="s">
        <v>27</v>
      </c>
      <c r="O579" t="s">
        <v>92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52</v>
      </c>
      <c r="T579" t="s">
        <v>3486</v>
      </c>
      <c r="U579" t="s">
        <v>29</v>
      </c>
      <c r="Z579" t="str">
        <f>VLOOKUP(A579,[2]registrasi!$B$2:$C$3000,2,FALSE)</f>
        <v>registrasi</v>
      </c>
      <c r="AA579">
        <f>VLOOKUP(D579,[3]Sheet1!$B$2:$D$43,3,FALSE)</f>
        <v>1173</v>
      </c>
      <c r="AB579" t="str">
        <f>VLOOKUP(A579,[2]nim!$A$2:$B$3000,2,FALSE)</f>
        <v>diterima</v>
      </c>
    </row>
    <row r="580" spans="1:28" x14ac:dyDescent="0.3">
      <c r="A580" s="2">
        <v>222311031427</v>
      </c>
      <c r="B580">
        <v>1</v>
      </c>
      <c r="C580">
        <v>2022</v>
      </c>
      <c r="D580" s="3">
        <v>3112017</v>
      </c>
      <c r="E580" t="str">
        <f>UPPER(VLOOKUP(D580,[1]PRODI_2019!$D$2:$L$72,3,FALSE))</f>
        <v>HUKUM (S1)</v>
      </c>
      <c r="F580" t="str">
        <f>VLOOKUP(D580,[1]PRODI_2019!$D$2:$L$72,9,FALSE)</f>
        <v>Hukum</v>
      </c>
      <c r="G580" t="str">
        <f>VLOOKUP(F580,Sheet1!$H$4:$I$11,2,FALSE)</f>
        <v>1_Hukum</v>
      </c>
      <c r="H580" t="s">
        <v>1190</v>
      </c>
      <c r="I580" t="s">
        <v>33</v>
      </c>
      <c r="K580" s="1"/>
      <c r="L580" t="s">
        <v>27</v>
      </c>
      <c r="O580" t="s">
        <v>55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41</v>
      </c>
      <c r="T580" t="s">
        <v>3486</v>
      </c>
      <c r="U580" t="s">
        <v>29</v>
      </c>
      <c r="Z580" t="str">
        <f>VLOOKUP(A580,[2]registrasi!$B$2:$C$3000,2,FALSE)</f>
        <v>registrasi</v>
      </c>
      <c r="AA580">
        <f>VLOOKUP(D580,[3]Sheet1!$B$2:$D$43,3,FALSE)</f>
        <v>1173</v>
      </c>
      <c r="AB580" t="str">
        <f>VLOOKUP(A580,[2]nim!$A$2:$B$3000,2,FALSE)</f>
        <v>diterima</v>
      </c>
    </row>
    <row r="581" spans="1:28" x14ac:dyDescent="0.3">
      <c r="A581" s="2">
        <v>222311031451</v>
      </c>
      <c r="B581">
        <v>1</v>
      </c>
      <c r="C581">
        <v>2021</v>
      </c>
      <c r="D581" s="3">
        <v>3112017</v>
      </c>
      <c r="E581" t="str">
        <f>UPPER(VLOOKUP(D581,[1]PRODI_2019!$D$2:$L$72,3,FALSE))</f>
        <v>HUKUM (S1)</v>
      </c>
      <c r="F581" t="str">
        <f>VLOOKUP(D581,[1]PRODI_2019!$D$2:$L$72,9,FALSE)</f>
        <v>Hukum</v>
      </c>
      <c r="G581" t="str">
        <f>VLOOKUP(F581,Sheet1!$H$4:$I$11,2,FALSE)</f>
        <v>1_Hukum</v>
      </c>
      <c r="H581" t="s">
        <v>1191</v>
      </c>
      <c r="I581" t="s">
        <v>25</v>
      </c>
      <c r="K581" s="1"/>
      <c r="L581" t="s">
        <v>27</v>
      </c>
      <c r="O581" t="s">
        <v>64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41</v>
      </c>
      <c r="T581" t="s">
        <v>3486</v>
      </c>
      <c r="U581" t="s">
        <v>29</v>
      </c>
      <c r="Z581" t="str">
        <f>VLOOKUP(A581,[2]registrasi!$B$2:$C$3000,2,FALSE)</f>
        <v>registrasi</v>
      </c>
      <c r="AA581">
        <f>VLOOKUP(D581,[3]Sheet1!$B$2:$D$43,3,FALSE)</f>
        <v>1173</v>
      </c>
      <c r="AB581" t="str">
        <f>VLOOKUP(A581,[2]nim!$A$2:$B$3000,2,FALSE)</f>
        <v>diterima</v>
      </c>
    </row>
    <row r="582" spans="1:28" x14ac:dyDescent="0.3">
      <c r="A582" s="2">
        <v>222311040026</v>
      </c>
      <c r="B582">
        <v>1</v>
      </c>
      <c r="C582">
        <v>2022</v>
      </c>
      <c r="D582" s="3">
        <v>3112017</v>
      </c>
      <c r="E582" t="str">
        <f>UPPER(VLOOKUP(D582,[1]PRODI_2019!$D$2:$L$72,3,FALSE))</f>
        <v>HUKUM (S1)</v>
      </c>
      <c r="F582" t="str">
        <f>VLOOKUP(D582,[1]PRODI_2019!$D$2:$L$72,9,FALSE)</f>
        <v>Hukum</v>
      </c>
      <c r="G582" t="str">
        <f>VLOOKUP(F582,Sheet1!$H$4:$I$11,2,FALSE)</f>
        <v>1_Hukum</v>
      </c>
      <c r="H582" t="s">
        <v>1192</v>
      </c>
      <c r="I582" t="s">
        <v>33</v>
      </c>
      <c r="K582" s="1"/>
      <c r="L582" t="s">
        <v>27</v>
      </c>
      <c r="O582" t="s">
        <v>70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40</v>
      </c>
      <c r="T582" t="s">
        <v>3486</v>
      </c>
      <c r="U582" t="s">
        <v>29</v>
      </c>
      <c r="Z582" t="str">
        <f>VLOOKUP(A582,[2]registrasi!$B$2:$C$3000,2,FALSE)</f>
        <v>registrasi</v>
      </c>
      <c r="AA582">
        <f>VLOOKUP(D582,[3]Sheet1!$B$2:$D$43,3,FALSE)</f>
        <v>1173</v>
      </c>
      <c r="AB582" t="str">
        <f>VLOOKUP(A582,[2]nim!$A$2:$B$3000,2,FALSE)</f>
        <v>diterima</v>
      </c>
    </row>
    <row r="583" spans="1:28" x14ac:dyDescent="0.3">
      <c r="A583" s="2">
        <v>222311040154</v>
      </c>
      <c r="B583">
        <v>1</v>
      </c>
      <c r="C583">
        <v>2022</v>
      </c>
      <c r="D583" s="3">
        <v>3112017</v>
      </c>
      <c r="E583" t="str">
        <f>UPPER(VLOOKUP(D583,[1]PRODI_2019!$D$2:$L$72,3,FALSE))</f>
        <v>HUKUM (S1)</v>
      </c>
      <c r="F583" t="str">
        <f>VLOOKUP(D583,[1]PRODI_2019!$D$2:$L$72,9,FALSE)</f>
        <v>Hukum</v>
      </c>
      <c r="G583" t="str">
        <f>VLOOKUP(F583,Sheet1!$H$4:$I$11,2,FALSE)</f>
        <v>1_Hukum</v>
      </c>
      <c r="H583" t="s">
        <v>1193</v>
      </c>
      <c r="I583" t="s">
        <v>33</v>
      </c>
      <c r="K583" s="1"/>
      <c r="L583" t="s">
        <v>27</v>
      </c>
      <c r="O583" t="s">
        <v>96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41</v>
      </c>
      <c r="T583" t="s">
        <v>3486</v>
      </c>
      <c r="U583" t="s">
        <v>29</v>
      </c>
      <c r="Z583" t="str">
        <f>VLOOKUP(A583,[2]registrasi!$B$2:$C$3000,2,FALSE)</f>
        <v>registrasi</v>
      </c>
      <c r="AA583">
        <f>VLOOKUP(D583,[3]Sheet1!$B$2:$D$43,3,FALSE)</f>
        <v>1173</v>
      </c>
      <c r="AB583" t="str">
        <f>VLOOKUP(A583,[2]nim!$A$2:$B$3000,2,FALSE)</f>
        <v>diterima</v>
      </c>
    </row>
    <row r="584" spans="1:28" x14ac:dyDescent="0.3">
      <c r="A584" s="2">
        <v>222311040172</v>
      </c>
      <c r="B584">
        <v>1</v>
      </c>
      <c r="C584">
        <v>2021</v>
      </c>
      <c r="D584" s="3">
        <v>3112017</v>
      </c>
      <c r="E584" t="str">
        <f>UPPER(VLOOKUP(D584,[1]PRODI_2019!$D$2:$L$72,3,FALSE))</f>
        <v>HUKUM (S1)</v>
      </c>
      <c r="F584" t="str">
        <f>VLOOKUP(D584,[1]PRODI_2019!$D$2:$L$72,9,FALSE)</f>
        <v>Hukum</v>
      </c>
      <c r="G584" t="str">
        <f>VLOOKUP(F584,Sheet1!$H$4:$I$11,2,FALSE)</f>
        <v>1_Hukum</v>
      </c>
      <c r="H584" t="s">
        <v>1194</v>
      </c>
      <c r="I584" t="s">
        <v>33</v>
      </c>
      <c r="K584" s="1"/>
      <c r="L584" t="s">
        <v>27</v>
      </c>
      <c r="O584" t="s">
        <v>3192</v>
      </c>
      <c r="P584" t="str">
        <f t="shared" si="28"/>
        <v>SMKS</v>
      </c>
      <c r="Q584" t="str">
        <f t="shared" si="29"/>
        <v>Swasta</v>
      </c>
      <c r="R584" t="str">
        <f t="shared" si="30"/>
        <v>SMK</v>
      </c>
      <c r="S584" t="s">
        <v>26</v>
      </c>
      <c r="T584" t="s">
        <v>3486</v>
      </c>
      <c r="U584" t="s">
        <v>35</v>
      </c>
      <c r="Z584" t="str">
        <f>VLOOKUP(A584,[2]registrasi!$B$2:$C$3000,2,FALSE)</f>
        <v>registrasi</v>
      </c>
      <c r="AA584">
        <f>VLOOKUP(D584,[3]Sheet1!$B$2:$D$43,3,FALSE)</f>
        <v>1173</v>
      </c>
      <c r="AB584" t="str">
        <f>VLOOKUP(A584,[2]nim!$A$2:$B$3000,2,FALSE)</f>
        <v>diterima</v>
      </c>
    </row>
    <row r="585" spans="1:28" x14ac:dyDescent="0.3">
      <c r="A585" s="2">
        <v>222311040346</v>
      </c>
      <c r="B585">
        <v>2</v>
      </c>
      <c r="C585">
        <v>2021</v>
      </c>
      <c r="D585" s="3">
        <v>3112017</v>
      </c>
      <c r="E585" t="str">
        <f>UPPER(VLOOKUP(D585,[1]PRODI_2019!$D$2:$L$72,3,FALSE))</f>
        <v>HUKUM (S1)</v>
      </c>
      <c r="F585" t="str">
        <f>VLOOKUP(D585,[1]PRODI_2019!$D$2:$L$72,9,FALSE)</f>
        <v>Hukum</v>
      </c>
      <c r="G585" t="str">
        <f>VLOOKUP(F585,Sheet1!$H$4:$I$11,2,FALSE)</f>
        <v>1_Hukum</v>
      </c>
      <c r="H585" t="s">
        <v>1195</v>
      </c>
      <c r="I585" t="s">
        <v>25</v>
      </c>
      <c r="K585" s="1"/>
      <c r="L585" t="s">
        <v>27</v>
      </c>
      <c r="O585" t="s">
        <v>64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41</v>
      </c>
      <c r="T585" t="s">
        <v>3486</v>
      </c>
      <c r="U585" t="s">
        <v>29</v>
      </c>
      <c r="Z585" t="str">
        <f>VLOOKUP(A585,[2]registrasi!$B$2:$C$3000,2,FALSE)</f>
        <v>registrasi</v>
      </c>
      <c r="AA585">
        <f>VLOOKUP(D585,[3]Sheet1!$B$2:$D$43,3,FALSE)</f>
        <v>1173</v>
      </c>
      <c r="AB585" t="str">
        <f>VLOOKUP(A585,[2]nim!$A$2:$B$3000,2,FALSE)</f>
        <v>diterima</v>
      </c>
    </row>
    <row r="586" spans="1:28" x14ac:dyDescent="0.3">
      <c r="A586" s="2">
        <v>222311040384</v>
      </c>
      <c r="B586">
        <v>2</v>
      </c>
      <c r="C586">
        <v>2021</v>
      </c>
      <c r="D586" s="3">
        <v>3112017</v>
      </c>
      <c r="E586" t="str">
        <f>UPPER(VLOOKUP(D586,[1]PRODI_2019!$D$2:$L$72,3,FALSE))</f>
        <v>HUKUM (S1)</v>
      </c>
      <c r="F586" t="str">
        <f>VLOOKUP(D586,[1]PRODI_2019!$D$2:$L$72,9,FALSE)</f>
        <v>Hukum</v>
      </c>
      <c r="G586" t="str">
        <f>VLOOKUP(F586,Sheet1!$H$4:$I$11,2,FALSE)</f>
        <v>1_Hukum</v>
      </c>
      <c r="H586" t="s">
        <v>1196</v>
      </c>
      <c r="I586" t="s">
        <v>33</v>
      </c>
      <c r="K586" s="1"/>
      <c r="L586" t="s">
        <v>27</v>
      </c>
      <c r="O586" t="s">
        <v>233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26</v>
      </c>
      <c r="T586" t="s">
        <v>3486</v>
      </c>
      <c r="U586" t="s">
        <v>29</v>
      </c>
      <c r="Z586" t="str">
        <f>VLOOKUP(A586,[2]registrasi!$B$2:$C$3000,2,FALSE)</f>
        <v>registrasi</v>
      </c>
      <c r="AA586">
        <f>VLOOKUP(D586,[3]Sheet1!$B$2:$D$43,3,FALSE)</f>
        <v>1173</v>
      </c>
      <c r="AB586" t="str">
        <f>VLOOKUP(A586,[2]nim!$A$2:$B$3000,2,FALSE)</f>
        <v>diterima</v>
      </c>
    </row>
    <row r="587" spans="1:28" x14ac:dyDescent="0.3">
      <c r="A587" s="2">
        <v>222311040579</v>
      </c>
      <c r="B587">
        <v>1</v>
      </c>
      <c r="C587">
        <v>2022</v>
      </c>
      <c r="D587" s="3">
        <v>3112017</v>
      </c>
      <c r="E587" t="str">
        <f>UPPER(VLOOKUP(D587,[1]PRODI_2019!$D$2:$L$72,3,FALSE))</f>
        <v>HUKUM (S1)</v>
      </c>
      <c r="F587" t="str">
        <f>VLOOKUP(D587,[1]PRODI_2019!$D$2:$L$72,9,FALSE)</f>
        <v>Hukum</v>
      </c>
      <c r="G587" t="str">
        <f>VLOOKUP(F587,Sheet1!$H$4:$I$11,2,FALSE)</f>
        <v>1_Hukum</v>
      </c>
      <c r="H587" t="s">
        <v>1197</v>
      </c>
      <c r="I587" t="s">
        <v>33</v>
      </c>
      <c r="K587" s="1"/>
      <c r="L587" t="s">
        <v>199</v>
      </c>
      <c r="O587" t="s">
        <v>148</v>
      </c>
      <c r="P587" t="str">
        <f t="shared" si="28"/>
        <v>SMAN</v>
      </c>
      <c r="Q587" t="str">
        <f t="shared" si="29"/>
        <v>Negeri</v>
      </c>
      <c r="R587" t="str">
        <f t="shared" si="30"/>
        <v>SMA</v>
      </c>
      <c r="S587" t="s">
        <v>37</v>
      </c>
      <c r="T587" t="s">
        <v>3486</v>
      </c>
      <c r="U587" t="s">
        <v>29</v>
      </c>
      <c r="Z587" t="str">
        <f>VLOOKUP(A587,[2]registrasi!$B$2:$C$3000,2,FALSE)</f>
        <v>registrasi</v>
      </c>
      <c r="AA587">
        <f>VLOOKUP(D587,[3]Sheet1!$B$2:$D$43,3,FALSE)</f>
        <v>1173</v>
      </c>
      <c r="AB587" t="str">
        <f>VLOOKUP(A587,[2]nim!$A$2:$B$3000,2,FALSE)</f>
        <v>diterima</v>
      </c>
    </row>
    <row r="588" spans="1:28" x14ac:dyDescent="0.3">
      <c r="A588" s="2">
        <v>222311040687</v>
      </c>
      <c r="B588">
        <v>2</v>
      </c>
      <c r="C588">
        <v>2022</v>
      </c>
      <c r="D588" s="3">
        <v>3112017</v>
      </c>
      <c r="E588" t="str">
        <f>UPPER(VLOOKUP(D588,[1]PRODI_2019!$D$2:$L$72,3,FALSE))</f>
        <v>HUKUM (S1)</v>
      </c>
      <c r="F588" t="str">
        <f>VLOOKUP(D588,[1]PRODI_2019!$D$2:$L$72,9,FALSE)</f>
        <v>Hukum</v>
      </c>
      <c r="G588" t="str">
        <f>VLOOKUP(F588,Sheet1!$H$4:$I$11,2,FALSE)</f>
        <v>1_Hukum</v>
      </c>
      <c r="H588" t="s">
        <v>1198</v>
      </c>
      <c r="I588" t="s">
        <v>33</v>
      </c>
      <c r="K588" s="1"/>
      <c r="L588" t="s">
        <v>27</v>
      </c>
      <c r="O588" t="s">
        <v>109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37</v>
      </c>
      <c r="T588" t="s">
        <v>3486</v>
      </c>
      <c r="U588" t="s">
        <v>29</v>
      </c>
      <c r="Z588" t="str">
        <f>VLOOKUP(A588,[2]registrasi!$B$2:$C$3000,2,FALSE)</f>
        <v>registrasi</v>
      </c>
      <c r="AA588">
        <f>VLOOKUP(D588,[3]Sheet1!$B$2:$D$43,3,FALSE)</f>
        <v>1173</v>
      </c>
      <c r="AB588" t="str">
        <f>VLOOKUP(A588,[2]nim!$A$2:$B$3000,2,FALSE)</f>
        <v>diterima</v>
      </c>
    </row>
    <row r="589" spans="1:28" x14ac:dyDescent="0.3">
      <c r="A589" s="2">
        <v>222311040945</v>
      </c>
      <c r="B589">
        <v>1</v>
      </c>
      <c r="C589">
        <v>2022</v>
      </c>
      <c r="D589" s="3">
        <v>3112017</v>
      </c>
      <c r="E589" t="str">
        <f>UPPER(VLOOKUP(D589,[1]PRODI_2019!$D$2:$L$72,3,FALSE))</f>
        <v>HUKUM (S1)</v>
      </c>
      <c r="F589" t="str">
        <f>VLOOKUP(D589,[1]PRODI_2019!$D$2:$L$72,9,FALSE)</f>
        <v>Hukum</v>
      </c>
      <c r="G589" t="str">
        <f>VLOOKUP(F589,Sheet1!$H$4:$I$11,2,FALSE)</f>
        <v>1_Hukum</v>
      </c>
      <c r="H589" t="s">
        <v>1199</v>
      </c>
      <c r="I589" t="s">
        <v>33</v>
      </c>
      <c r="K589" s="1"/>
      <c r="L589" t="s">
        <v>27</v>
      </c>
      <c r="O589" t="s">
        <v>55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41</v>
      </c>
      <c r="T589" t="s">
        <v>3486</v>
      </c>
      <c r="U589" t="s">
        <v>29</v>
      </c>
      <c r="Z589" t="str">
        <f>VLOOKUP(A589,[2]registrasi!$B$2:$C$3000,2,FALSE)</f>
        <v>registrasi</v>
      </c>
      <c r="AA589">
        <f>VLOOKUP(D589,[3]Sheet1!$B$2:$D$43,3,FALSE)</f>
        <v>1173</v>
      </c>
      <c r="AB589" t="str">
        <f>VLOOKUP(A589,[2]nim!$A$2:$B$3000,2,FALSE)</f>
        <v>diterima</v>
      </c>
    </row>
    <row r="590" spans="1:28" x14ac:dyDescent="0.3">
      <c r="A590" s="2">
        <v>222311040957</v>
      </c>
      <c r="B590">
        <v>1</v>
      </c>
      <c r="C590">
        <v>2022</v>
      </c>
      <c r="D590" s="3">
        <v>3112017</v>
      </c>
      <c r="E590" t="str">
        <f>UPPER(VLOOKUP(D590,[1]PRODI_2019!$D$2:$L$72,3,FALSE))</f>
        <v>HUKUM (S1)</v>
      </c>
      <c r="F590" t="str">
        <f>VLOOKUP(D590,[1]PRODI_2019!$D$2:$L$72,9,FALSE)</f>
        <v>Hukum</v>
      </c>
      <c r="G590" t="str">
        <f>VLOOKUP(F590,Sheet1!$H$4:$I$11,2,FALSE)</f>
        <v>1_Hukum</v>
      </c>
      <c r="H590" t="s">
        <v>1200</v>
      </c>
      <c r="I590" t="s">
        <v>25</v>
      </c>
      <c r="K590" s="1"/>
      <c r="L590" t="s">
        <v>27</v>
      </c>
      <c r="O590" t="s">
        <v>331</v>
      </c>
      <c r="P590" t="str">
        <f t="shared" si="28"/>
        <v>SMKN</v>
      </c>
      <c r="Q590" t="str">
        <f t="shared" si="29"/>
        <v>Negeri</v>
      </c>
      <c r="R590" t="str">
        <f t="shared" si="30"/>
        <v>SMK</v>
      </c>
      <c r="S590" t="s">
        <v>41</v>
      </c>
      <c r="T590" t="s">
        <v>3486</v>
      </c>
      <c r="U590" t="s">
        <v>29</v>
      </c>
      <c r="Z590" t="str">
        <f>VLOOKUP(A590,[2]registrasi!$B$2:$C$3000,2,FALSE)</f>
        <v>registrasi</v>
      </c>
      <c r="AA590">
        <f>VLOOKUP(D590,[3]Sheet1!$B$2:$D$43,3,FALSE)</f>
        <v>1173</v>
      </c>
      <c r="AB590" t="str">
        <f>VLOOKUP(A590,[2]nim!$A$2:$B$3000,2,FALSE)</f>
        <v>diterima</v>
      </c>
    </row>
    <row r="591" spans="1:28" x14ac:dyDescent="0.3">
      <c r="A591" s="2">
        <v>222311041085</v>
      </c>
      <c r="B591">
        <v>2</v>
      </c>
      <c r="C591">
        <v>2021</v>
      </c>
      <c r="D591" s="3">
        <v>3112017</v>
      </c>
      <c r="E591" t="str">
        <f>UPPER(VLOOKUP(D591,[1]PRODI_2019!$D$2:$L$72,3,FALSE))</f>
        <v>HUKUM (S1)</v>
      </c>
      <c r="F591" t="str">
        <f>VLOOKUP(D591,[1]PRODI_2019!$D$2:$L$72,9,FALSE)</f>
        <v>Hukum</v>
      </c>
      <c r="G591" t="str">
        <f>VLOOKUP(F591,Sheet1!$H$4:$I$11,2,FALSE)</f>
        <v>1_Hukum</v>
      </c>
      <c r="H591" t="s">
        <v>1201</v>
      </c>
      <c r="I591" t="s">
        <v>33</v>
      </c>
      <c r="K591" s="1"/>
      <c r="L591" t="s">
        <v>27</v>
      </c>
      <c r="O591" t="s">
        <v>86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52</v>
      </c>
      <c r="T591" t="s">
        <v>3486</v>
      </c>
      <c r="U591" t="s">
        <v>29</v>
      </c>
      <c r="Z591" t="str">
        <f>VLOOKUP(A591,[2]registrasi!$B$2:$C$3000,2,FALSE)</f>
        <v>registrasi</v>
      </c>
      <c r="AA591">
        <f>VLOOKUP(D591,[3]Sheet1!$B$2:$D$43,3,FALSE)</f>
        <v>1173</v>
      </c>
      <c r="AB591" t="str">
        <f>VLOOKUP(A591,[2]nim!$A$2:$B$3000,2,FALSE)</f>
        <v>diterima</v>
      </c>
    </row>
    <row r="592" spans="1:28" x14ac:dyDescent="0.3">
      <c r="A592" s="2">
        <v>222311041174</v>
      </c>
      <c r="B592">
        <v>1</v>
      </c>
      <c r="C592">
        <v>2021</v>
      </c>
      <c r="D592" s="3">
        <v>3112017</v>
      </c>
      <c r="E592" t="str">
        <f>UPPER(VLOOKUP(D592,[1]PRODI_2019!$D$2:$L$72,3,FALSE))</f>
        <v>HUKUM (S1)</v>
      </c>
      <c r="F592" t="str">
        <f>VLOOKUP(D592,[1]PRODI_2019!$D$2:$L$72,9,FALSE)</f>
        <v>Hukum</v>
      </c>
      <c r="G592" t="str">
        <f>VLOOKUP(F592,Sheet1!$H$4:$I$11,2,FALSE)</f>
        <v>1_Hukum</v>
      </c>
      <c r="H592" t="s">
        <v>1202</v>
      </c>
      <c r="I592" t="s">
        <v>25</v>
      </c>
      <c r="K592" s="1"/>
      <c r="L592" t="s">
        <v>27</v>
      </c>
      <c r="O592" t="s">
        <v>3193</v>
      </c>
      <c r="P592" t="str">
        <f t="shared" si="28"/>
        <v>MAS</v>
      </c>
      <c r="Q592" t="str">
        <f t="shared" si="29"/>
        <v>Swasta</v>
      </c>
      <c r="R592" t="str">
        <f t="shared" si="30"/>
        <v>MA</v>
      </c>
      <c r="S592" t="s">
        <v>34</v>
      </c>
      <c r="T592" t="s">
        <v>3486</v>
      </c>
      <c r="U592" t="s">
        <v>29</v>
      </c>
      <c r="Z592" t="str">
        <f>VLOOKUP(A592,[2]registrasi!$B$2:$C$3000,2,FALSE)</f>
        <v>registrasi</v>
      </c>
      <c r="AA592">
        <f>VLOOKUP(D592,[3]Sheet1!$B$2:$D$43,3,FALSE)</f>
        <v>1173</v>
      </c>
      <c r="AB592" t="str">
        <f>VLOOKUP(A592,[2]nim!$A$2:$B$3000,2,FALSE)</f>
        <v>diterima</v>
      </c>
    </row>
    <row r="593" spans="1:28" x14ac:dyDescent="0.3">
      <c r="A593" s="2">
        <v>222311050137</v>
      </c>
      <c r="B593">
        <v>1</v>
      </c>
      <c r="C593">
        <v>2021</v>
      </c>
      <c r="D593" s="3">
        <v>3112017</v>
      </c>
      <c r="E593" t="str">
        <f>UPPER(VLOOKUP(D593,[1]PRODI_2019!$D$2:$L$72,3,FALSE))</f>
        <v>HUKUM (S1)</v>
      </c>
      <c r="F593" t="str">
        <f>VLOOKUP(D593,[1]PRODI_2019!$D$2:$L$72,9,FALSE)</f>
        <v>Hukum</v>
      </c>
      <c r="G593" t="str">
        <f>VLOOKUP(F593,Sheet1!$H$4:$I$11,2,FALSE)</f>
        <v>1_Hukum</v>
      </c>
      <c r="H593" t="s">
        <v>1203</v>
      </c>
      <c r="I593" t="s">
        <v>33</v>
      </c>
      <c r="K593" s="1"/>
      <c r="L593" t="s">
        <v>27</v>
      </c>
      <c r="O593" t="s">
        <v>62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3486</v>
      </c>
      <c r="U593" t="s">
        <v>29</v>
      </c>
      <c r="Z593" t="str">
        <f>VLOOKUP(A593,[2]registrasi!$B$2:$C$3000,2,FALSE)</f>
        <v>registrasi</v>
      </c>
      <c r="AA593">
        <f>VLOOKUP(D593,[3]Sheet1!$B$2:$D$43,3,FALSE)</f>
        <v>1173</v>
      </c>
      <c r="AB593" t="str">
        <f>VLOOKUP(A593,[2]nim!$A$2:$B$3000,2,FALSE)</f>
        <v>diterima</v>
      </c>
    </row>
    <row r="594" spans="1:28" x14ac:dyDescent="0.3">
      <c r="A594" s="2">
        <v>222311050141</v>
      </c>
      <c r="B594">
        <v>1</v>
      </c>
      <c r="C594">
        <v>2022</v>
      </c>
      <c r="D594" s="3">
        <v>3112017</v>
      </c>
      <c r="E594" t="str">
        <f>UPPER(VLOOKUP(D594,[1]PRODI_2019!$D$2:$L$72,3,FALSE))</f>
        <v>HUKUM (S1)</v>
      </c>
      <c r="F594" t="str">
        <f>VLOOKUP(D594,[1]PRODI_2019!$D$2:$L$72,9,FALSE)</f>
        <v>Hukum</v>
      </c>
      <c r="G594" t="str">
        <f>VLOOKUP(F594,Sheet1!$H$4:$I$11,2,FALSE)</f>
        <v>1_Hukum</v>
      </c>
      <c r="H594" t="s">
        <v>1204</v>
      </c>
      <c r="I594" t="s">
        <v>25</v>
      </c>
      <c r="K594" s="1"/>
      <c r="L594" t="s">
        <v>27</v>
      </c>
      <c r="O594" t="s">
        <v>96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41</v>
      </c>
      <c r="T594" t="s">
        <v>3486</v>
      </c>
      <c r="U594" t="s">
        <v>29</v>
      </c>
      <c r="Z594" t="str">
        <f>VLOOKUP(A594,[2]registrasi!$B$2:$C$3000,2,FALSE)</f>
        <v>registrasi</v>
      </c>
      <c r="AA594">
        <f>VLOOKUP(D594,[3]Sheet1!$B$2:$D$43,3,FALSE)</f>
        <v>1173</v>
      </c>
      <c r="AB594" t="str">
        <f>VLOOKUP(A594,[2]nim!$A$2:$B$3000,2,FALSE)</f>
        <v>diterima</v>
      </c>
    </row>
    <row r="595" spans="1:28" x14ac:dyDescent="0.3">
      <c r="A595" s="2">
        <v>222311050166</v>
      </c>
      <c r="B595">
        <v>1</v>
      </c>
      <c r="C595">
        <v>2022</v>
      </c>
      <c r="D595" s="3">
        <v>3112017</v>
      </c>
      <c r="E595" t="str">
        <f>UPPER(VLOOKUP(D595,[1]PRODI_2019!$D$2:$L$72,3,FALSE))</f>
        <v>HUKUM (S1)</v>
      </c>
      <c r="F595" t="str">
        <f>VLOOKUP(D595,[1]PRODI_2019!$D$2:$L$72,9,FALSE)</f>
        <v>Hukum</v>
      </c>
      <c r="G595" t="str">
        <f>VLOOKUP(F595,Sheet1!$H$4:$I$11,2,FALSE)</f>
        <v>1_Hukum</v>
      </c>
      <c r="H595" t="s">
        <v>1205</v>
      </c>
      <c r="I595" t="s">
        <v>33</v>
      </c>
      <c r="K595" s="1"/>
      <c r="L595" t="s">
        <v>27</v>
      </c>
      <c r="O595" t="s">
        <v>114</v>
      </c>
      <c r="P595" t="str">
        <f t="shared" si="28"/>
        <v>SMAN</v>
      </c>
      <c r="Q595" t="str">
        <f t="shared" si="29"/>
        <v>Negeri</v>
      </c>
      <c r="R595" t="str">
        <f t="shared" si="30"/>
        <v>SMA</v>
      </c>
      <c r="S595" t="s">
        <v>41</v>
      </c>
      <c r="T595" t="s">
        <v>3486</v>
      </c>
      <c r="U595" t="s">
        <v>29</v>
      </c>
      <c r="Z595" t="str">
        <f>VLOOKUP(A595,[2]registrasi!$B$2:$C$3000,2,FALSE)</f>
        <v>registrasi</v>
      </c>
      <c r="AA595">
        <f>VLOOKUP(D595,[3]Sheet1!$B$2:$D$43,3,FALSE)</f>
        <v>1173</v>
      </c>
      <c r="AB595" t="e">
        <f>VLOOKUP(A595,[2]nim!$A$2:$B$3000,2,FALSE)</f>
        <v>#N/A</v>
      </c>
    </row>
    <row r="596" spans="1:28" x14ac:dyDescent="0.3">
      <c r="A596" s="2">
        <v>222311050174</v>
      </c>
      <c r="B596">
        <v>2</v>
      </c>
      <c r="C596">
        <v>2021</v>
      </c>
      <c r="D596" s="3">
        <v>3112017</v>
      </c>
      <c r="E596" t="str">
        <f>UPPER(VLOOKUP(D596,[1]PRODI_2019!$D$2:$L$72,3,FALSE))</f>
        <v>HUKUM (S1)</v>
      </c>
      <c r="F596" t="str">
        <f>VLOOKUP(D596,[1]PRODI_2019!$D$2:$L$72,9,FALSE)</f>
        <v>Hukum</v>
      </c>
      <c r="G596" t="str">
        <f>VLOOKUP(F596,Sheet1!$H$4:$I$11,2,FALSE)</f>
        <v>1_Hukum</v>
      </c>
      <c r="H596" t="s">
        <v>1206</v>
      </c>
      <c r="I596" t="s">
        <v>33</v>
      </c>
      <c r="K596" s="1"/>
      <c r="L596" t="s">
        <v>27</v>
      </c>
      <c r="O596" t="s">
        <v>70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40</v>
      </c>
      <c r="T596" t="s">
        <v>3486</v>
      </c>
      <c r="U596" t="s">
        <v>29</v>
      </c>
      <c r="Z596" t="str">
        <f>VLOOKUP(A596,[2]registrasi!$B$2:$C$3000,2,FALSE)</f>
        <v>registrasi</v>
      </c>
      <c r="AA596">
        <f>VLOOKUP(D596,[3]Sheet1!$B$2:$D$43,3,FALSE)</f>
        <v>1173</v>
      </c>
      <c r="AB596" t="str">
        <f>VLOOKUP(A596,[2]nim!$A$2:$B$3000,2,FALSE)</f>
        <v>diterima</v>
      </c>
    </row>
    <row r="597" spans="1:28" x14ac:dyDescent="0.3">
      <c r="A597" s="2">
        <v>222311050300</v>
      </c>
      <c r="B597">
        <v>2</v>
      </c>
      <c r="C597">
        <v>2022</v>
      </c>
      <c r="D597" s="3">
        <v>3112017</v>
      </c>
      <c r="E597" t="str">
        <f>UPPER(VLOOKUP(D597,[1]PRODI_2019!$D$2:$L$72,3,FALSE))</f>
        <v>HUKUM (S1)</v>
      </c>
      <c r="F597" t="str">
        <f>VLOOKUP(D597,[1]PRODI_2019!$D$2:$L$72,9,FALSE)</f>
        <v>Hukum</v>
      </c>
      <c r="G597" t="str">
        <f>VLOOKUP(F597,Sheet1!$H$4:$I$11,2,FALSE)</f>
        <v>1_Hukum</v>
      </c>
      <c r="H597" t="s">
        <v>1207</v>
      </c>
      <c r="I597" t="s">
        <v>33</v>
      </c>
      <c r="K597" s="1"/>
      <c r="L597" t="s">
        <v>27</v>
      </c>
      <c r="O597" t="s">
        <v>92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52</v>
      </c>
      <c r="T597" t="s">
        <v>3486</v>
      </c>
      <c r="U597" t="s">
        <v>29</v>
      </c>
      <c r="Z597" t="str">
        <f>VLOOKUP(A597,[2]registrasi!$B$2:$C$3000,2,FALSE)</f>
        <v>registrasi</v>
      </c>
      <c r="AA597">
        <f>VLOOKUP(D597,[3]Sheet1!$B$2:$D$43,3,FALSE)</f>
        <v>1173</v>
      </c>
      <c r="AB597" t="str">
        <f>VLOOKUP(A597,[2]nim!$A$2:$B$3000,2,FALSE)</f>
        <v>diterima</v>
      </c>
    </row>
    <row r="598" spans="1:28" x14ac:dyDescent="0.3">
      <c r="A598" s="2">
        <v>222311050320</v>
      </c>
      <c r="B598">
        <v>1</v>
      </c>
      <c r="C598">
        <v>2021</v>
      </c>
      <c r="D598" s="3">
        <v>3112017</v>
      </c>
      <c r="E598" t="str">
        <f>UPPER(VLOOKUP(D598,[1]PRODI_2019!$D$2:$L$72,3,FALSE))</f>
        <v>HUKUM (S1)</v>
      </c>
      <c r="F598" t="str">
        <f>VLOOKUP(D598,[1]PRODI_2019!$D$2:$L$72,9,FALSE)</f>
        <v>Hukum</v>
      </c>
      <c r="G598" t="str">
        <f>VLOOKUP(F598,Sheet1!$H$4:$I$11,2,FALSE)</f>
        <v>1_Hukum</v>
      </c>
      <c r="H598" t="s">
        <v>1208</v>
      </c>
      <c r="I598" t="s">
        <v>33</v>
      </c>
      <c r="K598" s="1"/>
      <c r="L598" t="s">
        <v>27</v>
      </c>
      <c r="O598" t="s">
        <v>211</v>
      </c>
      <c r="P598" t="str">
        <f t="shared" si="31"/>
        <v>MAS</v>
      </c>
      <c r="Q598" t="str">
        <f t="shared" si="32"/>
        <v>Swasta</v>
      </c>
      <c r="R598" t="str">
        <f t="shared" si="30"/>
        <v>MA</v>
      </c>
      <c r="S598" t="s">
        <v>26</v>
      </c>
      <c r="T598" t="s">
        <v>3486</v>
      </c>
      <c r="U598" t="s">
        <v>29</v>
      </c>
      <c r="Z598" t="str">
        <f>VLOOKUP(A598,[2]registrasi!$B$2:$C$3000,2,FALSE)</f>
        <v>registrasi</v>
      </c>
      <c r="AA598">
        <f>VLOOKUP(D598,[3]Sheet1!$B$2:$D$43,3,FALSE)</f>
        <v>1173</v>
      </c>
      <c r="AB598" t="str">
        <f>VLOOKUP(A598,[2]nim!$A$2:$B$3000,2,FALSE)</f>
        <v>diterima</v>
      </c>
    </row>
    <row r="599" spans="1:28" x14ac:dyDescent="0.3">
      <c r="A599" s="2">
        <v>222311050428</v>
      </c>
      <c r="B599">
        <v>2</v>
      </c>
      <c r="C599">
        <v>2020</v>
      </c>
      <c r="D599" s="3">
        <v>3112017</v>
      </c>
      <c r="E599" t="str">
        <f>UPPER(VLOOKUP(D599,[1]PRODI_2019!$D$2:$L$72,3,FALSE))</f>
        <v>HUKUM (S1)</v>
      </c>
      <c r="F599" t="str">
        <f>VLOOKUP(D599,[1]PRODI_2019!$D$2:$L$72,9,FALSE)</f>
        <v>Hukum</v>
      </c>
      <c r="G599" t="str">
        <f>VLOOKUP(F599,Sheet1!$H$4:$I$11,2,FALSE)</f>
        <v>1_Hukum</v>
      </c>
      <c r="H599" t="s">
        <v>1209</v>
      </c>
      <c r="I599" t="s">
        <v>25</v>
      </c>
      <c r="K599" s="1"/>
      <c r="L599" t="s">
        <v>27</v>
      </c>
      <c r="O599" t="s">
        <v>28</v>
      </c>
      <c r="P599" t="str">
        <f t="shared" si="31"/>
        <v>SMAS</v>
      </c>
      <c r="Q599" t="str">
        <f t="shared" si="32"/>
        <v>Swasta</v>
      </c>
      <c r="R599" t="str">
        <f t="shared" si="30"/>
        <v>SMA</v>
      </c>
      <c r="S599" t="s">
        <v>26</v>
      </c>
      <c r="T599" t="s">
        <v>3486</v>
      </c>
      <c r="U599" t="s">
        <v>29</v>
      </c>
      <c r="Z599" t="str">
        <f>VLOOKUP(A599,[2]registrasi!$B$2:$C$3000,2,FALSE)</f>
        <v>registrasi</v>
      </c>
      <c r="AA599">
        <f>VLOOKUP(D599,[3]Sheet1!$B$2:$D$43,3,FALSE)</f>
        <v>1173</v>
      </c>
      <c r="AB599" t="str">
        <f>VLOOKUP(A599,[2]nim!$A$2:$B$3000,2,FALSE)</f>
        <v>diterima</v>
      </c>
    </row>
    <row r="600" spans="1:28" x14ac:dyDescent="0.3">
      <c r="A600" s="2">
        <v>222311050606</v>
      </c>
      <c r="B600">
        <v>1</v>
      </c>
      <c r="C600">
        <v>2021</v>
      </c>
      <c r="D600" s="3">
        <v>3112017</v>
      </c>
      <c r="E600" t="str">
        <f>UPPER(VLOOKUP(D600,[1]PRODI_2019!$D$2:$L$72,3,FALSE))</f>
        <v>HUKUM (S1)</v>
      </c>
      <c r="F600" t="str">
        <f>VLOOKUP(D600,[1]PRODI_2019!$D$2:$L$72,9,FALSE)</f>
        <v>Hukum</v>
      </c>
      <c r="G600" t="str">
        <f>VLOOKUP(F600,Sheet1!$H$4:$I$11,2,FALSE)</f>
        <v>1_Hukum</v>
      </c>
      <c r="H600" t="s">
        <v>1210</v>
      </c>
      <c r="I600" t="s">
        <v>25</v>
      </c>
      <c r="K600" s="1"/>
      <c r="L600" t="s">
        <v>200</v>
      </c>
      <c r="O600" t="s">
        <v>3194</v>
      </c>
      <c r="P600" t="str">
        <f t="shared" si="31"/>
        <v>SMAS</v>
      </c>
      <c r="Q600" t="str">
        <f t="shared" si="32"/>
        <v>Swasta</v>
      </c>
      <c r="R600" t="str">
        <f t="shared" si="30"/>
        <v>SMA</v>
      </c>
      <c r="S600" t="s">
        <v>26</v>
      </c>
      <c r="T600" t="s">
        <v>3486</v>
      </c>
      <c r="U600" t="s">
        <v>29</v>
      </c>
      <c r="Z600" t="str">
        <f>VLOOKUP(A600,[2]registrasi!$B$2:$C$3000,2,FALSE)</f>
        <v>registrasi</v>
      </c>
      <c r="AA600">
        <f>VLOOKUP(D600,[3]Sheet1!$B$2:$D$43,3,FALSE)</f>
        <v>1173</v>
      </c>
      <c r="AB600" t="str">
        <f>VLOOKUP(A600,[2]nim!$A$2:$B$3000,2,FALSE)</f>
        <v>diterima</v>
      </c>
    </row>
    <row r="601" spans="1:28" x14ac:dyDescent="0.3">
      <c r="A601" s="2">
        <v>222311050711</v>
      </c>
      <c r="B601">
        <v>2</v>
      </c>
      <c r="C601">
        <v>2021</v>
      </c>
      <c r="D601" s="3">
        <v>3112017</v>
      </c>
      <c r="E601" t="str">
        <f>UPPER(VLOOKUP(D601,[1]PRODI_2019!$D$2:$L$72,3,FALSE))</f>
        <v>HUKUM (S1)</v>
      </c>
      <c r="F601" t="str">
        <f>VLOOKUP(D601,[1]PRODI_2019!$D$2:$L$72,9,FALSE)</f>
        <v>Hukum</v>
      </c>
      <c r="G601" t="str">
        <f>VLOOKUP(F601,Sheet1!$H$4:$I$11,2,FALSE)</f>
        <v>1_Hukum</v>
      </c>
      <c r="H601" t="s">
        <v>1211</v>
      </c>
      <c r="I601" t="s">
        <v>33</v>
      </c>
      <c r="K601" s="1"/>
      <c r="L601" t="s">
        <v>27</v>
      </c>
      <c r="O601" t="s">
        <v>3195</v>
      </c>
      <c r="P601" t="str">
        <f t="shared" si="31"/>
        <v>SMAS</v>
      </c>
      <c r="Q601" t="str">
        <f t="shared" si="32"/>
        <v>Swasta</v>
      </c>
      <c r="R601" t="str">
        <f t="shared" si="30"/>
        <v>SMA</v>
      </c>
      <c r="S601" t="s">
        <v>26</v>
      </c>
      <c r="T601" t="s">
        <v>3486</v>
      </c>
      <c r="U601" t="s">
        <v>29</v>
      </c>
      <c r="Z601" t="str">
        <f>VLOOKUP(A601,[2]registrasi!$B$2:$C$3000,2,FALSE)</f>
        <v>registrasi</v>
      </c>
      <c r="AA601">
        <f>VLOOKUP(D601,[3]Sheet1!$B$2:$D$43,3,FALSE)</f>
        <v>1173</v>
      </c>
      <c r="AB601" t="str">
        <f>VLOOKUP(A601,[2]nim!$A$2:$B$3000,2,FALSE)</f>
        <v>diterima</v>
      </c>
    </row>
    <row r="602" spans="1:28" x14ac:dyDescent="0.3">
      <c r="A602" s="2">
        <v>222311050741</v>
      </c>
      <c r="B602">
        <v>2</v>
      </c>
      <c r="C602">
        <v>2022</v>
      </c>
      <c r="D602" s="3">
        <v>3112017</v>
      </c>
      <c r="E602" t="str">
        <f>UPPER(VLOOKUP(D602,[1]PRODI_2019!$D$2:$L$72,3,FALSE))</f>
        <v>HUKUM (S1)</v>
      </c>
      <c r="F602" t="str">
        <f>VLOOKUP(D602,[1]PRODI_2019!$D$2:$L$72,9,FALSE)</f>
        <v>Hukum</v>
      </c>
      <c r="G602" t="str">
        <f>VLOOKUP(F602,Sheet1!$H$4:$I$11,2,FALSE)</f>
        <v>1_Hukum</v>
      </c>
      <c r="H602" t="s">
        <v>1212</v>
      </c>
      <c r="I602" t="s">
        <v>33</v>
      </c>
      <c r="K602" s="1"/>
      <c r="L602" t="s">
        <v>27</v>
      </c>
      <c r="O602" t="s">
        <v>148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37</v>
      </c>
      <c r="T602" t="s">
        <v>3486</v>
      </c>
      <c r="U602" t="s">
        <v>35</v>
      </c>
      <c r="Z602" t="str">
        <f>VLOOKUP(A602,[2]registrasi!$B$2:$C$3000,2,FALSE)</f>
        <v>registrasi</v>
      </c>
      <c r="AA602">
        <f>VLOOKUP(D602,[3]Sheet1!$B$2:$D$43,3,FALSE)</f>
        <v>1173</v>
      </c>
      <c r="AB602" t="str">
        <f>VLOOKUP(A602,[2]nim!$A$2:$B$3000,2,FALSE)</f>
        <v>diterima</v>
      </c>
    </row>
    <row r="603" spans="1:28" x14ac:dyDescent="0.3">
      <c r="A603" s="2">
        <v>222311050783</v>
      </c>
      <c r="B603">
        <v>1</v>
      </c>
      <c r="C603">
        <v>2022</v>
      </c>
      <c r="D603" s="3">
        <v>3112017</v>
      </c>
      <c r="E603" t="str">
        <f>UPPER(VLOOKUP(D603,[1]PRODI_2019!$D$2:$L$72,3,FALSE))</f>
        <v>HUKUM (S1)</v>
      </c>
      <c r="F603" t="str">
        <f>VLOOKUP(D603,[1]PRODI_2019!$D$2:$L$72,9,FALSE)</f>
        <v>Hukum</v>
      </c>
      <c r="G603" t="str">
        <f>VLOOKUP(F603,Sheet1!$H$4:$I$11,2,FALSE)</f>
        <v>1_Hukum</v>
      </c>
      <c r="H603" t="s">
        <v>1213</v>
      </c>
      <c r="I603" t="s">
        <v>33</v>
      </c>
      <c r="K603" s="1"/>
      <c r="L603" t="s">
        <v>27</v>
      </c>
      <c r="O603" t="s">
        <v>227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26</v>
      </c>
      <c r="T603" t="s">
        <v>3486</v>
      </c>
      <c r="U603" t="s">
        <v>29</v>
      </c>
      <c r="Z603" t="str">
        <f>VLOOKUP(A603,[2]registrasi!$B$2:$C$3000,2,FALSE)</f>
        <v>registrasi</v>
      </c>
      <c r="AA603">
        <f>VLOOKUP(D603,[3]Sheet1!$B$2:$D$43,3,FALSE)</f>
        <v>1173</v>
      </c>
      <c r="AB603" t="str">
        <f>VLOOKUP(A603,[2]nim!$A$2:$B$3000,2,FALSE)</f>
        <v>diterima</v>
      </c>
    </row>
    <row r="604" spans="1:28" x14ac:dyDescent="0.3">
      <c r="A604" s="2">
        <v>222311050805</v>
      </c>
      <c r="B604">
        <v>2</v>
      </c>
      <c r="C604">
        <v>2021</v>
      </c>
      <c r="D604" s="3">
        <v>3112017</v>
      </c>
      <c r="E604" t="str">
        <f>UPPER(VLOOKUP(D604,[1]PRODI_2019!$D$2:$L$72,3,FALSE))</f>
        <v>HUKUM (S1)</v>
      </c>
      <c r="F604" t="str">
        <f>VLOOKUP(D604,[1]PRODI_2019!$D$2:$L$72,9,FALSE)</f>
        <v>Hukum</v>
      </c>
      <c r="G604" t="str">
        <f>VLOOKUP(F604,Sheet1!$H$4:$I$11,2,FALSE)</f>
        <v>1_Hukum</v>
      </c>
      <c r="H604" t="s">
        <v>1214</v>
      </c>
      <c r="I604" t="s">
        <v>33</v>
      </c>
      <c r="K604" s="1"/>
      <c r="L604" t="s">
        <v>27</v>
      </c>
      <c r="O604" t="s">
        <v>148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37</v>
      </c>
      <c r="T604" t="s">
        <v>3486</v>
      </c>
      <c r="U604" t="s">
        <v>29</v>
      </c>
      <c r="Z604" t="str">
        <f>VLOOKUP(A604,[2]registrasi!$B$2:$C$3000,2,FALSE)</f>
        <v>registrasi</v>
      </c>
      <c r="AA604">
        <f>VLOOKUP(D604,[3]Sheet1!$B$2:$D$43,3,FALSE)</f>
        <v>1173</v>
      </c>
      <c r="AB604" t="str">
        <f>VLOOKUP(A604,[2]nim!$A$2:$B$3000,2,FALSE)</f>
        <v>diterima</v>
      </c>
    </row>
    <row r="605" spans="1:28" x14ac:dyDescent="0.3">
      <c r="A605" s="2">
        <v>222311050837</v>
      </c>
      <c r="B605">
        <v>1</v>
      </c>
      <c r="C605">
        <v>2022</v>
      </c>
      <c r="D605" s="3">
        <v>3112017</v>
      </c>
      <c r="E605" t="str">
        <f>UPPER(VLOOKUP(D605,[1]PRODI_2019!$D$2:$L$72,3,FALSE))</f>
        <v>HUKUM (S1)</v>
      </c>
      <c r="F605" t="str">
        <f>VLOOKUP(D605,[1]PRODI_2019!$D$2:$L$72,9,FALSE)</f>
        <v>Hukum</v>
      </c>
      <c r="G605" t="str">
        <f>VLOOKUP(F605,Sheet1!$H$4:$I$11,2,FALSE)</f>
        <v>1_Hukum</v>
      </c>
      <c r="H605" t="s">
        <v>1215</v>
      </c>
      <c r="I605" t="s">
        <v>25</v>
      </c>
      <c r="K605" s="1"/>
      <c r="L605" t="s">
        <v>27</v>
      </c>
      <c r="O605" t="s">
        <v>358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37</v>
      </c>
      <c r="T605" t="s">
        <v>3486</v>
      </c>
      <c r="U605" t="s">
        <v>29</v>
      </c>
      <c r="Z605" t="str">
        <f>VLOOKUP(A605,[2]registrasi!$B$2:$C$3000,2,FALSE)</f>
        <v>registrasi</v>
      </c>
      <c r="AA605">
        <f>VLOOKUP(D605,[3]Sheet1!$B$2:$D$43,3,FALSE)</f>
        <v>1173</v>
      </c>
      <c r="AB605" t="str">
        <f>VLOOKUP(A605,[2]nim!$A$2:$B$3000,2,FALSE)</f>
        <v>diterima</v>
      </c>
    </row>
    <row r="606" spans="1:28" x14ac:dyDescent="0.3">
      <c r="A606" s="2">
        <v>222311050844</v>
      </c>
      <c r="B606">
        <v>1</v>
      </c>
      <c r="C606">
        <v>2021</v>
      </c>
      <c r="D606" s="3">
        <v>3112017</v>
      </c>
      <c r="E606" t="str">
        <f>UPPER(VLOOKUP(D606,[1]PRODI_2019!$D$2:$L$72,3,FALSE))</f>
        <v>HUKUM (S1)</v>
      </c>
      <c r="F606" t="str">
        <f>VLOOKUP(D606,[1]PRODI_2019!$D$2:$L$72,9,FALSE)</f>
        <v>Hukum</v>
      </c>
      <c r="G606" t="str">
        <f>VLOOKUP(F606,Sheet1!$H$4:$I$11,2,FALSE)</f>
        <v>1_Hukum</v>
      </c>
      <c r="H606" t="s">
        <v>1216</v>
      </c>
      <c r="I606" t="s">
        <v>33</v>
      </c>
      <c r="K606" s="1"/>
      <c r="L606" t="s">
        <v>27</v>
      </c>
      <c r="O606" t="s">
        <v>3196</v>
      </c>
      <c r="P606" t="str">
        <f t="shared" si="31"/>
        <v>SMA</v>
      </c>
      <c r="Q606" t="str">
        <f t="shared" si="32"/>
        <v>Swasta</v>
      </c>
      <c r="R606" t="str">
        <f t="shared" si="30"/>
        <v>SMA</v>
      </c>
      <c r="S606" t="s">
        <v>527</v>
      </c>
      <c r="T606" t="s">
        <v>3496</v>
      </c>
      <c r="U606" t="s">
        <v>29</v>
      </c>
      <c r="Z606" t="str">
        <f>VLOOKUP(A606,[2]registrasi!$B$2:$C$3000,2,FALSE)</f>
        <v>registrasi</v>
      </c>
      <c r="AA606">
        <f>VLOOKUP(D606,[3]Sheet1!$B$2:$D$43,3,FALSE)</f>
        <v>1173</v>
      </c>
      <c r="AB606" t="str">
        <f>VLOOKUP(A606,[2]nim!$A$2:$B$3000,2,FALSE)</f>
        <v>diterima</v>
      </c>
    </row>
    <row r="607" spans="1:28" x14ac:dyDescent="0.3">
      <c r="A607" s="2">
        <v>222311050919</v>
      </c>
      <c r="B607">
        <v>1</v>
      </c>
      <c r="C607">
        <v>2022</v>
      </c>
      <c r="D607" s="3">
        <v>3112017</v>
      </c>
      <c r="E607" t="str">
        <f>UPPER(VLOOKUP(D607,[1]PRODI_2019!$D$2:$L$72,3,FALSE))</f>
        <v>HUKUM (S1)</v>
      </c>
      <c r="F607" t="str">
        <f>VLOOKUP(D607,[1]PRODI_2019!$D$2:$L$72,9,FALSE)</f>
        <v>Hukum</v>
      </c>
      <c r="G607" t="str">
        <f>VLOOKUP(F607,Sheet1!$H$4:$I$11,2,FALSE)</f>
        <v>1_Hukum</v>
      </c>
      <c r="H607" t="s">
        <v>1217</v>
      </c>
      <c r="I607" t="s">
        <v>33</v>
      </c>
      <c r="K607" s="1"/>
      <c r="L607" t="s">
        <v>27</v>
      </c>
      <c r="O607" t="s">
        <v>149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37</v>
      </c>
      <c r="T607" t="s">
        <v>3486</v>
      </c>
      <c r="U607" t="s">
        <v>29</v>
      </c>
      <c r="Z607" t="str">
        <f>VLOOKUP(A607,[2]registrasi!$B$2:$C$3000,2,FALSE)</f>
        <v>registrasi</v>
      </c>
      <c r="AA607">
        <f>VLOOKUP(D607,[3]Sheet1!$B$2:$D$43,3,FALSE)</f>
        <v>1173</v>
      </c>
      <c r="AB607" t="str">
        <f>VLOOKUP(A607,[2]nim!$A$2:$B$3000,2,FALSE)</f>
        <v>diterima</v>
      </c>
    </row>
    <row r="608" spans="1:28" x14ac:dyDescent="0.3">
      <c r="A608" s="2">
        <v>222311050975</v>
      </c>
      <c r="B608">
        <v>2</v>
      </c>
      <c r="C608">
        <v>2022</v>
      </c>
      <c r="D608" s="3">
        <v>3112017</v>
      </c>
      <c r="E608" t="str">
        <f>UPPER(VLOOKUP(D608,[1]PRODI_2019!$D$2:$L$72,3,FALSE))</f>
        <v>HUKUM (S1)</v>
      </c>
      <c r="F608" t="str">
        <f>VLOOKUP(D608,[1]PRODI_2019!$D$2:$L$72,9,FALSE)</f>
        <v>Hukum</v>
      </c>
      <c r="G608" t="str">
        <f>VLOOKUP(F608,Sheet1!$H$4:$I$11,2,FALSE)</f>
        <v>1_Hukum</v>
      </c>
      <c r="H608" t="s">
        <v>1218</v>
      </c>
      <c r="I608" t="s">
        <v>33</v>
      </c>
      <c r="K608" s="1"/>
      <c r="L608" t="s">
        <v>27</v>
      </c>
      <c r="O608" t="s">
        <v>96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41</v>
      </c>
      <c r="T608" t="s">
        <v>3486</v>
      </c>
      <c r="U608" t="s">
        <v>29</v>
      </c>
      <c r="Z608" t="str">
        <f>VLOOKUP(A608,[2]registrasi!$B$2:$C$3000,2,FALSE)</f>
        <v>registrasi</v>
      </c>
      <c r="AA608">
        <f>VLOOKUP(D608,[3]Sheet1!$B$2:$D$43,3,FALSE)</f>
        <v>1173</v>
      </c>
      <c r="AB608" t="str">
        <f>VLOOKUP(A608,[2]nim!$A$2:$B$3000,2,FALSE)</f>
        <v>diterima</v>
      </c>
    </row>
    <row r="609" spans="1:28" x14ac:dyDescent="0.3">
      <c r="A609" s="2">
        <v>222311060270</v>
      </c>
      <c r="B609">
        <v>1</v>
      </c>
      <c r="C609">
        <v>2022</v>
      </c>
      <c r="D609" s="3">
        <v>3112017</v>
      </c>
      <c r="E609" t="str">
        <f>UPPER(VLOOKUP(D609,[1]PRODI_2019!$D$2:$L$72,3,FALSE))</f>
        <v>HUKUM (S1)</v>
      </c>
      <c r="F609" t="str">
        <f>VLOOKUP(D609,[1]PRODI_2019!$D$2:$L$72,9,FALSE)</f>
        <v>Hukum</v>
      </c>
      <c r="G609" t="str">
        <f>VLOOKUP(F609,Sheet1!$H$4:$I$11,2,FALSE)</f>
        <v>1_Hukum</v>
      </c>
      <c r="H609" t="s">
        <v>1219</v>
      </c>
      <c r="I609" t="s">
        <v>33</v>
      </c>
      <c r="K609" s="1"/>
      <c r="L609" t="s">
        <v>27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52</v>
      </c>
      <c r="T609" t="s">
        <v>3486</v>
      </c>
      <c r="U609" t="s">
        <v>29</v>
      </c>
      <c r="Z609" t="str">
        <f>VLOOKUP(A609,[2]registrasi!$B$2:$C$3000,2,FALSE)</f>
        <v>registrasi</v>
      </c>
      <c r="AA609">
        <f>VLOOKUP(D609,[3]Sheet1!$B$2:$D$43,3,FALSE)</f>
        <v>1173</v>
      </c>
      <c r="AB609" t="str">
        <f>VLOOKUP(A609,[2]nim!$A$2:$B$3000,2,FALSE)</f>
        <v>diterima</v>
      </c>
    </row>
    <row r="610" spans="1:28" x14ac:dyDescent="0.3">
      <c r="A610" s="2">
        <v>222311060312</v>
      </c>
      <c r="B610">
        <v>2</v>
      </c>
      <c r="C610">
        <v>2021</v>
      </c>
      <c r="D610" s="3">
        <v>3112017</v>
      </c>
      <c r="E610" t="str">
        <f>UPPER(VLOOKUP(D610,[1]PRODI_2019!$D$2:$L$72,3,FALSE))</f>
        <v>HUKUM (S1)</v>
      </c>
      <c r="F610" t="str">
        <f>VLOOKUP(D610,[1]PRODI_2019!$D$2:$L$72,9,FALSE)</f>
        <v>Hukum</v>
      </c>
      <c r="G610" t="str">
        <f>VLOOKUP(F610,Sheet1!$H$4:$I$11,2,FALSE)</f>
        <v>1_Hukum</v>
      </c>
      <c r="H610" t="s">
        <v>1220</v>
      </c>
      <c r="I610" t="s">
        <v>33</v>
      </c>
      <c r="K610" s="1"/>
      <c r="L610" t="s">
        <v>27</v>
      </c>
      <c r="O610" t="s">
        <v>62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41</v>
      </c>
      <c r="T610" t="s">
        <v>3486</v>
      </c>
      <c r="U610" t="s">
        <v>29</v>
      </c>
      <c r="Z610" t="str">
        <f>VLOOKUP(A610,[2]registrasi!$B$2:$C$3000,2,FALSE)</f>
        <v>registrasi</v>
      </c>
      <c r="AA610">
        <f>VLOOKUP(D610,[3]Sheet1!$B$2:$D$43,3,FALSE)</f>
        <v>1173</v>
      </c>
      <c r="AB610" t="str">
        <f>VLOOKUP(A610,[2]nim!$A$2:$B$3000,2,FALSE)</f>
        <v>diterima</v>
      </c>
    </row>
    <row r="611" spans="1:28" x14ac:dyDescent="0.3">
      <c r="A611" s="2">
        <v>222311060356</v>
      </c>
      <c r="B611">
        <v>2</v>
      </c>
      <c r="C611">
        <v>2021</v>
      </c>
      <c r="D611" s="3">
        <v>3112017</v>
      </c>
      <c r="E611" t="str">
        <f>UPPER(VLOOKUP(D611,[1]PRODI_2019!$D$2:$L$72,3,FALSE))</f>
        <v>HUKUM (S1)</v>
      </c>
      <c r="F611" t="str">
        <f>VLOOKUP(D611,[1]PRODI_2019!$D$2:$L$72,9,FALSE)</f>
        <v>Hukum</v>
      </c>
      <c r="G611" t="str">
        <f>VLOOKUP(F611,Sheet1!$H$4:$I$11,2,FALSE)</f>
        <v>1_Hukum</v>
      </c>
      <c r="H611" t="s">
        <v>1221</v>
      </c>
      <c r="I611" t="s">
        <v>33</v>
      </c>
      <c r="K611" s="1"/>
      <c r="L611" t="s">
        <v>27</v>
      </c>
      <c r="O611" t="s">
        <v>99</v>
      </c>
      <c r="P611" t="str">
        <f t="shared" si="31"/>
        <v>SMKN</v>
      </c>
      <c r="Q611" t="str">
        <f t="shared" si="32"/>
        <v>Negeri</v>
      </c>
      <c r="R611" t="str">
        <f t="shared" si="30"/>
        <v>SMK</v>
      </c>
      <c r="S611" t="s">
        <v>40</v>
      </c>
      <c r="T611" t="s">
        <v>3486</v>
      </c>
      <c r="U611" t="s">
        <v>35</v>
      </c>
      <c r="Z611" t="str">
        <f>VLOOKUP(A611,[2]registrasi!$B$2:$C$3000,2,FALSE)</f>
        <v>registrasi</v>
      </c>
      <c r="AA611">
        <f>VLOOKUP(D611,[3]Sheet1!$B$2:$D$43,3,FALSE)</f>
        <v>1173</v>
      </c>
      <c r="AB611" t="str">
        <f>VLOOKUP(A611,[2]nim!$A$2:$B$3000,2,FALSE)</f>
        <v>diterima</v>
      </c>
    </row>
    <row r="612" spans="1:28" x14ac:dyDescent="0.3">
      <c r="A612" s="2">
        <v>222311060431</v>
      </c>
      <c r="B612">
        <v>1</v>
      </c>
      <c r="C612">
        <v>2022</v>
      </c>
      <c r="D612" s="3">
        <v>3112017</v>
      </c>
      <c r="E612" t="str">
        <f>UPPER(VLOOKUP(D612,[1]PRODI_2019!$D$2:$L$72,3,FALSE))</f>
        <v>HUKUM (S1)</v>
      </c>
      <c r="F612" t="str">
        <f>VLOOKUP(D612,[1]PRODI_2019!$D$2:$L$72,9,FALSE)</f>
        <v>Hukum</v>
      </c>
      <c r="G612" t="str">
        <f>VLOOKUP(F612,Sheet1!$H$4:$I$11,2,FALSE)</f>
        <v>1_Hukum</v>
      </c>
      <c r="H612" t="s">
        <v>1222</v>
      </c>
      <c r="I612" t="s">
        <v>33</v>
      </c>
      <c r="K612" s="1"/>
      <c r="L612" t="s">
        <v>27</v>
      </c>
      <c r="O612" t="s">
        <v>55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41</v>
      </c>
      <c r="T612" t="s">
        <v>3486</v>
      </c>
      <c r="U612" t="s">
        <v>29</v>
      </c>
      <c r="Z612" t="str">
        <f>VLOOKUP(A612,[2]registrasi!$B$2:$C$3000,2,FALSE)</f>
        <v>registrasi</v>
      </c>
      <c r="AA612">
        <f>VLOOKUP(D612,[3]Sheet1!$B$2:$D$43,3,FALSE)</f>
        <v>1173</v>
      </c>
      <c r="AB612" t="str">
        <f>VLOOKUP(A612,[2]nim!$A$2:$B$3000,2,FALSE)</f>
        <v>diterima</v>
      </c>
    </row>
    <row r="613" spans="1:28" x14ac:dyDescent="0.3">
      <c r="A613" s="2">
        <v>222311060467</v>
      </c>
      <c r="B613">
        <v>2</v>
      </c>
      <c r="C613">
        <v>2021</v>
      </c>
      <c r="D613" s="3">
        <v>3112017</v>
      </c>
      <c r="E613" t="str">
        <f>UPPER(VLOOKUP(D613,[1]PRODI_2019!$D$2:$L$72,3,FALSE))</f>
        <v>HUKUM (S1)</v>
      </c>
      <c r="F613" t="str">
        <f>VLOOKUP(D613,[1]PRODI_2019!$D$2:$L$72,9,FALSE)</f>
        <v>Hukum</v>
      </c>
      <c r="G613" t="str">
        <f>VLOOKUP(F613,Sheet1!$H$4:$I$11,2,FALSE)</f>
        <v>1_Hukum</v>
      </c>
      <c r="H613" t="s">
        <v>1223</v>
      </c>
      <c r="I613" t="s">
        <v>25</v>
      </c>
      <c r="K613" s="1"/>
      <c r="L613" t="s">
        <v>199</v>
      </c>
      <c r="O613" t="s">
        <v>157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26</v>
      </c>
      <c r="T613" t="s">
        <v>3486</v>
      </c>
      <c r="U613" t="s">
        <v>29</v>
      </c>
      <c r="Z613" t="str">
        <f>VLOOKUP(A613,[2]registrasi!$B$2:$C$3000,2,FALSE)</f>
        <v>registrasi</v>
      </c>
      <c r="AA613">
        <f>VLOOKUP(D613,[3]Sheet1!$B$2:$D$43,3,FALSE)</f>
        <v>1173</v>
      </c>
      <c r="AB613" t="str">
        <f>VLOOKUP(A613,[2]nim!$A$2:$B$3000,2,FALSE)</f>
        <v>diterima</v>
      </c>
    </row>
    <row r="614" spans="1:28" x14ac:dyDescent="0.3">
      <c r="A614" s="2">
        <v>222311060475</v>
      </c>
      <c r="B614">
        <v>2</v>
      </c>
      <c r="C614">
        <v>2022</v>
      </c>
      <c r="D614" s="3">
        <v>3112017</v>
      </c>
      <c r="E614" t="str">
        <f>UPPER(VLOOKUP(D614,[1]PRODI_2019!$D$2:$L$72,3,FALSE))</f>
        <v>HUKUM (S1)</v>
      </c>
      <c r="F614" t="str">
        <f>VLOOKUP(D614,[1]PRODI_2019!$D$2:$L$72,9,FALSE)</f>
        <v>Hukum</v>
      </c>
      <c r="G614" t="str">
        <f>VLOOKUP(F614,Sheet1!$H$4:$I$11,2,FALSE)</f>
        <v>1_Hukum</v>
      </c>
      <c r="H614" t="s">
        <v>1224</v>
      </c>
      <c r="I614" t="s">
        <v>33</v>
      </c>
      <c r="K614" s="1"/>
      <c r="L614" t="s">
        <v>27</v>
      </c>
      <c r="O614" t="s">
        <v>394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63</v>
      </c>
      <c r="T614" t="s">
        <v>3486</v>
      </c>
      <c r="U614" t="s">
        <v>29</v>
      </c>
      <c r="Z614" t="str">
        <f>VLOOKUP(A614,[2]registrasi!$B$2:$C$3000,2,FALSE)</f>
        <v>registrasi</v>
      </c>
      <c r="AA614">
        <f>VLOOKUP(D614,[3]Sheet1!$B$2:$D$43,3,FALSE)</f>
        <v>1173</v>
      </c>
      <c r="AB614" t="str">
        <f>VLOOKUP(A614,[2]nim!$A$2:$B$3000,2,FALSE)</f>
        <v>diterima</v>
      </c>
    </row>
    <row r="615" spans="1:28" x14ac:dyDescent="0.3">
      <c r="A615" s="2">
        <v>222311060651</v>
      </c>
      <c r="B615">
        <v>2</v>
      </c>
      <c r="C615">
        <v>2022</v>
      </c>
      <c r="D615" s="3">
        <v>3112017</v>
      </c>
      <c r="E615" t="str">
        <f>UPPER(VLOOKUP(D615,[1]PRODI_2019!$D$2:$L$72,3,FALSE))</f>
        <v>HUKUM (S1)</v>
      </c>
      <c r="F615" t="str">
        <f>VLOOKUP(D615,[1]PRODI_2019!$D$2:$L$72,9,FALSE)</f>
        <v>Hukum</v>
      </c>
      <c r="G615" t="str">
        <f>VLOOKUP(F615,Sheet1!$H$4:$I$11,2,FALSE)</f>
        <v>1_Hukum</v>
      </c>
      <c r="H615" t="s">
        <v>1225</v>
      </c>
      <c r="I615" t="s">
        <v>25</v>
      </c>
      <c r="K615" s="1"/>
      <c r="L615" t="s">
        <v>27</v>
      </c>
      <c r="O615" t="s">
        <v>77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37</v>
      </c>
      <c r="T615" t="s">
        <v>3486</v>
      </c>
      <c r="U615" t="s">
        <v>29</v>
      </c>
      <c r="Z615" t="str">
        <f>VLOOKUP(A615,[2]registrasi!$B$2:$C$3000,2,FALSE)</f>
        <v>registrasi</v>
      </c>
      <c r="AA615">
        <f>VLOOKUP(D615,[3]Sheet1!$B$2:$D$43,3,FALSE)</f>
        <v>1173</v>
      </c>
      <c r="AB615" t="str">
        <f>VLOOKUP(A615,[2]nim!$A$2:$B$3000,2,FALSE)</f>
        <v>diterima</v>
      </c>
    </row>
    <row r="616" spans="1:28" x14ac:dyDescent="0.3">
      <c r="A616" s="2">
        <v>222311060887</v>
      </c>
      <c r="B616">
        <v>2</v>
      </c>
      <c r="C616">
        <v>2021</v>
      </c>
      <c r="D616" s="3">
        <v>3112017</v>
      </c>
      <c r="E616" t="str">
        <f>UPPER(VLOOKUP(D616,[1]PRODI_2019!$D$2:$L$72,3,FALSE))</f>
        <v>HUKUM (S1)</v>
      </c>
      <c r="F616" t="str">
        <f>VLOOKUP(D616,[1]PRODI_2019!$D$2:$L$72,9,FALSE)</f>
        <v>Hukum</v>
      </c>
      <c r="G616" t="str">
        <f>VLOOKUP(F616,Sheet1!$H$4:$I$11,2,FALSE)</f>
        <v>1_Hukum</v>
      </c>
      <c r="H616" t="s">
        <v>1226</v>
      </c>
      <c r="I616" t="s">
        <v>25</v>
      </c>
      <c r="K616" s="1"/>
      <c r="L616" t="s">
        <v>27</v>
      </c>
      <c r="O616" t="s">
        <v>70</v>
      </c>
      <c r="P616" t="str">
        <f t="shared" si="31"/>
        <v>SMAN</v>
      </c>
      <c r="Q616" t="str">
        <f t="shared" si="32"/>
        <v>Negeri</v>
      </c>
      <c r="R616" t="str">
        <f t="shared" si="30"/>
        <v>SMA</v>
      </c>
      <c r="S616" t="s">
        <v>40</v>
      </c>
      <c r="T616" t="s">
        <v>3486</v>
      </c>
      <c r="U616" t="s">
        <v>29</v>
      </c>
      <c r="Z616" t="str">
        <f>VLOOKUP(A616,[2]registrasi!$B$2:$C$3000,2,FALSE)</f>
        <v>registrasi</v>
      </c>
      <c r="AA616">
        <f>VLOOKUP(D616,[3]Sheet1!$B$2:$D$43,3,FALSE)</f>
        <v>1173</v>
      </c>
      <c r="AB616" t="str">
        <f>VLOOKUP(A616,[2]nim!$A$2:$B$3000,2,FALSE)</f>
        <v>diterima</v>
      </c>
    </row>
    <row r="617" spans="1:28" x14ac:dyDescent="0.3">
      <c r="A617" s="2">
        <v>222311060971</v>
      </c>
      <c r="B617">
        <v>2</v>
      </c>
      <c r="C617">
        <v>2020</v>
      </c>
      <c r="D617" s="3">
        <v>3112017</v>
      </c>
      <c r="E617" t="str">
        <f>UPPER(VLOOKUP(D617,[1]PRODI_2019!$D$2:$L$72,3,FALSE))</f>
        <v>HUKUM (S1)</v>
      </c>
      <c r="F617" t="str">
        <f>VLOOKUP(D617,[1]PRODI_2019!$D$2:$L$72,9,FALSE)</f>
        <v>Hukum</v>
      </c>
      <c r="G617" t="str">
        <f>VLOOKUP(F617,Sheet1!$H$4:$I$11,2,FALSE)</f>
        <v>1_Hukum</v>
      </c>
      <c r="H617" t="s">
        <v>1227</v>
      </c>
      <c r="I617" t="s">
        <v>25</v>
      </c>
      <c r="K617" s="1"/>
      <c r="L617" t="s">
        <v>27</v>
      </c>
      <c r="O617" t="s">
        <v>55</v>
      </c>
      <c r="P617" t="str">
        <f t="shared" si="31"/>
        <v>SMAN</v>
      </c>
      <c r="Q617" t="str">
        <f t="shared" si="32"/>
        <v>Negeri</v>
      </c>
      <c r="R617" t="str">
        <f t="shared" si="30"/>
        <v>SMA</v>
      </c>
      <c r="S617" t="s">
        <v>41</v>
      </c>
      <c r="T617" t="s">
        <v>3486</v>
      </c>
      <c r="U617" t="s">
        <v>29</v>
      </c>
      <c r="Z617" t="str">
        <f>VLOOKUP(A617,[2]registrasi!$B$2:$C$3000,2,FALSE)</f>
        <v>registrasi</v>
      </c>
      <c r="AA617">
        <f>VLOOKUP(D617,[3]Sheet1!$B$2:$D$43,3,FALSE)</f>
        <v>1173</v>
      </c>
      <c r="AB617" t="str">
        <f>VLOOKUP(A617,[2]nim!$A$2:$B$3000,2,FALSE)</f>
        <v>diterima</v>
      </c>
    </row>
    <row r="618" spans="1:28" x14ac:dyDescent="0.3">
      <c r="A618" s="2">
        <v>222311061238</v>
      </c>
      <c r="B618">
        <v>1</v>
      </c>
      <c r="C618">
        <v>2022</v>
      </c>
      <c r="D618" s="3">
        <v>3112017</v>
      </c>
      <c r="E618" t="str">
        <f>UPPER(VLOOKUP(D618,[1]PRODI_2019!$D$2:$L$72,3,FALSE))</f>
        <v>HUKUM (S1)</v>
      </c>
      <c r="F618" t="str">
        <f>VLOOKUP(D618,[1]PRODI_2019!$D$2:$L$72,9,FALSE)</f>
        <v>Hukum</v>
      </c>
      <c r="G618" t="str">
        <f>VLOOKUP(F618,Sheet1!$H$4:$I$11,2,FALSE)</f>
        <v>1_Hukum</v>
      </c>
      <c r="H618" t="s">
        <v>1228</v>
      </c>
      <c r="I618" t="s">
        <v>33</v>
      </c>
      <c r="K618" s="1"/>
      <c r="L618" t="s">
        <v>27</v>
      </c>
      <c r="O618" t="s">
        <v>56</v>
      </c>
      <c r="P618" t="str">
        <f t="shared" si="31"/>
        <v>SMAN</v>
      </c>
      <c r="Q618" t="str">
        <f t="shared" si="32"/>
        <v>Negeri</v>
      </c>
      <c r="R618" t="str">
        <f t="shared" si="30"/>
        <v>SMA</v>
      </c>
      <c r="S618" t="s">
        <v>41</v>
      </c>
      <c r="T618" t="s">
        <v>3486</v>
      </c>
      <c r="U618" t="s">
        <v>29</v>
      </c>
      <c r="Z618" t="str">
        <f>VLOOKUP(A618,[2]registrasi!$B$2:$C$3000,2,FALSE)</f>
        <v>registrasi</v>
      </c>
      <c r="AA618">
        <f>VLOOKUP(D618,[3]Sheet1!$B$2:$D$43,3,FALSE)</f>
        <v>1173</v>
      </c>
      <c r="AB618" t="str">
        <f>VLOOKUP(A618,[2]nim!$A$2:$B$3000,2,FALSE)</f>
        <v>diterima</v>
      </c>
    </row>
    <row r="619" spans="1:28" x14ac:dyDescent="0.3">
      <c r="A619" s="2">
        <v>222311070189</v>
      </c>
      <c r="B619">
        <v>1</v>
      </c>
      <c r="C619">
        <v>2022</v>
      </c>
      <c r="D619" s="3">
        <v>3112017</v>
      </c>
      <c r="E619" t="str">
        <f>UPPER(VLOOKUP(D619,[1]PRODI_2019!$D$2:$L$72,3,FALSE))</f>
        <v>HUKUM (S1)</v>
      </c>
      <c r="F619" t="str">
        <f>VLOOKUP(D619,[1]PRODI_2019!$D$2:$L$72,9,FALSE)</f>
        <v>Hukum</v>
      </c>
      <c r="G619" t="str">
        <f>VLOOKUP(F619,Sheet1!$H$4:$I$11,2,FALSE)</f>
        <v>1_Hukum</v>
      </c>
      <c r="H619" t="s">
        <v>1229</v>
      </c>
      <c r="I619" t="s">
        <v>25</v>
      </c>
      <c r="K619" s="1"/>
      <c r="L619" t="s">
        <v>27</v>
      </c>
      <c r="O619" t="s">
        <v>71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40</v>
      </c>
      <c r="T619" t="s">
        <v>3486</v>
      </c>
      <c r="U619" t="s">
        <v>29</v>
      </c>
      <c r="Z619" t="str">
        <f>VLOOKUP(A619,[2]registrasi!$B$2:$C$3000,2,FALSE)</f>
        <v>registrasi</v>
      </c>
      <c r="AA619">
        <f>VLOOKUP(D619,[3]Sheet1!$B$2:$D$43,3,FALSE)</f>
        <v>1173</v>
      </c>
      <c r="AB619" t="str">
        <f>VLOOKUP(A619,[2]nim!$A$2:$B$3000,2,FALSE)</f>
        <v>diterima</v>
      </c>
    </row>
    <row r="620" spans="1:28" x14ac:dyDescent="0.3">
      <c r="A620" s="2">
        <v>222311070472</v>
      </c>
      <c r="B620">
        <v>1</v>
      </c>
      <c r="C620">
        <v>2022</v>
      </c>
      <c r="D620" s="3">
        <v>3112017</v>
      </c>
      <c r="E620" t="str">
        <f>UPPER(VLOOKUP(D620,[1]PRODI_2019!$D$2:$L$72,3,FALSE))</f>
        <v>HUKUM (S1)</v>
      </c>
      <c r="F620" t="str">
        <f>VLOOKUP(D620,[1]PRODI_2019!$D$2:$L$72,9,FALSE)</f>
        <v>Hukum</v>
      </c>
      <c r="G620" t="str">
        <f>VLOOKUP(F620,Sheet1!$H$4:$I$11,2,FALSE)</f>
        <v>1_Hukum</v>
      </c>
      <c r="H620" t="s">
        <v>1230</v>
      </c>
      <c r="I620" t="s">
        <v>25</v>
      </c>
      <c r="K620" s="1"/>
      <c r="L620" t="s">
        <v>27</v>
      </c>
      <c r="O620" t="s">
        <v>88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26</v>
      </c>
      <c r="T620" t="s">
        <v>3486</v>
      </c>
      <c r="U620" t="s">
        <v>29</v>
      </c>
      <c r="Z620" t="str">
        <f>VLOOKUP(A620,[2]registrasi!$B$2:$C$3000,2,FALSE)</f>
        <v>registrasi</v>
      </c>
      <c r="AA620">
        <f>VLOOKUP(D620,[3]Sheet1!$B$2:$D$43,3,FALSE)</f>
        <v>1173</v>
      </c>
      <c r="AB620" t="str">
        <f>VLOOKUP(A620,[2]nim!$A$2:$B$3000,2,FALSE)</f>
        <v>diterima</v>
      </c>
    </row>
    <row r="621" spans="1:28" x14ac:dyDescent="0.3">
      <c r="A621" s="2">
        <v>222311070704</v>
      </c>
      <c r="B621">
        <v>2</v>
      </c>
      <c r="C621">
        <v>2022</v>
      </c>
      <c r="D621" s="3">
        <v>3112017</v>
      </c>
      <c r="E621" t="str">
        <f>UPPER(VLOOKUP(D621,[1]PRODI_2019!$D$2:$L$72,3,FALSE))</f>
        <v>HUKUM (S1)</v>
      </c>
      <c r="F621" t="str">
        <f>VLOOKUP(D621,[1]PRODI_2019!$D$2:$L$72,9,FALSE)</f>
        <v>Hukum</v>
      </c>
      <c r="G621" t="str">
        <f>VLOOKUP(F621,Sheet1!$H$4:$I$11,2,FALSE)</f>
        <v>1_Hukum</v>
      </c>
      <c r="H621" t="s">
        <v>1231</v>
      </c>
      <c r="I621" t="s">
        <v>33</v>
      </c>
      <c r="K621" s="1"/>
      <c r="L621" t="s">
        <v>27</v>
      </c>
      <c r="O621" t="s">
        <v>350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26</v>
      </c>
      <c r="T621" t="s">
        <v>3486</v>
      </c>
      <c r="U621" t="s">
        <v>29</v>
      </c>
      <c r="Z621" t="str">
        <f>VLOOKUP(A621,[2]registrasi!$B$2:$C$3000,2,FALSE)</f>
        <v>registrasi</v>
      </c>
      <c r="AA621">
        <f>VLOOKUP(D621,[3]Sheet1!$B$2:$D$43,3,FALSE)</f>
        <v>1173</v>
      </c>
      <c r="AB621" t="str">
        <f>VLOOKUP(A621,[2]nim!$A$2:$B$3000,2,FALSE)</f>
        <v>diterima</v>
      </c>
    </row>
    <row r="622" spans="1:28" x14ac:dyDescent="0.3">
      <c r="A622" s="2">
        <v>222311070774</v>
      </c>
      <c r="B622">
        <v>2</v>
      </c>
      <c r="C622">
        <v>2022</v>
      </c>
      <c r="D622" s="3">
        <v>3112017</v>
      </c>
      <c r="E622" t="str">
        <f>UPPER(VLOOKUP(D622,[1]PRODI_2019!$D$2:$L$72,3,FALSE))</f>
        <v>HUKUM (S1)</v>
      </c>
      <c r="F622" t="str">
        <f>VLOOKUP(D622,[1]PRODI_2019!$D$2:$L$72,9,FALSE)</f>
        <v>Hukum</v>
      </c>
      <c r="G622" t="str">
        <f>VLOOKUP(F622,Sheet1!$H$4:$I$11,2,FALSE)</f>
        <v>1_Hukum</v>
      </c>
      <c r="H622" t="s">
        <v>1232</v>
      </c>
      <c r="I622" t="s">
        <v>25</v>
      </c>
      <c r="K622" s="1"/>
      <c r="L622" t="s">
        <v>27</v>
      </c>
      <c r="O622" t="s">
        <v>347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37</v>
      </c>
      <c r="T622" t="s">
        <v>3486</v>
      </c>
      <c r="U622" t="s">
        <v>29</v>
      </c>
      <c r="Z622" t="str">
        <f>VLOOKUP(A622,[2]registrasi!$B$2:$C$3000,2,FALSE)</f>
        <v>registrasi</v>
      </c>
      <c r="AA622">
        <f>VLOOKUP(D622,[3]Sheet1!$B$2:$D$43,3,FALSE)</f>
        <v>1173</v>
      </c>
      <c r="AB622" t="str">
        <f>VLOOKUP(A622,[2]nim!$A$2:$B$3000,2,FALSE)</f>
        <v>diterima</v>
      </c>
    </row>
    <row r="623" spans="1:28" x14ac:dyDescent="0.3">
      <c r="A623" s="2">
        <v>222311070793</v>
      </c>
      <c r="B623">
        <v>1</v>
      </c>
      <c r="C623">
        <v>2022</v>
      </c>
      <c r="D623" s="3">
        <v>3112017</v>
      </c>
      <c r="E623" t="str">
        <f>UPPER(VLOOKUP(D623,[1]PRODI_2019!$D$2:$L$72,3,FALSE))</f>
        <v>HUKUM (S1)</v>
      </c>
      <c r="F623" t="str">
        <f>VLOOKUP(D623,[1]PRODI_2019!$D$2:$L$72,9,FALSE)</f>
        <v>Hukum</v>
      </c>
      <c r="G623" t="str">
        <f>VLOOKUP(F623,Sheet1!$H$4:$I$11,2,FALSE)</f>
        <v>1_Hukum</v>
      </c>
      <c r="H623" t="s">
        <v>1233</v>
      </c>
      <c r="I623" t="s">
        <v>33</v>
      </c>
      <c r="K623" s="1"/>
      <c r="L623" t="s">
        <v>27</v>
      </c>
      <c r="O623" t="s">
        <v>157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26</v>
      </c>
      <c r="T623" t="s">
        <v>3486</v>
      </c>
      <c r="U623" t="s">
        <v>29</v>
      </c>
      <c r="Z623" t="str">
        <f>VLOOKUP(A623,[2]registrasi!$B$2:$C$3000,2,FALSE)</f>
        <v>registrasi</v>
      </c>
      <c r="AA623">
        <f>VLOOKUP(D623,[3]Sheet1!$B$2:$D$43,3,FALSE)</f>
        <v>1173</v>
      </c>
      <c r="AB623" t="str">
        <f>VLOOKUP(A623,[2]nim!$A$2:$B$3000,2,FALSE)</f>
        <v>diterima</v>
      </c>
    </row>
    <row r="624" spans="1:28" x14ac:dyDescent="0.3">
      <c r="A624" s="2">
        <v>222311071524</v>
      </c>
      <c r="B624">
        <v>2</v>
      </c>
      <c r="C624">
        <v>2022</v>
      </c>
      <c r="D624" s="3">
        <v>3112017</v>
      </c>
      <c r="E624" t="str">
        <f>UPPER(VLOOKUP(D624,[1]PRODI_2019!$D$2:$L$72,3,FALSE))</f>
        <v>HUKUM (S1)</v>
      </c>
      <c r="F624" t="str">
        <f>VLOOKUP(D624,[1]PRODI_2019!$D$2:$L$72,9,FALSE)</f>
        <v>Hukum</v>
      </c>
      <c r="G624" t="str">
        <f>VLOOKUP(F624,Sheet1!$H$4:$I$11,2,FALSE)</f>
        <v>1_Hukum</v>
      </c>
      <c r="H624" t="s">
        <v>1234</v>
      </c>
      <c r="I624" t="s">
        <v>25</v>
      </c>
      <c r="K624" s="1"/>
      <c r="L624" t="s">
        <v>27</v>
      </c>
      <c r="O624" t="s">
        <v>464</v>
      </c>
      <c r="P624" t="str">
        <f t="shared" si="31"/>
        <v>SMA</v>
      </c>
      <c r="Q624" t="str">
        <f t="shared" si="32"/>
        <v>Swasta</v>
      </c>
      <c r="R624" t="str">
        <f t="shared" si="30"/>
        <v>SMA</v>
      </c>
      <c r="S624" t="s">
        <v>52</v>
      </c>
      <c r="T624" t="s">
        <v>3486</v>
      </c>
      <c r="U624" t="s">
        <v>29</v>
      </c>
      <c r="Z624" t="str">
        <f>VLOOKUP(A624,[2]registrasi!$B$2:$C$3000,2,FALSE)</f>
        <v>registrasi</v>
      </c>
      <c r="AA624">
        <f>VLOOKUP(D624,[3]Sheet1!$B$2:$D$43,3,FALSE)</f>
        <v>1173</v>
      </c>
      <c r="AB624" t="e">
        <f>VLOOKUP(A624,[2]nim!$A$2:$B$3000,2,FALSE)</f>
        <v>#N/A</v>
      </c>
    </row>
    <row r="625" spans="1:28" x14ac:dyDescent="0.3">
      <c r="A625" s="2">
        <v>222311080018</v>
      </c>
      <c r="B625">
        <v>2</v>
      </c>
      <c r="C625">
        <v>2021</v>
      </c>
      <c r="D625" s="3">
        <v>3112017</v>
      </c>
      <c r="E625" t="str">
        <f>UPPER(VLOOKUP(D625,[1]PRODI_2019!$D$2:$L$72,3,FALSE))</f>
        <v>HUKUM (S1)</v>
      </c>
      <c r="F625" t="str">
        <f>VLOOKUP(D625,[1]PRODI_2019!$D$2:$L$72,9,FALSE)</f>
        <v>Hukum</v>
      </c>
      <c r="G625" t="str">
        <f>VLOOKUP(F625,Sheet1!$H$4:$I$11,2,FALSE)</f>
        <v>1_Hukum</v>
      </c>
      <c r="H625" t="s">
        <v>1235</v>
      </c>
      <c r="I625" t="s">
        <v>33</v>
      </c>
      <c r="K625" s="1"/>
      <c r="L625" t="s">
        <v>27</v>
      </c>
      <c r="O625" t="s">
        <v>224</v>
      </c>
      <c r="P625" t="str">
        <f t="shared" si="31"/>
        <v>SMAS</v>
      </c>
      <c r="Q625" t="str">
        <f t="shared" si="32"/>
        <v>Swasta</v>
      </c>
      <c r="R625" t="str">
        <f t="shared" si="30"/>
        <v>SMA</v>
      </c>
      <c r="S625" t="s">
        <v>46</v>
      </c>
      <c r="T625" t="s">
        <v>3486</v>
      </c>
      <c r="U625" t="s">
        <v>29</v>
      </c>
      <c r="Z625" t="str">
        <f>VLOOKUP(A625,[2]registrasi!$B$2:$C$3000,2,FALSE)</f>
        <v>registrasi</v>
      </c>
      <c r="AA625">
        <f>VLOOKUP(D625,[3]Sheet1!$B$2:$D$43,3,FALSE)</f>
        <v>1173</v>
      </c>
      <c r="AB625" t="str">
        <f>VLOOKUP(A625,[2]nim!$A$2:$B$3000,2,FALSE)</f>
        <v>diterima</v>
      </c>
    </row>
    <row r="626" spans="1:28" x14ac:dyDescent="0.3">
      <c r="A626" s="2">
        <v>222311080219</v>
      </c>
      <c r="B626">
        <v>1</v>
      </c>
      <c r="C626">
        <v>2022</v>
      </c>
      <c r="D626" s="3">
        <v>3112017</v>
      </c>
      <c r="E626" t="str">
        <f>UPPER(VLOOKUP(D626,[1]PRODI_2019!$D$2:$L$72,3,FALSE))</f>
        <v>HUKUM (S1)</v>
      </c>
      <c r="F626" t="str">
        <f>VLOOKUP(D626,[1]PRODI_2019!$D$2:$L$72,9,FALSE)</f>
        <v>Hukum</v>
      </c>
      <c r="G626" t="str">
        <f>VLOOKUP(F626,Sheet1!$H$4:$I$11,2,FALSE)</f>
        <v>1_Hukum</v>
      </c>
      <c r="H626" t="s">
        <v>1236</v>
      </c>
      <c r="I626" t="s">
        <v>25</v>
      </c>
      <c r="K626" s="1"/>
      <c r="L626" t="s">
        <v>27</v>
      </c>
      <c r="O626" t="s">
        <v>61</v>
      </c>
      <c r="P626" t="str">
        <f t="shared" si="31"/>
        <v>MAN</v>
      </c>
      <c r="Q626" t="str">
        <f t="shared" si="32"/>
        <v>Negeri</v>
      </c>
      <c r="R626" t="str">
        <f t="shared" si="30"/>
        <v>MA</v>
      </c>
      <c r="S626" t="s">
        <v>41</v>
      </c>
      <c r="T626" t="s">
        <v>3486</v>
      </c>
      <c r="U626" t="s">
        <v>35</v>
      </c>
      <c r="Z626" t="str">
        <f>VLOOKUP(A626,[2]registrasi!$B$2:$C$3000,2,FALSE)</f>
        <v>registrasi</v>
      </c>
      <c r="AA626">
        <f>VLOOKUP(D626,[3]Sheet1!$B$2:$D$43,3,FALSE)</f>
        <v>1173</v>
      </c>
      <c r="AB626" t="str">
        <f>VLOOKUP(A626,[2]nim!$A$2:$B$3000,2,FALSE)</f>
        <v>diterima</v>
      </c>
    </row>
    <row r="627" spans="1:28" x14ac:dyDescent="0.3">
      <c r="A627" s="2">
        <v>222311080412</v>
      </c>
      <c r="B627">
        <v>1</v>
      </c>
      <c r="C627">
        <v>2022</v>
      </c>
      <c r="D627" s="3">
        <v>3112017</v>
      </c>
      <c r="E627" t="str">
        <f>UPPER(VLOOKUP(D627,[1]PRODI_2019!$D$2:$L$72,3,FALSE))</f>
        <v>HUKUM (S1)</v>
      </c>
      <c r="F627" t="str">
        <f>VLOOKUP(D627,[1]PRODI_2019!$D$2:$L$72,9,FALSE)</f>
        <v>Hukum</v>
      </c>
      <c r="G627" t="str">
        <f>VLOOKUP(F627,Sheet1!$H$4:$I$11,2,FALSE)</f>
        <v>1_Hukum</v>
      </c>
      <c r="H627" t="s">
        <v>1237</v>
      </c>
      <c r="I627" t="s">
        <v>25</v>
      </c>
      <c r="K627" s="1"/>
      <c r="L627" t="s">
        <v>27</v>
      </c>
      <c r="O627" t="s">
        <v>55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41</v>
      </c>
      <c r="T627" t="s">
        <v>3486</v>
      </c>
      <c r="U627" t="s">
        <v>29</v>
      </c>
      <c r="Z627" t="str">
        <f>VLOOKUP(A627,[2]registrasi!$B$2:$C$3000,2,FALSE)</f>
        <v>registrasi</v>
      </c>
      <c r="AA627">
        <f>VLOOKUP(D627,[3]Sheet1!$B$2:$D$43,3,FALSE)</f>
        <v>1173</v>
      </c>
      <c r="AB627" t="str">
        <f>VLOOKUP(A627,[2]nim!$A$2:$B$3000,2,FALSE)</f>
        <v>diterima</v>
      </c>
    </row>
    <row r="628" spans="1:28" x14ac:dyDescent="0.3">
      <c r="A628" s="2">
        <v>222311080505</v>
      </c>
      <c r="B628">
        <v>2</v>
      </c>
      <c r="C628">
        <v>2022</v>
      </c>
      <c r="D628" s="3">
        <v>3112017</v>
      </c>
      <c r="E628" t="str">
        <f>UPPER(VLOOKUP(D628,[1]PRODI_2019!$D$2:$L$72,3,FALSE))</f>
        <v>HUKUM (S1)</v>
      </c>
      <c r="F628" t="str">
        <f>VLOOKUP(D628,[1]PRODI_2019!$D$2:$L$72,9,FALSE)</f>
        <v>Hukum</v>
      </c>
      <c r="G628" t="str">
        <f>VLOOKUP(F628,Sheet1!$H$4:$I$11,2,FALSE)</f>
        <v>1_Hukum</v>
      </c>
      <c r="H628" t="s">
        <v>1238</v>
      </c>
      <c r="I628" t="s">
        <v>25</v>
      </c>
      <c r="K628" s="1"/>
      <c r="L628" t="s">
        <v>27</v>
      </c>
      <c r="O628" t="s">
        <v>81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26</v>
      </c>
      <c r="T628" t="s">
        <v>3486</v>
      </c>
      <c r="U628" t="s">
        <v>29</v>
      </c>
      <c r="Z628" t="e">
        <f>VLOOKUP(A628,[2]registrasi!$B$2:$C$3000,2,FALSE)</f>
        <v>#N/A</v>
      </c>
      <c r="AA628">
        <f>VLOOKUP(D628,[3]Sheet1!$B$2:$D$43,3,FALSE)</f>
        <v>1173</v>
      </c>
      <c r="AB628" t="e">
        <f>VLOOKUP(A628,[2]nim!$A$2:$B$3000,2,FALSE)</f>
        <v>#N/A</v>
      </c>
    </row>
    <row r="629" spans="1:28" x14ac:dyDescent="0.3">
      <c r="A629" s="2">
        <v>222311080653</v>
      </c>
      <c r="B629">
        <v>2</v>
      </c>
      <c r="C629">
        <v>2022</v>
      </c>
      <c r="D629" s="3">
        <v>3112017</v>
      </c>
      <c r="E629" t="str">
        <f>UPPER(VLOOKUP(D629,[1]PRODI_2019!$D$2:$L$72,3,FALSE))</f>
        <v>HUKUM (S1)</v>
      </c>
      <c r="F629" t="str">
        <f>VLOOKUP(D629,[1]PRODI_2019!$D$2:$L$72,9,FALSE)</f>
        <v>Hukum</v>
      </c>
      <c r="G629" t="str">
        <f>VLOOKUP(F629,Sheet1!$H$4:$I$11,2,FALSE)</f>
        <v>1_Hukum</v>
      </c>
      <c r="H629" t="s">
        <v>1239</v>
      </c>
      <c r="I629" t="s">
        <v>33</v>
      </c>
      <c r="K629" s="1"/>
      <c r="L629" t="s">
        <v>27</v>
      </c>
      <c r="O629" t="s">
        <v>148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37</v>
      </c>
      <c r="T629" t="s">
        <v>3486</v>
      </c>
      <c r="U629" t="s">
        <v>29</v>
      </c>
      <c r="Z629" t="str">
        <f>VLOOKUP(A629,[2]registrasi!$B$2:$C$3000,2,FALSE)</f>
        <v>registrasi</v>
      </c>
      <c r="AA629">
        <f>VLOOKUP(D629,[3]Sheet1!$B$2:$D$43,3,FALSE)</f>
        <v>1173</v>
      </c>
      <c r="AB629" t="str">
        <f>VLOOKUP(A629,[2]nim!$A$2:$B$3000,2,FALSE)</f>
        <v>diterima</v>
      </c>
    </row>
    <row r="630" spans="1:28" x14ac:dyDescent="0.3">
      <c r="A630" s="2">
        <v>222311080948</v>
      </c>
      <c r="B630">
        <v>2</v>
      </c>
      <c r="C630">
        <v>2022</v>
      </c>
      <c r="D630" s="3">
        <v>3112017</v>
      </c>
      <c r="E630" t="str">
        <f>UPPER(VLOOKUP(D630,[1]PRODI_2019!$D$2:$L$72,3,FALSE))</f>
        <v>HUKUM (S1)</v>
      </c>
      <c r="F630" t="str">
        <f>VLOOKUP(D630,[1]PRODI_2019!$D$2:$L$72,9,FALSE)</f>
        <v>Hukum</v>
      </c>
      <c r="G630" t="str">
        <f>VLOOKUP(F630,Sheet1!$H$4:$I$11,2,FALSE)</f>
        <v>1_Hukum</v>
      </c>
      <c r="H630" t="s">
        <v>1240</v>
      </c>
      <c r="I630" t="s">
        <v>33</v>
      </c>
      <c r="K630" s="1"/>
      <c r="L630" t="s">
        <v>27</v>
      </c>
      <c r="O630" t="s">
        <v>3197</v>
      </c>
      <c r="P630" t="str">
        <f t="shared" si="31"/>
        <v>MAS</v>
      </c>
      <c r="Q630" t="str">
        <f t="shared" si="32"/>
        <v>Swasta</v>
      </c>
      <c r="R630" t="str">
        <f t="shared" si="30"/>
        <v>MA</v>
      </c>
      <c r="S630" t="s">
        <v>26</v>
      </c>
      <c r="T630" t="s">
        <v>3486</v>
      </c>
      <c r="U630" t="s">
        <v>29</v>
      </c>
      <c r="Z630" t="str">
        <f>VLOOKUP(A630,[2]registrasi!$B$2:$C$3000,2,FALSE)</f>
        <v>registrasi</v>
      </c>
      <c r="AA630">
        <f>VLOOKUP(D630,[3]Sheet1!$B$2:$D$43,3,FALSE)</f>
        <v>1173</v>
      </c>
      <c r="AB630" t="str">
        <f>VLOOKUP(A630,[2]nim!$A$2:$B$3000,2,FALSE)</f>
        <v>diterima</v>
      </c>
    </row>
    <row r="631" spans="1:28" x14ac:dyDescent="0.3">
      <c r="A631" s="2">
        <v>222311081024</v>
      </c>
      <c r="B631">
        <v>2</v>
      </c>
      <c r="C631">
        <v>2022</v>
      </c>
      <c r="D631" s="3">
        <v>3112017</v>
      </c>
      <c r="E631" t="str">
        <f>UPPER(VLOOKUP(D631,[1]PRODI_2019!$D$2:$L$72,3,FALSE))</f>
        <v>HUKUM (S1)</v>
      </c>
      <c r="F631" t="str">
        <f>VLOOKUP(D631,[1]PRODI_2019!$D$2:$L$72,9,FALSE)</f>
        <v>Hukum</v>
      </c>
      <c r="G631" t="str">
        <f>VLOOKUP(F631,Sheet1!$H$4:$I$11,2,FALSE)</f>
        <v>1_Hukum</v>
      </c>
      <c r="H631" t="s">
        <v>1241</v>
      </c>
      <c r="I631" t="s">
        <v>25</v>
      </c>
      <c r="K631" s="1"/>
      <c r="L631" t="s">
        <v>27</v>
      </c>
      <c r="O631" t="s">
        <v>70</v>
      </c>
      <c r="P631" t="str">
        <f t="shared" si="31"/>
        <v>SMAN</v>
      </c>
      <c r="Q631" t="str">
        <f t="shared" si="32"/>
        <v>Negeri</v>
      </c>
      <c r="R631" t="str">
        <f t="shared" si="30"/>
        <v>SMA</v>
      </c>
      <c r="S631" t="s">
        <v>40</v>
      </c>
      <c r="T631" t="s">
        <v>3486</v>
      </c>
      <c r="U631" t="s">
        <v>29</v>
      </c>
      <c r="Z631" t="str">
        <f>VLOOKUP(A631,[2]registrasi!$B$2:$C$3000,2,FALSE)</f>
        <v>registrasi</v>
      </c>
      <c r="AA631">
        <f>VLOOKUP(D631,[3]Sheet1!$B$2:$D$43,3,FALSE)</f>
        <v>1173</v>
      </c>
      <c r="AB631" t="str">
        <f>VLOOKUP(A631,[2]nim!$A$2:$B$3000,2,FALSE)</f>
        <v>diterima</v>
      </c>
    </row>
    <row r="632" spans="1:28" x14ac:dyDescent="0.3">
      <c r="A632" s="2">
        <v>222311081272</v>
      </c>
      <c r="B632">
        <v>1</v>
      </c>
      <c r="C632">
        <v>2021</v>
      </c>
      <c r="D632" s="3">
        <v>3112017</v>
      </c>
      <c r="E632" t="str">
        <f>UPPER(VLOOKUP(D632,[1]PRODI_2019!$D$2:$L$72,3,FALSE))</f>
        <v>HUKUM (S1)</v>
      </c>
      <c r="F632" t="str">
        <f>VLOOKUP(D632,[1]PRODI_2019!$D$2:$L$72,9,FALSE)</f>
        <v>Hukum</v>
      </c>
      <c r="G632" t="str">
        <f>VLOOKUP(F632,Sheet1!$H$4:$I$11,2,FALSE)</f>
        <v>1_Hukum</v>
      </c>
      <c r="H632" t="s">
        <v>1242</v>
      </c>
      <c r="I632" t="s">
        <v>25</v>
      </c>
      <c r="K632" s="1"/>
      <c r="L632" t="s">
        <v>27</v>
      </c>
      <c r="O632" t="s">
        <v>297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78</v>
      </c>
      <c r="T632" t="s">
        <v>3489</v>
      </c>
      <c r="U632" t="s">
        <v>29</v>
      </c>
      <c r="Z632" t="str">
        <f>VLOOKUP(A632,[2]registrasi!$B$2:$C$3000,2,FALSE)</f>
        <v>registrasi</v>
      </c>
      <c r="AA632">
        <f>VLOOKUP(D632,[3]Sheet1!$B$2:$D$43,3,FALSE)</f>
        <v>1173</v>
      </c>
      <c r="AB632" t="str">
        <f>VLOOKUP(A632,[2]nim!$A$2:$B$3000,2,FALSE)</f>
        <v>diterima</v>
      </c>
    </row>
    <row r="633" spans="1:28" x14ac:dyDescent="0.3">
      <c r="A633" s="2">
        <v>222311081275</v>
      </c>
      <c r="B633">
        <v>1</v>
      </c>
      <c r="C633">
        <v>2021</v>
      </c>
      <c r="D633" s="3">
        <v>3112017</v>
      </c>
      <c r="E633" t="str">
        <f>UPPER(VLOOKUP(D633,[1]PRODI_2019!$D$2:$L$72,3,FALSE))</f>
        <v>HUKUM (S1)</v>
      </c>
      <c r="F633" t="str">
        <f>VLOOKUP(D633,[1]PRODI_2019!$D$2:$L$72,9,FALSE)</f>
        <v>Hukum</v>
      </c>
      <c r="G633" t="str">
        <f>VLOOKUP(F633,Sheet1!$H$4:$I$11,2,FALSE)</f>
        <v>1_Hukum</v>
      </c>
      <c r="H633" t="s">
        <v>1243</v>
      </c>
      <c r="I633" t="s">
        <v>33</v>
      </c>
      <c r="K633" s="1"/>
      <c r="L633" t="s">
        <v>27</v>
      </c>
      <c r="O633" t="s">
        <v>118</v>
      </c>
      <c r="P633" t="str">
        <f t="shared" si="31"/>
        <v>SMAN</v>
      </c>
      <c r="Q633" t="str">
        <f t="shared" si="32"/>
        <v>Negeri</v>
      </c>
      <c r="R633" t="str">
        <f t="shared" si="30"/>
        <v>SMA</v>
      </c>
      <c r="S633" t="s">
        <v>34</v>
      </c>
      <c r="T633" t="s">
        <v>3486</v>
      </c>
      <c r="U633" t="s">
        <v>29</v>
      </c>
      <c r="Z633" t="str">
        <f>VLOOKUP(A633,[2]registrasi!$B$2:$C$3000,2,FALSE)</f>
        <v>registrasi</v>
      </c>
      <c r="AA633">
        <f>VLOOKUP(D633,[3]Sheet1!$B$2:$D$43,3,FALSE)</f>
        <v>1173</v>
      </c>
      <c r="AB633" t="str">
        <f>VLOOKUP(A633,[2]nim!$A$2:$B$3000,2,FALSE)</f>
        <v>diterima</v>
      </c>
    </row>
    <row r="634" spans="1:28" x14ac:dyDescent="0.3">
      <c r="A634" s="2">
        <v>222311081506</v>
      </c>
      <c r="B634">
        <v>2</v>
      </c>
      <c r="C634">
        <v>2022</v>
      </c>
      <c r="D634" s="3">
        <v>3112017</v>
      </c>
      <c r="E634" t="str">
        <f>UPPER(VLOOKUP(D634,[1]PRODI_2019!$D$2:$L$72,3,FALSE))</f>
        <v>HUKUM (S1)</v>
      </c>
      <c r="F634" t="str">
        <f>VLOOKUP(D634,[1]PRODI_2019!$D$2:$L$72,9,FALSE)</f>
        <v>Hukum</v>
      </c>
      <c r="G634" t="str">
        <f>VLOOKUP(F634,Sheet1!$H$4:$I$11,2,FALSE)</f>
        <v>1_Hukum</v>
      </c>
      <c r="H634" t="s">
        <v>1244</v>
      </c>
      <c r="I634" t="s">
        <v>25</v>
      </c>
      <c r="K634" s="1"/>
      <c r="L634" t="s">
        <v>27</v>
      </c>
      <c r="O634" t="s">
        <v>150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63</v>
      </c>
      <c r="T634" t="s">
        <v>3486</v>
      </c>
      <c r="U634" t="s">
        <v>29</v>
      </c>
      <c r="Z634" t="str">
        <f>VLOOKUP(A634,[2]registrasi!$B$2:$C$3000,2,FALSE)</f>
        <v>registrasi</v>
      </c>
      <c r="AA634">
        <f>VLOOKUP(D634,[3]Sheet1!$B$2:$D$43,3,FALSE)</f>
        <v>1173</v>
      </c>
      <c r="AB634" t="str">
        <f>VLOOKUP(A634,[2]nim!$A$2:$B$3000,2,FALSE)</f>
        <v>diterima</v>
      </c>
    </row>
    <row r="635" spans="1:28" x14ac:dyDescent="0.3">
      <c r="A635" s="2">
        <v>222311090140</v>
      </c>
      <c r="B635">
        <v>1</v>
      </c>
      <c r="C635">
        <v>2021</v>
      </c>
      <c r="D635" s="3">
        <v>3112017</v>
      </c>
      <c r="E635" t="str">
        <f>UPPER(VLOOKUP(D635,[1]PRODI_2019!$D$2:$L$72,3,FALSE))</f>
        <v>HUKUM (S1)</v>
      </c>
      <c r="F635" t="str">
        <f>VLOOKUP(D635,[1]PRODI_2019!$D$2:$L$72,9,FALSE)</f>
        <v>Hukum</v>
      </c>
      <c r="G635" t="str">
        <f>VLOOKUP(F635,Sheet1!$H$4:$I$11,2,FALSE)</f>
        <v>1_Hukum</v>
      </c>
      <c r="H635" t="s">
        <v>1245</v>
      </c>
      <c r="I635" t="s">
        <v>33</v>
      </c>
      <c r="K635" s="1"/>
      <c r="L635" t="s">
        <v>27</v>
      </c>
      <c r="O635" t="s">
        <v>62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41</v>
      </c>
      <c r="T635" t="s">
        <v>3486</v>
      </c>
      <c r="U635" t="s">
        <v>29</v>
      </c>
      <c r="Z635" t="str">
        <f>VLOOKUP(A635,[2]registrasi!$B$2:$C$3000,2,FALSE)</f>
        <v>registrasi</v>
      </c>
      <c r="AA635">
        <f>VLOOKUP(D635,[3]Sheet1!$B$2:$D$43,3,FALSE)</f>
        <v>1173</v>
      </c>
      <c r="AB635" t="str">
        <f>VLOOKUP(A635,[2]nim!$A$2:$B$3000,2,FALSE)</f>
        <v>diterima</v>
      </c>
    </row>
    <row r="636" spans="1:28" x14ac:dyDescent="0.3">
      <c r="A636" s="2">
        <v>222311090459</v>
      </c>
      <c r="B636">
        <v>1</v>
      </c>
      <c r="C636">
        <v>2022</v>
      </c>
      <c r="D636" s="3">
        <v>3112017</v>
      </c>
      <c r="E636" t="str">
        <f>UPPER(VLOOKUP(D636,[1]PRODI_2019!$D$2:$L$72,3,FALSE))</f>
        <v>HUKUM (S1)</v>
      </c>
      <c r="F636" t="str">
        <f>VLOOKUP(D636,[1]PRODI_2019!$D$2:$L$72,9,FALSE)</f>
        <v>Hukum</v>
      </c>
      <c r="G636" t="str">
        <f>VLOOKUP(F636,Sheet1!$H$4:$I$11,2,FALSE)</f>
        <v>1_Hukum</v>
      </c>
      <c r="H636" t="s">
        <v>1246</v>
      </c>
      <c r="I636" t="s">
        <v>25</v>
      </c>
      <c r="K636" s="1"/>
      <c r="L636" t="s">
        <v>27</v>
      </c>
      <c r="O636" t="s">
        <v>96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41</v>
      </c>
      <c r="T636" t="s">
        <v>3486</v>
      </c>
      <c r="U636" t="s">
        <v>29</v>
      </c>
      <c r="Z636" t="str">
        <f>VLOOKUP(A636,[2]registrasi!$B$2:$C$3000,2,FALSE)</f>
        <v>registrasi</v>
      </c>
      <c r="AA636">
        <f>VLOOKUP(D636,[3]Sheet1!$B$2:$D$43,3,FALSE)</f>
        <v>1173</v>
      </c>
      <c r="AB636" t="str">
        <f>VLOOKUP(A636,[2]nim!$A$2:$B$3000,2,FALSE)</f>
        <v>diterima</v>
      </c>
    </row>
    <row r="637" spans="1:28" x14ac:dyDescent="0.3">
      <c r="A637" s="2">
        <v>222311090747</v>
      </c>
      <c r="B637">
        <v>2</v>
      </c>
      <c r="C637">
        <v>2022</v>
      </c>
      <c r="D637" s="3">
        <v>3112017</v>
      </c>
      <c r="E637" t="str">
        <f>UPPER(VLOOKUP(D637,[1]PRODI_2019!$D$2:$L$72,3,FALSE))</f>
        <v>HUKUM (S1)</v>
      </c>
      <c r="F637" t="str">
        <f>VLOOKUP(D637,[1]PRODI_2019!$D$2:$L$72,9,FALSE)</f>
        <v>Hukum</v>
      </c>
      <c r="G637" t="str">
        <f>VLOOKUP(F637,Sheet1!$H$4:$I$11,2,FALSE)</f>
        <v>1_Hukum</v>
      </c>
      <c r="H637" t="s">
        <v>1247</v>
      </c>
      <c r="I637" t="s">
        <v>25</v>
      </c>
      <c r="K637" s="1"/>
      <c r="L637" t="s">
        <v>27</v>
      </c>
      <c r="O637" t="s">
        <v>343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37</v>
      </c>
      <c r="T637" t="s">
        <v>3486</v>
      </c>
      <c r="U637" t="s">
        <v>29</v>
      </c>
      <c r="Z637" t="str">
        <f>VLOOKUP(A637,[2]registrasi!$B$2:$C$3000,2,FALSE)</f>
        <v>registrasi</v>
      </c>
      <c r="AA637">
        <f>VLOOKUP(D637,[3]Sheet1!$B$2:$D$43,3,FALSE)</f>
        <v>1173</v>
      </c>
      <c r="AB637" t="str">
        <f>VLOOKUP(A637,[2]nim!$A$2:$B$3000,2,FALSE)</f>
        <v>diterima</v>
      </c>
    </row>
    <row r="638" spans="1:28" x14ac:dyDescent="0.3">
      <c r="A638" s="2">
        <v>222311090821</v>
      </c>
      <c r="B638">
        <v>2</v>
      </c>
      <c r="C638">
        <v>2021</v>
      </c>
      <c r="D638" s="3">
        <v>3112017</v>
      </c>
      <c r="E638" t="str">
        <f>UPPER(VLOOKUP(D638,[1]PRODI_2019!$D$2:$L$72,3,FALSE))</f>
        <v>HUKUM (S1)</v>
      </c>
      <c r="F638" t="str">
        <f>VLOOKUP(D638,[1]PRODI_2019!$D$2:$L$72,9,FALSE)</f>
        <v>Hukum</v>
      </c>
      <c r="G638" t="str">
        <f>VLOOKUP(F638,Sheet1!$H$4:$I$11,2,FALSE)</f>
        <v>1_Hukum</v>
      </c>
      <c r="H638" t="s">
        <v>1248</v>
      </c>
      <c r="I638" t="s">
        <v>33</v>
      </c>
      <c r="K638" s="1"/>
      <c r="L638" t="s">
        <v>27</v>
      </c>
      <c r="O638" t="s">
        <v>346</v>
      </c>
      <c r="P638" t="str">
        <f t="shared" si="31"/>
        <v>MAN</v>
      </c>
      <c r="Q638" t="str">
        <f t="shared" si="32"/>
        <v>Negeri</v>
      </c>
      <c r="R638" t="str">
        <f t="shared" si="30"/>
        <v>MA</v>
      </c>
      <c r="S638" t="s">
        <v>66</v>
      </c>
      <c r="T638" t="s">
        <v>3489</v>
      </c>
      <c r="U638" t="s">
        <v>35</v>
      </c>
      <c r="Z638" t="str">
        <f>VLOOKUP(A638,[2]registrasi!$B$2:$C$3000,2,FALSE)</f>
        <v>registrasi</v>
      </c>
      <c r="AA638">
        <f>VLOOKUP(D638,[3]Sheet1!$B$2:$D$43,3,FALSE)</f>
        <v>1173</v>
      </c>
      <c r="AB638" t="str">
        <f>VLOOKUP(A638,[2]nim!$A$2:$B$3000,2,FALSE)</f>
        <v>diterima</v>
      </c>
    </row>
    <row r="639" spans="1:28" x14ac:dyDescent="0.3">
      <c r="A639" s="2">
        <v>222311090842</v>
      </c>
      <c r="B639">
        <v>2</v>
      </c>
      <c r="C639">
        <v>2022</v>
      </c>
      <c r="D639" s="3">
        <v>3112017</v>
      </c>
      <c r="E639" t="str">
        <f>UPPER(VLOOKUP(D639,[1]PRODI_2019!$D$2:$L$72,3,FALSE))</f>
        <v>HUKUM (S1)</v>
      </c>
      <c r="F639" t="str">
        <f>VLOOKUP(D639,[1]PRODI_2019!$D$2:$L$72,9,FALSE)</f>
        <v>Hukum</v>
      </c>
      <c r="G639" t="str">
        <f>VLOOKUP(F639,Sheet1!$H$4:$I$11,2,FALSE)</f>
        <v>1_Hukum</v>
      </c>
      <c r="H639" t="s">
        <v>1249</v>
      </c>
      <c r="I639" t="s">
        <v>33</v>
      </c>
      <c r="K639" s="1"/>
      <c r="L639" t="s">
        <v>27</v>
      </c>
      <c r="O639" t="s">
        <v>148</v>
      </c>
      <c r="P639" t="str">
        <f t="shared" si="31"/>
        <v>SMAN</v>
      </c>
      <c r="Q639" t="str">
        <f t="shared" si="32"/>
        <v>Negeri</v>
      </c>
      <c r="R639" t="str">
        <f t="shared" si="30"/>
        <v>SMA</v>
      </c>
      <c r="S639" t="s">
        <v>37</v>
      </c>
      <c r="T639" t="s">
        <v>3486</v>
      </c>
      <c r="U639" t="s">
        <v>29</v>
      </c>
      <c r="Z639" t="e">
        <f>VLOOKUP(A639,[2]registrasi!$B$2:$C$3000,2,FALSE)</f>
        <v>#N/A</v>
      </c>
      <c r="AA639">
        <f>VLOOKUP(D639,[3]Sheet1!$B$2:$D$43,3,FALSE)</f>
        <v>1173</v>
      </c>
      <c r="AB639" t="e">
        <f>VLOOKUP(A639,[2]nim!$A$2:$B$3000,2,FALSE)</f>
        <v>#N/A</v>
      </c>
    </row>
    <row r="640" spans="1:28" x14ac:dyDescent="0.3">
      <c r="A640" s="2">
        <v>222311090880</v>
      </c>
      <c r="B640">
        <v>2</v>
      </c>
      <c r="C640">
        <v>2022</v>
      </c>
      <c r="D640" s="3">
        <v>3112017</v>
      </c>
      <c r="E640" t="str">
        <f>UPPER(VLOOKUP(D640,[1]PRODI_2019!$D$2:$L$72,3,FALSE))</f>
        <v>HUKUM (S1)</v>
      </c>
      <c r="F640" t="str">
        <f>VLOOKUP(D640,[1]PRODI_2019!$D$2:$L$72,9,FALSE)</f>
        <v>Hukum</v>
      </c>
      <c r="G640" t="str">
        <f>VLOOKUP(F640,Sheet1!$H$4:$I$11,2,FALSE)</f>
        <v>1_Hukum</v>
      </c>
      <c r="H640" t="s">
        <v>1250</v>
      </c>
      <c r="I640" t="s">
        <v>33</v>
      </c>
      <c r="K640" s="1"/>
      <c r="L640" t="s">
        <v>27</v>
      </c>
      <c r="O640" t="s">
        <v>110</v>
      </c>
      <c r="P640" t="str">
        <f t="shared" si="31"/>
        <v>SMAS</v>
      </c>
      <c r="Q640" t="str">
        <f t="shared" si="32"/>
        <v>Swasta</v>
      </c>
      <c r="R640" t="str">
        <f t="shared" si="30"/>
        <v>SMA</v>
      </c>
      <c r="S640" t="s">
        <v>37</v>
      </c>
      <c r="T640" t="s">
        <v>3486</v>
      </c>
      <c r="U640" t="s">
        <v>29</v>
      </c>
      <c r="Z640" t="str">
        <f>VLOOKUP(A640,[2]registrasi!$B$2:$C$3000,2,FALSE)</f>
        <v>registrasi</v>
      </c>
      <c r="AA640">
        <f>VLOOKUP(D640,[3]Sheet1!$B$2:$D$43,3,FALSE)</f>
        <v>1173</v>
      </c>
      <c r="AB640" t="str">
        <f>VLOOKUP(A640,[2]nim!$A$2:$B$3000,2,FALSE)</f>
        <v>diterima</v>
      </c>
    </row>
    <row r="641" spans="1:28" x14ac:dyDescent="0.3">
      <c r="A641" s="2">
        <v>222311100106</v>
      </c>
      <c r="B641">
        <v>1</v>
      </c>
      <c r="C641">
        <v>2022</v>
      </c>
      <c r="D641" s="3">
        <v>3112017</v>
      </c>
      <c r="E641" t="str">
        <f>UPPER(VLOOKUP(D641,[1]PRODI_2019!$D$2:$L$72,3,FALSE))</f>
        <v>HUKUM (S1)</v>
      </c>
      <c r="F641" t="str">
        <f>VLOOKUP(D641,[1]PRODI_2019!$D$2:$L$72,9,FALSE)</f>
        <v>Hukum</v>
      </c>
      <c r="G641" t="str">
        <f>VLOOKUP(F641,Sheet1!$H$4:$I$11,2,FALSE)</f>
        <v>1_Hukum</v>
      </c>
      <c r="H641" t="s">
        <v>1251</v>
      </c>
      <c r="I641" t="s">
        <v>33</v>
      </c>
      <c r="K641" s="1"/>
      <c r="L641" t="s">
        <v>27</v>
      </c>
      <c r="O641" t="s">
        <v>61</v>
      </c>
      <c r="P641" t="str">
        <f t="shared" si="31"/>
        <v>MAN</v>
      </c>
      <c r="Q641" t="str">
        <f t="shared" si="32"/>
        <v>Negeri</v>
      </c>
      <c r="R641" t="str">
        <f t="shared" si="30"/>
        <v>MA</v>
      </c>
      <c r="S641" t="s">
        <v>41</v>
      </c>
      <c r="T641" t="s">
        <v>3486</v>
      </c>
      <c r="U641" t="s">
        <v>29</v>
      </c>
      <c r="Z641" t="e">
        <f>VLOOKUP(A641,[2]registrasi!$B$2:$C$3000,2,FALSE)</f>
        <v>#N/A</v>
      </c>
      <c r="AA641">
        <f>VLOOKUP(D641,[3]Sheet1!$B$2:$D$43,3,FALSE)</f>
        <v>1173</v>
      </c>
      <c r="AB641" t="e">
        <f>VLOOKUP(A641,[2]nim!$A$2:$B$3000,2,FALSE)</f>
        <v>#N/A</v>
      </c>
    </row>
    <row r="642" spans="1:28" x14ac:dyDescent="0.3">
      <c r="A642" s="2">
        <v>222311100212</v>
      </c>
      <c r="B642">
        <v>1</v>
      </c>
      <c r="C642">
        <v>2021</v>
      </c>
      <c r="D642" s="3">
        <v>3112017</v>
      </c>
      <c r="E642" t="str">
        <f>UPPER(VLOOKUP(D642,[1]PRODI_2019!$D$2:$L$72,3,FALSE))</f>
        <v>HUKUM (S1)</v>
      </c>
      <c r="F642" t="str">
        <f>VLOOKUP(D642,[1]PRODI_2019!$D$2:$L$72,9,FALSE)</f>
        <v>Hukum</v>
      </c>
      <c r="G642" t="str">
        <f>VLOOKUP(F642,Sheet1!$H$4:$I$11,2,FALSE)</f>
        <v>1_Hukum</v>
      </c>
      <c r="H642" t="s">
        <v>1252</v>
      </c>
      <c r="I642" t="s">
        <v>25</v>
      </c>
      <c r="K642" s="1"/>
      <c r="L642" t="s">
        <v>27</v>
      </c>
      <c r="O642" t="s">
        <v>230</v>
      </c>
      <c r="P642" t="str">
        <f t="shared" si="31"/>
        <v>SMAS</v>
      </c>
      <c r="Q642" t="str">
        <f t="shared" si="32"/>
        <v>Swasta</v>
      </c>
      <c r="R642" t="str">
        <f t="shared" si="30"/>
        <v>SMA</v>
      </c>
      <c r="S642" t="s">
        <v>37</v>
      </c>
      <c r="T642" t="s">
        <v>3486</v>
      </c>
      <c r="U642" t="s">
        <v>29</v>
      </c>
      <c r="Z642" t="str">
        <f>VLOOKUP(A642,[2]registrasi!$B$2:$C$3000,2,FALSE)</f>
        <v>registrasi</v>
      </c>
      <c r="AA642">
        <f>VLOOKUP(D642,[3]Sheet1!$B$2:$D$43,3,FALSE)</f>
        <v>1173</v>
      </c>
      <c r="AB642" t="str">
        <f>VLOOKUP(A642,[2]nim!$A$2:$B$3000,2,FALSE)</f>
        <v>diterima</v>
      </c>
    </row>
    <row r="643" spans="1:28" x14ac:dyDescent="0.3">
      <c r="A643" s="2">
        <v>222311100337</v>
      </c>
      <c r="B643">
        <v>2</v>
      </c>
      <c r="C643">
        <v>2021</v>
      </c>
      <c r="D643" s="3">
        <v>3112017</v>
      </c>
      <c r="E643" t="str">
        <f>UPPER(VLOOKUP(D643,[1]PRODI_2019!$D$2:$L$72,3,FALSE))</f>
        <v>HUKUM (S1)</v>
      </c>
      <c r="F643" t="str">
        <f>VLOOKUP(D643,[1]PRODI_2019!$D$2:$L$72,9,FALSE)</f>
        <v>Hukum</v>
      </c>
      <c r="G643" t="str">
        <f>VLOOKUP(F643,Sheet1!$H$4:$I$11,2,FALSE)</f>
        <v>1_Hukum</v>
      </c>
      <c r="H643" t="s">
        <v>1253</v>
      </c>
      <c r="I643" t="s">
        <v>33</v>
      </c>
      <c r="K643" s="1"/>
      <c r="L643" t="s">
        <v>27</v>
      </c>
      <c r="O643" t="s">
        <v>70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40</v>
      </c>
      <c r="T643" t="s">
        <v>3486</v>
      </c>
      <c r="U643" t="s">
        <v>29</v>
      </c>
      <c r="Z643" t="str">
        <f>VLOOKUP(A643,[2]registrasi!$B$2:$C$3000,2,FALSE)</f>
        <v>registrasi</v>
      </c>
      <c r="AA643">
        <f>VLOOKUP(D643,[3]Sheet1!$B$2:$D$43,3,FALSE)</f>
        <v>1173</v>
      </c>
      <c r="AB643" t="str">
        <f>VLOOKUP(A643,[2]nim!$A$2:$B$3000,2,FALSE)</f>
        <v>diterima</v>
      </c>
    </row>
    <row r="644" spans="1:28" x14ac:dyDescent="0.3">
      <c r="A644" s="2">
        <v>222311100358</v>
      </c>
      <c r="B644">
        <v>2</v>
      </c>
      <c r="C644">
        <v>2021</v>
      </c>
      <c r="D644" s="3">
        <v>3112017</v>
      </c>
      <c r="E644" t="str">
        <f>UPPER(VLOOKUP(D644,[1]PRODI_2019!$D$2:$L$72,3,FALSE))</f>
        <v>HUKUM (S1)</v>
      </c>
      <c r="F644" t="str">
        <f>VLOOKUP(D644,[1]PRODI_2019!$D$2:$L$72,9,FALSE)</f>
        <v>Hukum</v>
      </c>
      <c r="G644" t="str">
        <f>VLOOKUP(F644,Sheet1!$H$4:$I$11,2,FALSE)</f>
        <v>1_Hukum</v>
      </c>
      <c r="H644" t="s">
        <v>1254</v>
      </c>
      <c r="I644" t="s">
        <v>25</v>
      </c>
      <c r="K644" s="1"/>
      <c r="L644" t="s">
        <v>27</v>
      </c>
      <c r="O644" t="s">
        <v>289</v>
      </c>
      <c r="P644" t="str">
        <f t="shared" si="31"/>
        <v>SMKS</v>
      </c>
      <c r="Q644" t="str">
        <f t="shared" si="32"/>
        <v>Swasta</v>
      </c>
      <c r="R644" t="str">
        <f t="shared" si="30"/>
        <v>SMK</v>
      </c>
      <c r="S644" t="s">
        <v>40</v>
      </c>
      <c r="T644" t="s">
        <v>3486</v>
      </c>
      <c r="U644" t="s">
        <v>29</v>
      </c>
      <c r="Z644" t="str">
        <f>VLOOKUP(A644,[2]registrasi!$B$2:$C$3000,2,FALSE)</f>
        <v>registrasi</v>
      </c>
      <c r="AA644">
        <f>VLOOKUP(D644,[3]Sheet1!$B$2:$D$43,3,FALSE)</f>
        <v>1173</v>
      </c>
      <c r="AB644" t="str">
        <f>VLOOKUP(A644,[2]nim!$A$2:$B$3000,2,FALSE)</f>
        <v>diterima</v>
      </c>
    </row>
    <row r="645" spans="1:28" x14ac:dyDescent="0.3">
      <c r="A645" s="2">
        <v>222311100615</v>
      </c>
      <c r="B645">
        <v>2</v>
      </c>
      <c r="C645">
        <v>2022</v>
      </c>
      <c r="D645" s="3">
        <v>3112017</v>
      </c>
      <c r="E645" t="str">
        <f>UPPER(VLOOKUP(D645,[1]PRODI_2019!$D$2:$L$72,3,FALSE))</f>
        <v>HUKUM (S1)</v>
      </c>
      <c r="F645" t="str">
        <f>VLOOKUP(D645,[1]PRODI_2019!$D$2:$L$72,9,FALSE)</f>
        <v>Hukum</v>
      </c>
      <c r="G645" t="str">
        <f>VLOOKUP(F645,Sheet1!$H$4:$I$11,2,FALSE)</f>
        <v>1_Hukum</v>
      </c>
      <c r="H645" t="s">
        <v>1255</v>
      </c>
      <c r="I645" t="s">
        <v>33</v>
      </c>
      <c r="K645" s="1"/>
      <c r="L645" t="s">
        <v>27</v>
      </c>
      <c r="O645" t="s">
        <v>227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3486</v>
      </c>
      <c r="U645" t="s">
        <v>29</v>
      </c>
      <c r="Z645" t="str">
        <f>VLOOKUP(A645,[2]registrasi!$B$2:$C$3000,2,FALSE)</f>
        <v>registrasi</v>
      </c>
      <c r="AA645">
        <f>VLOOKUP(D645,[3]Sheet1!$B$2:$D$43,3,FALSE)</f>
        <v>1173</v>
      </c>
      <c r="AB645" t="str">
        <f>VLOOKUP(A645,[2]nim!$A$2:$B$3000,2,FALSE)</f>
        <v>diterima</v>
      </c>
    </row>
    <row r="646" spans="1:28" x14ac:dyDescent="0.3">
      <c r="A646" s="2">
        <v>222311110092</v>
      </c>
      <c r="B646">
        <v>1</v>
      </c>
      <c r="C646">
        <v>2022</v>
      </c>
      <c r="D646" s="3">
        <v>3112017</v>
      </c>
      <c r="E646" t="str">
        <f>UPPER(VLOOKUP(D646,[1]PRODI_2019!$D$2:$L$72,3,FALSE))</f>
        <v>HUKUM (S1)</v>
      </c>
      <c r="F646" t="str">
        <f>VLOOKUP(D646,[1]PRODI_2019!$D$2:$L$72,9,FALSE)</f>
        <v>Hukum</v>
      </c>
      <c r="G646" t="str">
        <f>VLOOKUP(F646,Sheet1!$H$4:$I$11,2,FALSE)</f>
        <v>1_Hukum</v>
      </c>
      <c r="H646" t="s">
        <v>1256</v>
      </c>
      <c r="I646" t="s">
        <v>33</v>
      </c>
      <c r="K646" s="1"/>
      <c r="L646" t="s">
        <v>27</v>
      </c>
      <c r="O646" t="s">
        <v>55</v>
      </c>
      <c r="P646" t="str">
        <f t="shared" si="31"/>
        <v>SMAN</v>
      </c>
      <c r="Q646" t="str">
        <f t="shared" si="32"/>
        <v>Negeri</v>
      </c>
      <c r="R646" t="str">
        <f t="shared" si="33"/>
        <v>SMA</v>
      </c>
      <c r="S646" t="s">
        <v>41</v>
      </c>
      <c r="T646" t="s">
        <v>3486</v>
      </c>
      <c r="U646" t="s">
        <v>29</v>
      </c>
      <c r="Z646" t="str">
        <f>VLOOKUP(A646,[2]registrasi!$B$2:$C$3000,2,FALSE)</f>
        <v>registrasi</v>
      </c>
      <c r="AA646">
        <f>VLOOKUP(D646,[3]Sheet1!$B$2:$D$43,3,FALSE)</f>
        <v>1173</v>
      </c>
      <c r="AB646" t="str">
        <f>VLOOKUP(A646,[2]nim!$A$2:$B$3000,2,FALSE)</f>
        <v>diterima</v>
      </c>
    </row>
    <row r="647" spans="1:28" x14ac:dyDescent="0.3">
      <c r="A647" s="2">
        <v>222311110145</v>
      </c>
      <c r="B647">
        <v>2</v>
      </c>
      <c r="C647">
        <v>2022</v>
      </c>
      <c r="D647" s="3">
        <v>3112017</v>
      </c>
      <c r="E647" t="str">
        <f>UPPER(VLOOKUP(D647,[1]PRODI_2019!$D$2:$L$72,3,FALSE))</f>
        <v>HUKUM (S1)</v>
      </c>
      <c r="F647" t="str">
        <f>VLOOKUP(D647,[1]PRODI_2019!$D$2:$L$72,9,FALSE)</f>
        <v>Hukum</v>
      </c>
      <c r="G647" t="str">
        <f>VLOOKUP(F647,Sheet1!$H$4:$I$11,2,FALSE)</f>
        <v>1_Hukum</v>
      </c>
      <c r="H647" t="s">
        <v>1257</v>
      </c>
      <c r="I647" t="s">
        <v>25</v>
      </c>
      <c r="K647" s="1"/>
      <c r="L647" t="s">
        <v>27</v>
      </c>
      <c r="O647" t="s">
        <v>55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41</v>
      </c>
      <c r="T647" t="s">
        <v>3486</v>
      </c>
      <c r="U647" t="s">
        <v>29</v>
      </c>
      <c r="Z647" t="str">
        <f>VLOOKUP(A647,[2]registrasi!$B$2:$C$3000,2,FALSE)</f>
        <v>registrasi</v>
      </c>
      <c r="AA647">
        <f>VLOOKUP(D647,[3]Sheet1!$B$2:$D$43,3,FALSE)</f>
        <v>1173</v>
      </c>
      <c r="AB647" t="str">
        <f>VLOOKUP(A647,[2]nim!$A$2:$B$3000,2,FALSE)</f>
        <v>diterima</v>
      </c>
    </row>
    <row r="648" spans="1:28" x14ac:dyDescent="0.3">
      <c r="A648" s="2">
        <v>222311110216</v>
      </c>
      <c r="B648">
        <v>1</v>
      </c>
      <c r="C648">
        <v>2022</v>
      </c>
      <c r="D648" s="3">
        <v>3112017</v>
      </c>
      <c r="E648" t="str">
        <f>UPPER(VLOOKUP(D648,[1]PRODI_2019!$D$2:$L$72,3,FALSE))</f>
        <v>HUKUM (S1)</v>
      </c>
      <c r="F648" t="str">
        <f>VLOOKUP(D648,[1]PRODI_2019!$D$2:$L$72,9,FALSE)</f>
        <v>Hukum</v>
      </c>
      <c r="G648" t="str">
        <f>VLOOKUP(F648,Sheet1!$H$4:$I$11,2,FALSE)</f>
        <v>1_Hukum</v>
      </c>
      <c r="H648" t="s">
        <v>1258</v>
      </c>
      <c r="I648" t="s">
        <v>33</v>
      </c>
      <c r="K648" s="1"/>
      <c r="L648" t="s">
        <v>27</v>
      </c>
      <c r="O648" t="s">
        <v>142</v>
      </c>
      <c r="P648" t="str">
        <f t="shared" si="31"/>
        <v>MAN</v>
      </c>
      <c r="Q648" t="str">
        <f t="shared" si="32"/>
        <v>Negeri</v>
      </c>
      <c r="R648" t="str">
        <f t="shared" si="33"/>
        <v>MA</v>
      </c>
      <c r="S648" t="s">
        <v>41</v>
      </c>
      <c r="T648" t="s">
        <v>3486</v>
      </c>
      <c r="U648" t="s">
        <v>29</v>
      </c>
      <c r="Z648" t="str">
        <f>VLOOKUP(A648,[2]registrasi!$B$2:$C$3000,2,FALSE)</f>
        <v>registrasi</v>
      </c>
      <c r="AA648">
        <f>VLOOKUP(D648,[3]Sheet1!$B$2:$D$43,3,FALSE)</f>
        <v>1173</v>
      </c>
      <c r="AB648" t="str">
        <f>VLOOKUP(A648,[2]nim!$A$2:$B$3000,2,FALSE)</f>
        <v>diterima</v>
      </c>
    </row>
    <row r="649" spans="1:28" x14ac:dyDescent="0.3">
      <c r="A649" s="2">
        <v>222311110582</v>
      </c>
      <c r="B649">
        <v>2</v>
      </c>
      <c r="C649">
        <v>2021</v>
      </c>
      <c r="D649" s="3">
        <v>3112017</v>
      </c>
      <c r="E649" t="str">
        <f>UPPER(VLOOKUP(D649,[1]PRODI_2019!$D$2:$L$72,3,FALSE))</f>
        <v>HUKUM (S1)</v>
      </c>
      <c r="F649" t="str">
        <f>VLOOKUP(D649,[1]PRODI_2019!$D$2:$L$72,9,FALSE)</f>
        <v>Hukum</v>
      </c>
      <c r="G649" t="str">
        <f>VLOOKUP(F649,Sheet1!$H$4:$I$11,2,FALSE)</f>
        <v>1_Hukum</v>
      </c>
      <c r="H649" t="s">
        <v>1259</v>
      </c>
      <c r="I649" t="s">
        <v>33</v>
      </c>
      <c r="K649" s="1"/>
      <c r="L649" t="s">
        <v>27</v>
      </c>
      <c r="O649" t="s">
        <v>207</v>
      </c>
      <c r="P649" t="s">
        <v>580</v>
      </c>
      <c r="Q649" t="str">
        <f t="shared" si="32"/>
        <v>Swasta</v>
      </c>
      <c r="R649" t="str">
        <f t="shared" si="33"/>
        <v>MA</v>
      </c>
      <c r="S649" t="s">
        <v>37</v>
      </c>
      <c r="T649" t="s">
        <v>3486</v>
      </c>
      <c r="U649" t="s">
        <v>29</v>
      </c>
      <c r="Z649" t="str">
        <f>VLOOKUP(A649,[2]registrasi!$B$2:$C$3000,2,FALSE)</f>
        <v>registrasi</v>
      </c>
      <c r="AA649">
        <f>VLOOKUP(D649,[3]Sheet1!$B$2:$D$43,3,FALSE)</f>
        <v>1173</v>
      </c>
      <c r="AB649" t="str">
        <f>VLOOKUP(A649,[2]nim!$A$2:$B$3000,2,FALSE)</f>
        <v>diterima</v>
      </c>
    </row>
    <row r="650" spans="1:28" x14ac:dyDescent="0.3">
      <c r="A650" s="2">
        <v>222311110801</v>
      </c>
      <c r="B650">
        <v>2</v>
      </c>
      <c r="C650">
        <v>2021</v>
      </c>
      <c r="D650" s="3">
        <v>3112017</v>
      </c>
      <c r="E650" t="str">
        <f>UPPER(VLOOKUP(D650,[1]PRODI_2019!$D$2:$L$72,3,FALSE))</f>
        <v>HUKUM (S1)</v>
      </c>
      <c r="F650" t="str">
        <f>VLOOKUP(D650,[1]PRODI_2019!$D$2:$L$72,9,FALSE)</f>
        <v>Hukum</v>
      </c>
      <c r="G650" t="str">
        <f>VLOOKUP(F650,Sheet1!$H$4:$I$11,2,FALSE)</f>
        <v>1_Hukum</v>
      </c>
      <c r="H650" t="s">
        <v>1260</v>
      </c>
      <c r="I650" t="s">
        <v>25</v>
      </c>
      <c r="K650" s="1"/>
      <c r="L650" t="s">
        <v>27</v>
      </c>
      <c r="O650" t="s">
        <v>206</v>
      </c>
      <c r="P650" t="str">
        <f t="shared" si="31"/>
        <v>SMAN</v>
      </c>
      <c r="Q650" t="str">
        <f t="shared" si="32"/>
        <v>Negeri</v>
      </c>
      <c r="R650" t="str">
        <f t="shared" si="33"/>
        <v>SMA</v>
      </c>
      <c r="S650" t="s">
        <v>37</v>
      </c>
      <c r="T650" t="s">
        <v>3486</v>
      </c>
      <c r="U650" t="s">
        <v>29</v>
      </c>
      <c r="Z650" t="str">
        <f>VLOOKUP(A650,[2]registrasi!$B$2:$C$3000,2,FALSE)</f>
        <v>registrasi</v>
      </c>
      <c r="AA650">
        <f>VLOOKUP(D650,[3]Sheet1!$B$2:$D$43,3,FALSE)</f>
        <v>1173</v>
      </c>
      <c r="AB650" t="str">
        <f>VLOOKUP(A650,[2]nim!$A$2:$B$3000,2,FALSE)</f>
        <v>diterima</v>
      </c>
    </row>
    <row r="651" spans="1:28" x14ac:dyDescent="0.3">
      <c r="A651" s="2">
        <v>222311120117</v>
      </c>
      <c r="B651">
        <v>1</v>
      </c>
      <c r="C651">
        <v>2021</v>
      </c>
      <c r="D651" s="3">
        <v>3112017</v>
      </c>
      <c r="E651" t="str">
        <f>UPPER(VLOOKUP(D651,[1]PRODI_2019!$D$2:$L$72,3,FALSE))</f>
        <v>HUKUM (S1)</v>
      </c>
      <c r="F651" t="str">
        <f>VLOOKUP(D651,[1]PRODI_2019!$D$2:$L$72,9,FALSE)</f>
        <v>Hukum</v>
      </c>
      <c r="G651" t="str">
        <f>VLOOKUP(F651,Sheet1!$H$4:$I$11,2,FALSE)</f>
        <v>1_Hukum</v>
      </c>
      <c r="H651" t="s">
        <v>1261</v>
      </c>
      <c r="I651" t="s">
        <v>33</v>
      </c>
      <c r="K651" s="1"/>
      <c r="L651" t="s">
        <v>27</v>
      </c>
      <c r="O651" t="s">
        <v>55</v>
      </c>
      <c r="P651" t="str">
        <f t="shared" si="31"/>
        <v>SMAN</v>
      </c>
      <c r="Q651" t="str">
        <f t="shared" si="32"/>
        <v>Negeri</v>
      </c>
      <c r="R651" t="str">
        <f t="shared" si="33"/>
        <v>SMA</v>
      </c>
      <c r="S651" t="s">
        <v>41</v>
      </c>
      <c r="T651" t="s">
        <v>3486</v>
      </c>
      <c r="U651" t="s">
        <v>29</v>
      </c>
      <c r="Z651" t="str">
        <f>VLOOKUP(A651,[2]registrasi!$B$2:$C$3000,2,FALSE)</f>
        <v>registrasi</v>
      </c>
      <c r="AA651">
        <f>VLOOKUP(D651,[3]Sheet1!$B$2:$D$43,3,FALSE)</f>
        <v>1173</v>
      </c>
      <c r="AB651" t="str">
        <f>VLOOKUP(A651,[2]nim!$A$2:$B$3000,2,FALSE)</f>
        <v>diterima</v>
      </c>
    </row>
    <row r="652" spans="1:28" x14ac:dyDescent="0.3">
      <c r="A652" s="2">
        <v>222311120149</v>
      </c>
      <c r="B652">
        <v>1</v>
      </c>
      <c r="C652">
        <v>2021</v>
      </c>
      <c r="D652" s="3">
        <v>3112017</v>
      </c>
      <c r="E652" t="str">
        <f>UPPER(VLOOKUP(D652,[1]PRODI_2019!$D$2:$L$72,3,FALSE))</f>
        <v>HUKUM (S1)</v>
      </c>
      <c r="F652" t="str">
        <f>VLOOKUP(D652,[1]PRODI_2019!$D$2:$L$72,9,FALSE)</f>
        <v>Hukum</v>
      </c>
      <c r="G652" t="str">
        <f>VLOOKUP(F652,Sheet1!$H$4:$I$11,2,FALSE)</f>
        <v>1_Hukum</v>
      </c>
      <c r="H652" t="s">
        <v>1262</v>
      </c>
      <c r="I652" t="s">
        <v>33</v>
      </c>
      <c r="K652" s="1"/>
      <c r="L652" t="s">
        <v>199</v>
      </c>
      <c r="O652" t="s">
        <v>3194</v>
      </c>
      <c r="P652" t="str">
        <f t="shared" si="31"/>
        <v>SMAS</v>
      </c>
      <c r="Q652" t="str">
        <f t="shared" si="32"/>
        <v>Swasta</v>
      </c>
      <c r="R652" t="str">
        <f t="shared" si="33"/>
        <v>SMA</v>
      </c>
      <c r="S652" t="s">
        <v>26</v>
      </c>
      <c r="T652" t="s">
        <v>3486</v>
      </c>
      <c r="U652" t="s">
        <v>29</v>
      </c>
      <c r="Z652" t="str">
        <f>VLOOKUP(A652,[2]registrasi!$B$2:$C$3000,2,FALSE)</f>
        <v>registrasi</v>
      </c>
      <c r="AA652">
        <f>VLOOKUP(D652,[3]Sheet1!$B$2:$D$43,3,FALSE)</f>
        <v>1173</v>
      </c>
      <c r="AB652" t="str">
        <f>VLOOKUP(A652,[2]nim!$A$2:$B$3000,2,FALSE)</f>
        <v>diterima</v>
      </c>
    </row>
    <row r="653" spans="1:28" x14ac:dyDescent="0.3">
      <c r="A653" s="2">
        <v>222311120312</v>
      </c>
      <c r="B653">
        <v>2</v>
      </c>
      <c r="C653">
        <v>2022</v>
      </c>
      <c r="D653" s="3">
        <v>3112017</v>
      </c>
      <c r="E653" t="str">
        <f>UPPER(VLOOKUP(D653,[1]PRODI_2019!$D$2:$L$72,3,FALSE))</f>
        <v>HUKUM (S1)</v>
      </c>
      <c r="F653" t="str">
        <f>VLOOKUP(D653,[1]PRODI_2019!$D$2:$L$72,9,FALSE)</f>
        <v>Hukum</v>
      </c>
      <c r="G653" t="str">
        <f>VLOOKUP(F653,Sheet1!$H$4:$I$11,2,FALSE)</f>
        <v>1_Hukum</v>
      </c>
      <c r="H653" t="s">
        <v>1263</v>
      </c>
      <c r="I653" t="s">
        <v>33</v>
      </c>
      <c r="K653" s="1"/>
      <c r="L653" t="s">
        <v>27</v>
      </c>
      <c r="O653" t="s">
        <v>71</v>
      </c>
      <c r="P653" t="str">
        <f t="shared" si="31"/>
        <v>SMAN</v>
      </c>
      <c r="Q653" t="str">
        <f t="shared" si="32"/>
        <v>Negeri</v>
      </c>
      <c r="R653" t="str">
        <f t="shared" si="33"/>
        <v>SMA</v>
      </c>
      <c r="S653" t="s">
        <v>40</v>
      </c>
      <c r="T653" t="s">
        <v>3486</v>
      </c>
      <c r="U653" t="s">
        <v>29</v>
      </c>
      <c r="Z653" t="str">
        <f>VLOOKUP(A653,[2]registrasi!$B$2:$C$3000,2,FALSE)</f>
        <v>registrasi</v>
      </c>
      <c r="AA653">
        <f>VLOOKUP(D653,[3]Sheet1!$B$2:$D$43,3,FALSE)</f>
        <v>1173</v>
      </c>
      <c r="AB653" t="str">
        <f>VLOOKUP(A653,[2]nim!$A$2:$B$3000,2,FALSE)</f>
        <v>diterima</v>
      </c>
    </row>
    <row r="654" spans="1:28" x14ac:dyDescent="0.3">
      <c r="A654" s="2">
        <v>222311120674</v>
      </c>
      <c r="B654">
        <v>2</v>
      </c>
      <c r="C654">
        <v>2021</v>
      </c>
      <c r="D654" s="3">
        <v>3112017</v>
      </c>
      <c r="E654" t="str">
        <f>UPPER(VLOOKUP(D654,[1]PRODI_2019!$D$2:$L$72,3,FALSE))</f>
        <v>HUKUM (S1)</v>
      </c>
      <c r="F654" t="str">
        <f>VLOOKUP(D654,[1]PRODI_2019!$D$2:$L$72,9,FALSE)</f>
        <v>Hukum</v>
      </c>
      <c r="G654" t="str">
        <f>VLOOKUP(F654,Sheet1!$H$4:$I$11,2,FALSE)</f>
        <v>1_Hukum</v>
      </c>
      <c r="H654" t="s">
        <v>1264</v>
      </c>
      <c r="I654" t="s">
        <v>33</v>
      </c>
      <c r="K654" s="1"/>
      <c r="L654" t="s">
        <v>27</v>
      </c>
      <c r="O654" t="s">
        <v>94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26</v>
      </c>
      <c r="T654" t="s">
        <v>3486</v>
      </c>
      <c r="U654" t="s">
        <v>29</v>
      </c>
      <c r="Z654" t="str">
        <f>VLOOKUP(A654,[2]registrasi!$B$2:$C$3000,2,FALSE)</f>
        <v>registrasi</v>
      </c>
      <c r="AA654">
        <f>VLOOKUP(D654,[3]Sheet1!$B$2:$D$43,3,FALSE)</f>
        <v>1173</v>
      </c>
      <c r="AB654" t="str">
        <f>VLOOKUP(A654,[2]nim!$A$2:$B$3000,2,FALSE)</f>
        <v>diterima</v>
      </c>
    </row>
    <row r="655" spans="1:28" x14ac:dyDescent="0.3">
      <c r="A655" s="2">
        <v>222311120770</v>
      </c>
      <c r="B655">
        <v>1</v>
      </c>
      <c r="C655">
        <v>2022</v>
      </c>
      <c r="D655" s="3">
        <v>3112017</v>
      </c>
      <c r="E655" t="str">
        <f>UPPER(VLOOKUP(D655,[1]PRODI_2019!$D$2:$L$72,3,FALSE))</f>
        <v>HUKUM (S1)</v>
      </c>
      <c r="F655" t="str">
        <f>VLOOKUP(D655,[1]PRODI_2019!$D$2:$L$72,9,FALSE)</f>
        <v>Hukum</v>
      </c>
      <c r="G655" t="str">
        <f>VLOOKUP(F655,Sheet1!$H$4:$I$11,2,FALSE)</f>
        <v>1_Hukum</v>
      </c>
      <c r="H655" t="s">
        <v>1265</v>
      </c>
      <c r="I655" t="s">
        <v>33</v>
      </c>
      <c r="K655" s="1"/>
      <c r="L655" t="s">
        <v>27</v>
      </c>
      <c r="O655" t="s">
        <v>157</v>
      </c>
      <c r="P655" t="str">
        <f t="shared" si="31"/>
        <v>SMAN</v>
      </c>
      <c r="Q655" t="str">
        <f t="shared" si="32"/>
        <v>Negeri</v>
      </c>
      <c r="R655" t="str">
        <f t="shared" si="33"/>
        <v>SMA</v>
      </c>
      <c r="S655" t="s">
        <v>26</v>
      </c>
      <c r="T655" t="s">
        <v>3486</v>
      </c>
      <c r="U655" t="s">
        <v>29</v>
      </c>
      <c r="Z655" t="str">
        <f>VLOOKUP(A655,[2]registrasi!$B$2:$C$3000,2,FALSE)</f>
        <v>registrasi</v>
      </c>
      <c r="AA655">
        <f>VLOOKUP(D655,[3]Sheet1!$B$2:$D$43,3,FALSE)</f>
        <v>1173</v>
      </c>
      <c r="AB655" t="str">
        <f>VLOOKUP(A655,[2]nim!$A$2:$B$3000,2,FALSE)</f>
        <v>diterima</v>
      </c>
    </row>
    <row r="656" spans="1:28" x14ac:dyDescent="0.3">
      <c r="A656" s="2">
        <v>222311120805</v>
      </c>
      <c r="B656">
        <v>2</v>
      </c>
      <c r="C656">
        <v>2022</v>
      </c>
      <c r="D656" s="3">
        <v>3112017</v>
      </c>
      <c r="E656" t="str">
        <f>UPPER(VLOOKUP(D656,[1]PRODI_2019!$D$2:$L$72,3,FALSE))</f>
        <v>HUKUM (S1)</v>
      </c>
      <c r="F656" t="str">
        <f>VLOOKUP(D656,[1]PRODI_2019!$D$2:$L$72,9,FALSE)</f>
        <v>Hukum</v>
      </c>
      <c r="G656" t="str">
        <f>VLOOKUP(F656,Sheet1!$H$4:$I$11,2,FALSE)</f>
        <v>1_Hukum</v>
      </c>
      <c r="H656" t="s">
        <v>1266</v>
      </c>
      <c r="I656" t="s">
        <v>25</v>
      </c>
      <c r="K656" s="1"/>
      <c r="L656" t="s">
        <v>27</v>
      </c>
      <c r="O656" t="s">
        <v>157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26</v>
      </c>
      <c r="T656" t="s">
        <v>3486</v>
      </c>
      <c r="U656" t="s">
        <v>29</v>
      </c>
      <c r="Z656" t="e">
        <f>VLOOKUP(A656,[2]registrasi!$B$2:$C$3000,2,FALSE)</f>
        <v>#N/A</v>
      </c>
      <c r="AA656">
        <f>VLOOKUP(D656,[3]Sheet1!$B$2:$D$43,3,FALSE)</f>
        <v>1173</v>
      </c>
      <c r="AB656" t="e">
        <f>VLOOKUP(A656,[2]nim!$A$2:$B$3000,2,FALSE)</f>
        <v>#N/A</v>
      </c>
    </row>
    <row r="657" spans="1:28" x14ac:dyDescent="0.3">
      <c r="A657" s="2">
        <v>222311120914</v>
      </c>
      <c r="B657">
        <v>2</v>
      </c>
      <c r="C657">
        <v>2022</v>
      </c>
      <c r="D657" s="3">
        <v>3112017</v>
      </c>
      <c r="E657" t="str">
        <f>UPPER(VLOOKUP(D657,[1]PRODI_2019!$D$2:$L$72,3,FALSE))</f>
        <v>HUKUM (S1)</v>
      </c>
      <c r="F657" t="str">
        <f>VLOOKUP(D657,[1]PRODI_2019!$D$2:$L$72,9,FALSE)</f>
        <v>Hukum</v>
      </c>
      <c r="G657" t="str">
        <f>VLOOKUP(F657,Sheet1!$H$4:$I$11,2,FALSE)</f>
        <v>1_Hukum</v>
      </c>
      <c r="H657" t="s">
        <v>1267</v>
      </c>
      <c r="I657" t="s">
        <v>25</v>
      </c>
      <c r="K657" s="1"/>
      <c r="L657" t="s">
        <v>199</v>
      </c>
      <c r="O657" t="s">
        <v>157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26</v>
      </c>
      <c r="T657" t="s">
        <v>3486</v>
      </c>
      <c r="U657" t="s">
        <v>29</v>
      </c>
      <c r="Z657" t="str">
        <f>VLOOKUP(A657,[2]registrasi!$B$2:$C$3000,2,FALSE)</f>
        <v>registrasi</v>
      </c>
      <c r="AA657">
        <f>VLOOKUP(D657,[3]Sheet1!$B$2:$D$43,3,FALSE)</f>
        <v>1173</v>
      </c>
      <c r="AB657" t="str">
        <f>VLOOKUP(A657,[2]nim!$A$2:$B$3000,2,FALSE)</f>
        <v>diterima</v>
      </c>
    </row>
    <row r="658" spans="1:28" x14ac:dyDescent="0.3">
      <c r="A658" s="2">
        <v>222311130402</v>
      </c>
      <c r="B658">
        <v>1</v>
      </c>
      <c r="C658">
        <v>2021</v>
      </c>
      <c r="D658" s="3">
        <v>3112017</v>
      </c>
      <c r="E658" t="str">
        <f>UPPER(VLOOKUP(D658,[1]PRODI_2019!$D$2:$L$72,3,FALSE))</f>
        <v>HUKUM (S1)</v>
      </c>
      <c r="F658" t="str">
        <f>VLOOKUP(D658,[1]PRODI_2019!$D$2:$L$72,9,FALSE)</f>
        <v>Hukum</v>
      </c>
      <c r="G658" t="str">
        <f>VLOOKUP(F658,Sheet1!$H$4:$I$11,2,FALSE)</f>
        <v>1_Hukum</v>
      </c>
      <c r="H658" t="s">
        <v>1268</v>
      </c>
      <c r="I658" t="s">
        <v>33</v>
      </c>
      <c r="K658" s="1"/>
      <c r="L658" t="s">
        <v>27</v>
      </c>
      <c r="O658" t="s">
        <v>64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3486</v>
      </c>
      <c r="U658" t="s">
        <v>29</v>
      </c>
      <c r="Z658" t="str">
        <f>VLOOKUP(A658,[2]registrasi!$B$2:$C$3000,2,FALSE)</f>
        <v>registrasi</v>
      </c>
      <c r="AA658">
        <f>VLOOKUP(D658,[3]Sheet1!$B$2:$D$43,3,FALSE)</f>
        <v>1173</v>
      </c>
      <c r="AB658" t="str">
        <f>VLOOKUP(A658,[2]nim!$A$2:$B$3000,2,FALSE)</f>
        <v>diterima</v>
      </c>
    </row>
    <row r="659" spans="1:28" x14ac:dyDescent="0.3">
      <c r="A659" s="2">
        <v>222311130457</v>
      </c>
      <c r="B659">
        <v>1</v>
      </c>
      <c r="C659">
        <v>2021</v>
      </c>
      <c r="D659" s="3">
        <v>3112017</v>
      </c>
      <c r="E659" t="str">
        <f>UPPER(VLOOKUP(D659,[1]PRODI_2019!$D$2:$L$72,3,FALSE))</f>
        <v>HUKUM (S1)</v>
      </c>
      <c r="F659" t="str">
        <f>VLOOKUP(D659,[1]PRODI_2019!$D$2:$L$72,9,FALSE)</f>
        <v>Hukum</v>
      </c>
      <c r="G659" t="str">
        <f>VLOOKUP(F659,Sheet1!$H$4:$I$11,2,FALSE)</f>
        <v>1_Hukum</v>
      </c>
      <c r="H659" t="s">
        <v>1269</v>
      </c>
      <c r="I659" t="s">
        <v>33</v>
      </c>
      <c r="K659" s="1"/>
      <c r="L659" t="s">
        <v>27</v>
      </c>
      <c r="O659" t="s">
        <v>62</v>
      </c>
      <c r="P659" t="str">
        <f t="shared" si="31"/>
        <v>SMAN</v>
      </c>
      <c r="Q659" t="str">
        <f t="shared" si="32"/>
        <v>Negeri</v>
      </c>
      <c r="R659" t="str">
        <f t="shared" si="33"/>
        <v>SMA</v>
      </c>
      <c r="S659" t="s">
        <v>41</v>
      </c>
      <c r="T659" t="s">
        <v>3486</v>
      </c>
      <c r="U659" t="s">
        <v>29</v>
      </c>
      <c r="Z659" t="str">
        <f>VLOOKUP(A659,[2]registrasi!$B$2:$C$3000,2,FALSE)</f>
        <v>registrasi</v>
      </c>
      <c r="AA659">
        <f>VLOOKUP(D659,[3]Sheet1!$B$2:$D$43,3,FALSE)</f>
        <v>1173</v>
      </c>
      <c r="AB659" t="str">
        <f>VLOOKUP(A659,[2]nim!$A$2:$B$3000,2,FALSE)</f>
        <v>diterima</v>
      </c>
    </row>
    <row r="660" spans="1:28" x14ac:dyDescent="0.3">
      <c r="A660" s="2">
        <v>222311130485</v>
      </c>
      <c r="B660">
        <v>2</v>
      </c>
      <c r="C660">
        <v>2022</v>
      </c>
      <c r="D660" s="3">
        <v>3112017</v>
      </c>
      <c r="E660" t="str">
        <f>UPPER(VLOOKUP(D660,[1]PRODI_2019!$D$2:$L$72,3,FALSE))</f>
        <v>HUKUM (S1)</v>
      </c>
      <c r="F660" t="str">
        <f>VLOOKUP(D660,[1]PRODI_2019!$D$2:$L$72,9,FALSE)</f>
        <v>Hukum</v>
      </c>
      <c r="G660" t="str">
        <f>VLOOKUP(F660,Sheet1!$H$4:$I$11,2,FALSE)</f>
        <v>1_Hukum</v>
      </c>
      <c r="H660" t="s">
        <v>1270</v>
      </c>
      <c r="I660" t="s">
        <v>33</v>
      </c>
      <c r="K660" s="1"/>
      <c r="L660" t="s">
        <v>27</v>
      </c>
      <c r="O660" t="s">
        <v>70</v>
      </c>
      <c r="P660" t="str">
        <f t="shared" si="31"/>
        <v>SMAN</v>
      </c>
      <c r="Q660" t="str">
        <f t="shared" si="32"/>
        <v>Negeri</v>
      </c>
      <c r="R660" t="str">
        <f t="shared" si="33"/>
        <v>SMA</v>
      </c>
      <c r="S660" t="s">
        <v>40</v>
      </c>
      <c r="T660" t="s">
        <v>3486</v>
      </c>
      <c r="U660" t="s">
        <v>29</v>
      </c>
      <c r="Z660" t="str">
        <f>VLOOKUP(A660,[2]registrasi!$B$2:$C$3000,2,FALSE)</f>
        <v>registrasi</v>
      </c>
      <c r="AA660">
        <f>VLOOKUP(D660,[3]Sheet1!$B$2:$D$43,3,FALSE)</f>
        <v>1173</v>
      </c>
      <c r="AB660" t="str">
        <f>VLOOKUP(A660,[2]nim!$A$2:$B$3000,2,FALSE)</f>
        <v>diterima</v>
      </c>
    </row>
    <row r="661" spans="1:28" x14ac:dyDescent="0.3">
      <c r="A661" s="2">
        <v>222311130511</v>
      </c>
      <c r="B661">
        <v>1</v>
      </c>
      <c r="C661">
        <v>2021</v>
      </c>
      <c r="D661" s="3">
        <v>3112017</v>
      </c>
      <c r="E661" t="str">
        <f>UPPER(VLOOKUP(D661,[1]PRODI_2019!$D$2:$L$72,3,FALSE))</f>
        <v>HUKUM (S1)</v>
      </c>
      <c r="F661" t="str">
        <f>VLOOKUP(D661,[1]PRODI_2019!$D$2:$L$72,9,FALSE)</f>
        <v>Hukum</v>
      </c>
      <c r="G661" t="str">
        <f>VLOOKUP(F661,Sheet1!$H$4:$I$11,2,FALSE)</f>
        <v>1_Hukum</v>
      </c>
      <c r="H661" t="s">
        <v>1271</v>
      </c>
      <c r="I661" t="s">
        <v>33</v>
      </c>
      <c r="K661" s="1"/>
      <c r="L661" t="s">
        <v>27</v>
      </c>
      <c r="O661" t="s">
        <v>128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41</v>
      </c>
      <c r="T661" t="s">
        <v>3486</v>
      </c>
      <c r="U661" t="s">
        <v>29</v>
      </c>
      <c r="Z661" t="str">
        <f>VLOOKUP(A661,[2]registrasi!$B$2:$C$3000,2,FALSE)</f>
        <v>registrasi</v>
      </c>
      <c r="AA661">
        <f>VLOOKUP(D661,[3]Sheet1!$B$2:$D$43,3,FALSE)</f>
        <v>1173</v>
      </c>
      <c r="AB661" t="str">
        <f>VLOOKUP(A661,[2]nim!$A$2:$B$3000,2,FALSE)</f>
        <v>diterima</v>
      </c>
    </row>
    <row r="662" spans="1:28" x14ac:dyDescent="0.3">
      <c r="A662" s="2">
        <v>222311130619</v>
      </c>
      <c r="B662">
        <v>2</v>
      </c>
      <c r="C662">
        <v>2021</v>
      </c>
      <c r="D662" s="3">
        <v>3112017</v>
      </c>
      <c r="E662" t="str">
        <f>UPPER(VLOOKUP(D662,[1]PRODI_2019!$D$2:$L$72,3,FALSE))</f>
        <v>HUKUM (S1)</v>
      </c>
      <c r="F662" t="str">
        <f>VLOOKUP(D662,[1]PRODI_2019!$D$2:$L$72,9,FALSE)</f>
        <v>Hukum</v>
      </c>
      <c r="G662" t="str">
        <f>VLOOKUP(F662,Sheet1!$H$4:$I$11,2,FALSE)</f>
        <v>1_Hukum</v>
      </c>
      <c r="H662" t="s">
        <v>1272</v>
      </c>
      <c r="I662" t="s">
        <v>33</v>
      </c>
      <c r="K662" s="1"/>
      <c r="L662" t="s">
        <v>27</v>
      </c>
      <c r="O662" t="s">
        <v>135</v>
      </c>
      <c r="P662" t="str">
        <f t="shared" si="34"/>
        <v>SMAN</v>
      </c>
      <c r="Q662" t="str">
        <f t="shared" si="35"/>
        <v>Negeri</v>
      </c>
      <c r="R662" t="str">
        <f t="shared" si="33"/>
        <v>SMA</v>
      </c>
      <c r="S662" t="s">
        <v>34</v>
      </c>
      <c r="T662" t="s">
        <v>3486</v>
      </c>
      <c r="U662" t="s">
        <v>29</v>
      </c>
      <c r="Z662" t="str">
        <f>VLOOKUP(A662,[2]registrasi!$B$2:$C$3000,2,FALSE)</f>
        <v>registrasi</v>
      </c>
      <c r="AA662">
        <f>VLOOKUP(D662,[3]Sheet1!$B$2:$D$43,3,FALSE)</f>
        <v>1173</v>
      </c>
      <c r="AB662" t="e">
        <f>VLOOKUP(A662,[2]nim!$A$2:$B$3000,2,FALSE)</f>
        <v>#N/A</v>
      </c>
    </row>
    <row r="663" spans="1:28" x14ac:dyDescent="0.3">
      <c r="A663" s="2">
        <v>222311131280</v>
      </c>
      <c r="B663">
        <v>2</v>
      </c>
      <c r="C663">
        <v>2021</v>
      </c>
      <c r="D663" s="3">
        <v>3112017</v>
      </c>
      <c r="E663" t="str">
        <f>UPPER(VLOOKUP(D663,[1]PRODI_2019!$D$2:$L$72,3,FALSE))</f>
        <v>HUKUM (S1)</v>
      </c>
      <c r="F663" t="str">
        <f>VLOOKUP(D663,[1]PRODI_2019!$D$2:$L$72,9,FALSE)</f>
        <v>Hukum</v>
      </c>
      <c r="G663" t="str">
        <f>VLOOKUP(F663,Sheet1!$H$4:$I$11,2,FALSE)</f>
        <v>1_Hukum</v>
      </c>
      <c r="H663" t="s">
        <v>1273</v>
      </c>
      <c r="I663" t="s">
        <v>33</v>
      </c>
      <c r="K663" s="1"/>
      <c r="L663" t="s">
        <v>27</v>
      </c>
      <c r="O663" t="s">
        <v>329</v>
      </c>
      <c r="P663" t="str">
        <f t="shared" si="34"/>
        <v>SMKN</v>
      </c>
      <c r="Q663" t="str">
        <f t="shared" si="35"/>
        <v>Negeri</v>
      </c>
      <c r="R663" t="str">
        <f t="shared" si="33"/>
        <v>SMK</v>
      </c>
      <c r="S663" t="s">
        <v>37</v>
      </c>
      <c r="T663" t="s">
        <v>3486</v>
      </c>
      <c r="U663" t="s">
        <v>29</v>
      </c>
      <c r="Z663" t="str">
        <f>VLOOKUP(A663,[2]registrasi!$B$2:$C$3000,2,FALSE)</f>
        <v>registrasi</v>
      </c>
      <c r="AA663">
        <f>VLOOKUP(D663,[3]Sheet1!$B$2:$D$43,3,FALSE)</f>
        <v>1173</v>
      </c>
      <c r="AB663" t="str">
        <f>VLOOKUP(A663,[2]nim!$A$2:$B$3000,2,FALSE)</f>
        <v>diterima</v>
      </c>
    </row>
    <row r="664" spans="1:28" x14ac:dyDescent="0.3">
      <c r="A664" s="2">
        <v>222311140030</v>
      </c>
      <c r="B664">
        <v>2</v>
      </c>
      <c r="C664">
        <v>2022</v>
      </c>
      <c r="D664" s="3">
        <v>3112017</v>
      </c>
      <c r="E664" t="str">
        <f>UPPER(VLOOKUP(D664,[1]PRODI_2019!$D$2:$L$72,3,FALSE))</f>
        <v>HUKUM (S1)</v>
      </c>
      <c r="F664" t="str">
        <f>VLOOKUP(D664,[1]PRODI_2019!$D$2:$L$72,9,FALSE)</f>
        <v>Hukum</v>
      </c>
      <c r="G664" t="str">
        <f>VLOOKUP(F664,Sheet1!$H$4:$I$11,2,FALSE)</f>
        <v>1_Hukum</v>
      </c>
      <c r="H664" t="s">
        <v>1274</v>
      </c>
      <c r="I664" t="s">
        <v>33</v>
      </c>
      <c r="K664" s="1"/>
      <c r="L664" t="s">
        <v>199</v>
      </c>
      <c r="O664" t="s">
        <v>120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52</v>
      </c>
      <c r="T664" t="s">
        <v>3486</v>
      </c>
      <c r="U664" t="s">
        <v>29</v>
      </c>
      <c r="Z664" t="str">
        <f>VLOOKUP(A664,[2]registrasi!$B$2:$C$3000,2,FALSE)</f>
        <v>registrasi</v>
      </c>
      <c r="AA664">
        <f>VLOOKUP(D664,[3]Sheet1!$B$2:$D$43,3,FALSE)</f>
        <v>1173</v>
      </c>
      <c r="AB664" t="str">
        <f>VLOOKUP(A664,[2]nim!$A$2:$B$3000,2,FALSE)</f>
        <v>diterima</v>
      </c>
    </row>
    <row r="665" spans="1:28" x14ac:dyDescent="0.3">
      <c r="A665" s="2">
        <v>222311140182</v>
      </c>
      <c r="B665">
        <v>1</v>
      </c>
      <c r="C665">
        <v>2021</v>
      </c>
      <c r="D665" s="3">
        <v>3112017</v>
      </c>
      <c r="E665" t="str">
        <f>UPPER(VLOOKUP(D665,[1]PRODI_2019!$D$2:$L$72,3,FALSE))</f>
        <v>HUKUM (S1)</v>
      </c>
      <c r="F665" t="str">
        <f>VLOOKUP(D665,[1]PRODI_2019!$D$2:$L$72,9,FALSE)</f>
        <v>Hukum</v>
      </c>
      <c r="G665" t="str">
        <f>VLOOKUP(F665,Sheet1!$H$4:$I$11,2,FALSE)</f>
        <v>1_Hukum</v>
      </c>
      <c r="H665" t="s">
        <v>1275</v>
      </c>
      <c r="I665" t="s">
        <v>33</v>
      </c>
      <c r="K665" s="1"/>
      <c r="L665" t="s">
        <v>27</v>
      </c>
      <c r="O665" t="s">
        <v>62</v>
      </c>
      <c r="P665" t="str">
        <f t="shared" si="34"/>
        <v>SMAN</v>
      </c>
      <c r="Q665" t="str">
        <f t="shared" si="35"/>
        <v>Negeri</v>
      </c>
      <c r="R665" t="str">
        <f t="shared" si="33"/>
        <v>SMA</v>
      </c>
      <c r="S665" t="s">
        <v>41</v>
      </c>
      <c r="T665" t="s">
        <v>3486</v>
      </c>
      <c r="U665" t="s">
        <v>29</v>
      </c>
      <c r="Z665" t="str">
        <f>VLOOKUP(A665,[2]registrasi!$B$2:$C$3000,2,FALSE)</f>
        <v>registrasi</v>
      </c>
      <c r="AA665">
        <f>VLOOKUP(D665,[3]Sheet1!$B$2:$D$43,3,FALSE)</f>
        <v>1173</v>
      </c>
      <c r="AB665" t="str">
        <f>VLOOKUP(A665,[2]nim!$A$2:$B$3000,2,FALSE)</f>
        <v>diterima</v>
      </c>
    </row>
    <row r="666" spans="1:28" x14ac:dyDescent="0.3">
      <c r="A666" s="2">
        <v>222311140219</v>
      </c>
      <c r="B666">
        <v>1</v>
      </c>
      <c r="C666">
        <v>2022</v>
      </c>
      <c r="D666" s="3">
        <v>3112017</v>
      </c>
      <c r="E666" t="str">
        <f>UPPER(VLOOKUP(D666,[1]PRODI_2019!$D$2:$L$72,3,FALSE))</f>
        <v>HUKUM (S1)</v>
      </c>
      <c r="F666" t="str">
        <f>VLOOKUP(D666,[1]PRODI_2019!$D$2:$L$72,9,FALSE)</f>
        <v>Hukum</v>
      </c>
      <c r="G666" t="str">
        <f>VLOOKUP(F666,Sheet1!$H$4:$I$11,2,FALSE)</f>
        <v>1_Hukum</v>
      </c>
      <c r="H666" t="s">
        <v>1276</v>
      </c>
      <c r="I666" t="s">
        <v>33</v>
      </c>
      <c r="K666" s="1"/>
      <c r="L666" t="s">
        <v>27</v>
      </c>
      <c r="O666" t="s">
        <v>290</v>
      </c>
      <c r="P666" t="str">
        <f t="shared" si="34"/>
        <v>SMKN</v>
      </c>
      <c r="Q666" t="str">
        <f t="shared" si="35"/>
        <v>Negeri</v>
      </c>
      <c r="R666" t="str">
        <f t="shared" si="33"/>
        <v>SMK</v>
      </c>
      <c r="S666" t="s">
        <v>34</v>
      </c>
      <c r="T666" t="s">
        <v>3486</v>
      </c>
      <c r="U666" t="s">
        <v>29</v>
      </c>
      <c r="Z666" t="str">
        <f>VLOOKUP(A666,[2]registrasi!$B$2:$C$3000,2,FALSE)</f>
        <v>registrasi</v>
      </c>
      <c r="AA666">
        <f>VLOOKUP(D666,[3]Sheet1!$B$2:$D$43,3,FALSE)</f>
        <v>1173</v>
      </c>
      <c r="AB666" t="str">
        <f>VLOOKUP(A666,[2]nim!$A$2:$B$3000,2,FALSE)</f>
        <v>diterima</v>
      </c>
    </row>
    <row r="667" spans="1:28" x14ac:dyDescent="0.3">
      <c r="A667" s="2">
        <v>222311140452</v>
      </c>
      <c r="B667">
        <v>1</v>
      </c>
      <c r="C667">
        <v>2022</v>
      </c>
      <c r="D667" s="3">
        <v>3112017</v>
      </c>
      <c r="E667" t="str">
        <f>UPPER(VLOOKUP(D667,[1]PRODI_2019!$D$2:$L$72,3,FALSE))</f>
        <v>HUKUM (S1)</v>
      </c>
      <c r="F667" t="str">
        <f>VLOOKUP(D667,[1]PRODI_2019!$D$2:$L$72,9,FALSE)</f>
        <v>Hukum</v>
      </c>
      <c r="G667" t="str">
        <f>VLOOKUP(F667,Sheet1!$H$4:$I$11,2,FALSE)</f>
        <v>1_Hukum</v>
      </c>
      <c r="H667" t="s">
        <v>1277</v>
      </c>
      <c r="I667" t="s">
        <v>33</v>
      </c>
      <c r="K667" s="1"/>
      <c r="L667" t="s">
        <v>27</v>
      </c>
      <c r="O667" t="s">
        <v>111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52</v>
      </c>
      <c r="T667" t="s">
        <v>3486</v>
      </c>
      <c r="U667" t="s">
        <v>29</v>
      </c>
      <c r="Z667" t="str">
        <f>VLOOKUP(A667,[2]registrasi!$B$2:$C$3000,2,FALSE)</f>
        <v>registrasi</v>
      </c>
      <c r="AA667">
        <f>VLOOKUP(D667,[3]Sheet1!$B$2:$D$43,3,FALSE)</f>
        <v>1173</v>
      </c>
      <c r="AB667" t="str">
        <f>VLOOKUP(A667,[2]nim!$A$2:$B$3000,2,FALSE)</f>
        <v>diterima</v>
      </c>
    </row>
    <row r="668" spans="1:28" x14ac:dyDescent="0.3">
      <c r="A668" s="2">
        <v>222311150151</v>
      </c>
      <c r="B668">
        <v>2</v>
      </c>
      <c r="C668">
        <v>2022</v>
      </c>
      <c r="D668" s="3">
        <v>3112017</v>
      </c>
      <c r="E668" t="str">
        <f>UPPER(VLOOKUP(D668,[1]PRODI_2019!$D$2:$L$72,3,FALSE))</f>
        <v>HUKUM (S1)</v>
      </c>
      <c r="F668" t="str">
        <f>VLOOKUP(D668,[1]PRODI_2019!$D$2:$L$72,9,FALSE)</f>
        <v>Hukum</v>
      </c>
      <c r="G668" t="str">
        <f>VLOOKUP(F668,Sheet1!$H$4:$I$11,2,FALSE)</f>
        <v>1_Hukum</v>
      </c>
      <c r="H668" t="s">
        <v>1278</v>
      </c>
      <c r="I668" t="s">
        <v>33</v>
      </c>
      <c r="K668" s="1"/>
      <c r="L668" t="s">
        <v>27</v>
      </c>
      <c r="O668" t="s">
        <v>103</v>
      </c>
      <c r="P668" t="str">
        <f t="shared" si="34"/>
        <v>MAN</v>
      </c>
      <c r="Q668" t="str">
        <f t="shared" si="35"/>
        <v>Negeri</v>
      </c>
      <c r="R668" t="str">
        <f t="shared" si="33"/>
        <v>MA</v>
      </c>
      <c r="S668" t="s">
        <v>37</v>
      </c>
      <c r="T668" t="s">
        <v>3486</v>
      </c>
      <c r="U668" t="s">
        <v>29</v>
      </c>
      <c r="Z668" t="str">
        <f>VLOOKUP(A668,[2]registrasi!$B$2:$C$3000,2,FALSE)</f>
        <v>registrasi</v>
      </c>
      <c r="AA668">
        <f>VLOOKUP(D668,[3]Sheet1!$B$2:$D$43,3,FALSE)</f>
        <v>1173</v>
      </c>
      <c r="AB668" t="str">
        <f>VLOOKUP(A668,[2]nim!$A$2:$B$3000,2,FALSE)</f>
        <v>diterima</v>
      </c>
    </row>
    <row r="669" spans="1:28" x14ac:dyDescent="0.3">
      <c r="A669" s="2">
        <v>222311150220</v>
      </c>
      <c r="B669">
        <v>1</v>
      </c>
      <c r="C669">
        <v>2022</v>
      </c>
      <c r="D669" s="3">
        <v>3112017</v>
      </c>
      <c r="E669" t="str">
        <f>UPPER(VLOOKUP(D669,[1]PRODI_2019!$D$2:$L$72,3,FALSE))</f>
        <v>HUKUM (S1)</v>
      </c>
      <c r="F669" t="str">
        <f>VLOOKUP(D669,[1]PRODI_2019!$D$2:$L$72,9,FALSE)</f>
        <v>Hukum</v>
      </c>
      <c r="G669" t="str">
        <f>VLOOKUP(F669,Sheet1!$H$4:$I$11,2,FALSE)</f>
        <v>1_Hukum</v>
      </c>
      <c r="H669" t="s">
        <v>1279</v>
      </c>
      <c r="I669" t="s">
        <v>33</v>
      </c>
      <c r="K669" s="1"/>
      <c r="L669" t="s">
        <v>27</v>
      </c>
      <c r="O669" t="s">
        <v>206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37</v>
      </c>
      <c r="T669" t="s">
        <v>3486</v>
      </c>
      <c r="U669" t="s">
        <v>29</v>
      </c>
      <c r="Z669" t="str">
        <f>VLOOKUP(A669,[2]registrasi!$B$2:$C$3000,2,FALSE)</f>
        <v>registrasi</v>
      </c>
      <c r="AA669">
        <f>VLOOKUP(D669,[3]Sheet1!$B$2:$D$43,3,FALSE)</f>
        <v>1173</v>
      </c>
      <c r="AB669" t="str">
        <f>VLOOKUP(A669,[2]nim!$A$2:$B$3000,2,FALSE)</f>
        <v>diterima</v>
      </c>
    </row>
    <row r="670" spans="1:28" x14ac:dyDescent="0.3">
      <c r="A670" s="2">
        <v>222311160315</v>
      </c>
      <c r="B670">
        <v>2</v>
      </c>
      <c r="C670">
        <v>2022</v>
      </c>
      <c r="D670" s="3">
        <v>3112017</v>
      </c>
      <c r="E670" t="str">
        <f>UPPER(VLOOKUP(D670,[1]PRODI_2019!$D$2:$L$72,3,FALSE))</f>
        <v>HUKUM (S1)</v>
      </c>
      <c r="F670" t="str">
        <f>VLOOKUP(D670,[1]PRODI_2019!$D$2:$L$72,9,FALSE)</f>
        <v>Hukum</v>
      </c>
      <c r="G670" t="str">
        <f>VLOOKUP(F670,Sheet1!$H$4:$I$11,2,FALSE)</f>
        <v>1_Hukum</v>
      </c>
      <c r="H670" t="s">
        <v>1280</v>
      </c>
      <c r="I670" t="s">
        <v>25</v>
      </c>
      <c r="K670" s="1"/>
      <c r="L670" t="s">
        <v>27</v>
      </c>
      <c r="O670" t="s">
        <v>94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26</v>
      </c>
      <c r="T670" t="s">
        <v>3486</v>
      </c>
      <c r="U670" t="s">
        <v>29</v>
      </c>
      <c r="Z670" t="str">
        <f>VLOOKUP(A670,[2]registrasi!$B$2:$C$3000,2,FALSE)</f>
        <v>registrasi</v>
      </c>
      <c r="AA670">
        <f>VLOOKUP(D670,[3]Sheet1!$B$2:$D$43,3,FALSE)</f>
        <v>1173</v>
      </c>
      <c r="AB670" t="str">
        <f>VLOOKUP(A670,[2]nim!$A$2:$B$3000,2,FALSE)</f>
        <v>diterima</v>
      </c>
    </row>
    <row r="671" spans="1:28" x14ac:dyDescent="0.3">
      <c r="A671" s="2">
        <v>222311170072</v>
      </c>
      <c r="B671">
        <v>2</v>
      </c>
      <c r="C671">
        <v>2022</v>
      </c>
      <c r="D671" s="3">
        <v>3112017</v>
      </c>
      <c r="E671" t="str">
        <f>UPPER(VLOOKUP(D671,[1]PRODI_2019!$D$2:$L$72,3,FALSE))</f>
        <v>HUKUM (S1)</v>
      </c>
      <c r="F671" t="str">
        <f>VLOOKUP(D671,[1]PRODI_2019!$D$2:$L$72,9,FALSE)</f>
        <v>Hukum</v>
      </c>
      <c r="G671" t="str">
        <f>VLOOKUP(F671,Sheet1!$H$4:$I$11,2,FALSE)</f>
        <v>1_Hukum</v>
      </c>
      <c r="H671" t="s">
        <v>1281</v>
      </c>
      <c r="I671" t="s">
        <v>25</v>
      </c>
      <c r="K671" s="1"/>
      <c r="L671" t="s">
        <v>27</v>
      </c>
      <c r="O671" t="s">
        <v>3198</v>
      </c>
      <c r="P671" t="str">
        <f t="shared" si="34"/>
        <v>SMAS</v>
      </c>
      <c r="Q671" t="str">
        <f t="shared" si="35"/>
        <v>Swasta</v>
      </c>
      <c r="R671" t="str">
        <f t="shared" si="33"/>
        <v>SMA</v>
      </c>
      <c r="S671" t="s">
        <v>37</v>
      </c>
      <c r="T671" t="s">
        <v>3486</v>
      </c>
      <c r="U671" t="s">
        <v>29</v>
      </c>
      <c r="Z671" t="str">
        <f>VLOOKUP(A671,[2]registrasi!$B$2:$C$3000,2,FALSE)</f>
        <v>registrasi</v>
      </c>
      <c r="AA671">
        <f>VLOOKUP(D671,[3]Sheet1!$B$2:$D$43,3,FALSE)</f>
        <v>1173</v>
      </c>
      <c r="AB671" t="str">
        <f>VLOOKUP(A671,[2]nim!$A$2:$B$3000,2,FALSE)</f>
        <v>diterima</v>
      </c>
    </row>
    <row r="672" spans="1:28" x14ac:dyDescent="0.3">
      <c r="A672" s="2">
        <v>222311170325</v>
      </c>
      <c r="B672">
        <v>2</v>
      </c>
      <c r="C672">
        <v>2022</v>
      </c>
      <c r="D672" s="3">
        <v>3112017</v>
      </c>
      <c r="E672" t="str">
        <f>UPPER(VLOOKUP(D672,[1]PRODI_2019!$D$2:$L$72,3,FALSE))</f>
        <v>HUKUM (S1)</v>
      </c>
      <c r="F672" t="str">
        <f>VLOOKUP(D672,[1]PRODI_2019!$D$2:$L$72,9,FALSE)</f>
        <v>Hukum</v>
      </c>
      <c r="G672" t="str">
        <f>VLOOKUP(F672,Sheet1!$H$4:$I$11,2,FALSE)</f>
        <v>1_Hukum</v>
      </c>
      <c r="H672" t="s">
        <v>1282</v>
      </c>
      <c r="I672" t="s">
        <v>25</v>
      </c>
      <c r="K672" s="1"/>
      <c r="L672" t="s">
        <v>27</v>
      </c>
      <c r="O672" t="s">
        <v>106</v>
      </c>
      <c r="P672" t="str">
        <f t="shared" si="34"/>
        <v>SMAS</v>
      </c>
      <c r="Q672" t="str">
        <f t="shared" si="35"/>
        <v>Swasta</v>
      </c>
      <c r="R672" t="str">
        <f t="shared" si="33"/>
        <v>SMA</v>
      </c>
      <c r="S672" t="s">
        <v>26</v>
      </c>
      <c r="T672" t="s">
        <v>3486</v>
      </c>
      <c r="U672" t="s">
        <v>29</v>
      </c>
      <c r="Z672" t="str">
        <f>VLOOKUP(A672,[2]registrasi!$B$2:$C$3000,2,FALSE)</f>
        <v>registrasi</v>
      </c>
      <c r="AA672">
        <f>VLOOKUP(D672,[3]Sheet1!$B$2:$D$43,3,FALSE)</f>
        <v>1173</v>
      </c>
      <c r="AB672" t="str">
        <f>VLOOKUP(A672,[2]nim!$A$2:$B$3000,2,FALSE)</f>
        <v>diterima</v>
      </c>
    </row>
    <row r="673" spans="1:28" x14ac:dyDescent="0.3">
      <c r="A673" s="2">
        <v>222311170440</v>
      </c>
      <c r="B673">
        <v>2</v>
      </c>
      <c r="C673">
        <v>2021</v>
      </c>
      <c r="D673" s="3">
        <v>3112017</v>
      </c>
      <c r="E673" t="str">
        <f>UPPER(VLOOKUP(D673,[1]PRODI_2019!$D$2:$L$72,3,FALSE))</f>
        <v>HUKUM (S1)</v>
      </c>
      <c r="F673" t="str">
        <f>VLOOKUP(D673,[1]PRODI_2019!$D$2:$L$72,9,FALSE)</f>
        <v>Hukum</v>
      </c>
      <c r="G673" t="str">
        <f>VLOOKUP(F673,Sheet1!$H$4:$I$11,2,FALSE)</f>
        <v>1_Hukum</v>
      </c>
      <c r="H673" t="s">
        <v>1283</v>
      </c>
      <c r="I673" t="s">
        <v>25</v>
      </c>
      <c r="K673" s="1"/>
      <c r="L673" t="s">
        <v>199</v>
      </c>
      <c r="O673" t="s">
        <v>3199</v>
      </c>
      <c r="P673" t="str">
        <f t="shared" si="34"/>
        <v>SMAS</v>
      </c>
      <c r="Q673" t="str">
        <f t="shared" si="35"/>
        <v>Swasta</v>
      </c>
      <c r="R673" t="str">
        <f t="shared" si="33"/>
        <v>SMA</v>
      </c>
      <c r="S673" t="s">
        <v>26</v>
      </c>
      <c r="T673" t="s">
        <v>3486</v>
      </c>
      <c r="U673" t="s">
        <v>29</v>
      </c>
      <c r="Z673" t="str">
        <f>VLOOKUP(A673,[2]registrasi!$B$2:$C$3000,2,FALSE)</f>
        <v>registrasi</v>
      </c>
      <c r="AA673">
        <f>VLOOKUP(D673,[3]Sheet1!$B$2:$D$43,3,FALSE)</f>
        <v>1173</v>
      </c>
      <c r="AB673" t="str">
        <f>VLOOKUP(A673,[2]nim!$A$2:$B$3000,2,FALSE)</f>
        <v>diterima</v>
      </c>
    </row>
    <row r="674" spans="1:28" x14ac:dyDescent="0.3">
      <c r="A674" s="2">
        <v>222311170442</v>
      </c>
      <c r="B674">
        <v>1</v>
      </c>
      <c r="C674">
        <v>2021</v>
      </c>
      <c r="D674" s="3">
        <v>3112017</v>
      </c>
      <c r="E674" t="str">
        <f>UPPER(VLOOKUP(D674,[1]PRODI_2019!$D$2:$L$72,3,FALSE))</f>
        <v>HUKUM (S1)</v>
      </c>
      <c r="F674" t="str">
        <f>VLOOKUP(D674,[1]PRODI_2019!$D$2:$L$72,9,FALSE)</f>
        <v>Hukum</v>
      </c>
      <c r="G674" t="str">
        <f>VLOOKUP(F674,Sheet1!$H$4:$I$11,2,FALSE)</f>
        <v>1_Hukum</v>
      </c>
      <c r="H674" t="s">
        <v>1284</v>
      </c>
      <c r="I674" t="s">
        <v>33</v>
      </c>
      <c r="K674" s="1"/>
      <c r="L674" t="s">
        <v>27</v>
      </c>
      <c r="O674" t="s">
        <v>3150</v>
      </c>
      <c r="P674" t="str">
        <f t="shared" si="34"/>
        <v>SMA</v>
      </c>
      <c r="Q674" t="str">
        <f t="shared" si="35"/>
        <v>Swasta</v>
      </c>
      <c r="R674" t="str">
        <f t="shared" si="33"/>
        <v>SMA</v>
      </c>
      <c r="S674" t="s">
        <v>26</v>
      </c>
      <c r="T674" t="s">
        <v>3486</v>
      </c>
      <c r="U674" t="s">
        <v>29</v>
      </c>
      <c r="Z674" t="str">
        <f>VLOOKUP(A674,[2]registrasi!$B$2:$C$3000,2,FALSE)</f>
        <v>registrasi</v>
      </c>
      <c r="AA674">
        <f>VLOOKUP(D674,[3]Sheet1!$B$2:$D$43,3,FALSE)</f>
        <v>1173</v>
      </c>
      <c r="AB674" t="str">
        <f>VLOOKUP(A674,[2]nim!$A$2:$B$3000,2,FALSE)</f>
        <v>diterima</v>
      </c>
    </row>
    <row r="675" spans="1:28" x14ac:dyDescent="0.3">
      <c r="A675" s="2">
        <v>222311170478</v>
      </c>
      <c r="B675">
        <v>1</v>
      </c>
      <c r="C675">
        <v>2022</v>
      </c>
      <c r="D675" s="3">
        <v>3112017</v>
      </c>
      <c r="E675" t="str">
        <f>UPPER(VLOOKUP(D675,[1]PRODI_2019!$D$2:$L$72,3,FALSE))</f>
        <v>HUKUM (S1)</v>
      </c>
      <c r="F675" t="str">
        <f>VLOOKUP(D675,[1]PRODI_2019!$D$2:$L$72,9,FALSE)</f>
        <v>Hukum</v>
      </c>
      <c r="G675" t="str">
        <f>VLOOKUP(F675,Sheet1!$H$4:$I$11,2,FALSE)</f>
        <v>1_Hukum</v>
      </c>
      <c r="H675" t="s">
        <v>1285</v>
      </c>
      <c r="I675" t="s">
        <v>33</v>
      </c>
      <c r="K675" s="1"/>
      <c r="L675" t="s">
        <v>27</v>
      </c>
      <c r="O675" t="s">
        <v>228</v>
      </c>
      <c r="P675" t="str">
        <f t="shared" si="34"/>
        <v>SMAN</v>
      </c>
      <c r="Q675" t="str">
        <f t="shared" si="35"/>
        <v>Negeri</v>
      </c>
      <c r="R675" t="str">
        <f t="shared" si="33"/>
        <v>SMA</v>
      </c>
      <c r="S675" t="s">
        <v>26</v>
      </c>
      <c r="T675" t="s">
        <v>3486</v>
      </c>
      <c r="U675" t="s">
        <v>29</v>
      </c>
      <c r="Z675" t="str">
        <f>VLOOKUP(A675,[2]registrasi!$B$2:$C$3000,2,FALSE)</f>
        <v>registrasi</v>
      </c>
      <c r="AA675">
        <f>VLOOKUP(D675,[3]Sheet1!$B$2:$D$43,3,FALSE)</f>
        <v>1173</v>
      </c>
      <c r="AB675" t="str">
        <f>VLOOKUP(A675,[2]nim!$A$2:$B$3000,2,FALSE)</f>
        <v>diterima</v>
      </c>
    </row>
    <row r="676" spans="1:28" x14ac:dyDescent="0.3">
      <c r="A676" s="2">
        <v>222311190296</v>
      </c>
      <c r="B676">
        <v>2</v>
      </c>
      <c r="C676">
        <v>2022</v>
      </c>
      <c r="D676" s="3">
        <v>3112017</v>
      </c>
      <c r="E676" t="str">
        <f>UPPER(VLOOKUP(D676,[1]PRODI_2019!$D$2:$L$72,3,FALSE))</f>
        <v>HUKUM (S1)</v>
      </c>
      <c r="F676" t="str">
        <f>VLOOKUP(D676,[1]PRODI_2019!$D$2:$L$72,9,FALSE)</f>
        <v>Hukum</v>
      </c>
      <c r="G676" t="str">
        <f>VLOOKUP(F676,Sheet1!$H$4:$I$11,2,FALSE)</f>
        <v>1_Hukum</v>
      </c>
      <c r="H676" t="s">
        <v>1286</v>
      </c>
      <c r="I676" t="s">
        <v>25</v>
      </c>
      <c r="K676" s="1"/>
      <c r="L676" t="s">
        <v>27</v>
      </c>
      <c r="O676" t="s">
        <v>148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37</v>
      </c>
      <c r="T676" t="s">
        <v>3486</v>
      </c>
      <c r="U676" t="s">
        <v>29</v>
      </c>
      <c r="Z676" t="str">
        <f>VLOOKUP(A676,[2]registrasi!$B$2:$C$3000,2,FALSE)</f>
        <v>registrasi</v>
      </c>
      <c r="AA676">
        <f>VLOOKUP(D676,[3]Sheet1!$B$2:$D$43,3,FALSE)</f>
        <v>1173</v>
      </c>
      <c r="AB676" t="str">
        <f>VLOOKUP(A676,[2]nim!$A$2:$B$3000,2,FALSE)</f>
        <v>diterima</v>
      </c>
    </row>
    <row r="677" spans="1:28" x14ac:dyDescent="0.3">
      <c r="A677" s="2">
        <v>222311190299</v>
      </c>
      <c r="B677">
        <v>1</v>
      </c>
      <c r="C677">
        <v>2022</v>
      </c>
      <c r="D677" s="3">
        <v>3112017</v>
      </c>
      <c r="E677" t="str">
        <f>UPPER(VLOOKUP(D677,[1]PRODI_2019!$D$2:$L$72,3,FALSE))</f>
        <v>HUKUM (S1)</v>
      </c>
      <c r="F677" t="str">
        <f>VLOOKUP(D677,[1]PRODI_2019!$D$2:$L$72,9,FALSE)</f>
        <v>Hukum</v>
      </c>
      <c r="G677" t="str">
        <f>VLOOKUP(F677,Sheet1!$H$4:$I$11,2,FALSE)</f>
        <v>1_Hukum</v>
      </c>
      <c r="H677" t="s">
        <v>1287</v>
      </c>
      <c r="I677" t="s">
        <v>33</v>
      </c>
      <c r="K677" s="1"/>
      <c r="L677" t="s">
        <v>27</v>
      </c>
      <c r="O677" t="s">
        <v>3200</v>
      </c>
      <c r="P677" t="str">
        <f t="shared" si="34"/>
        <v>SMAS</v>
      </c>
      <c r="Q677" t="str">
        <f t="shared" si="35"/>
        <v>Swasta</v>
      </c>
      <c r="R677" t="str">
        <f t="shared" si="33"/>
        <v>SMA</v>
      </c>
      <c r="S677" t="s">
        <v>37</v>
      </c>
      <c r="T677" t="s">
        <v>3486</v>
      </c>
      <c r="U677" t="s">
        <v>29</v>
      </c>
      <c r="Z677" t="str">
        <f>VLOOKUP(A677,[2]registrasi!$B$2:$C$3000,2,FALSE)</f>
        <v>registrasi</v>
      </c>
      <c r="AA677">
        <f>VLOOKUP(D677,[3]Sheet1!$B$2:$D$43,3,FALSE)</f>
        <v>1173</v>
      </c>
      <c r="AB677" t="str">
        <f>VLOOKUP(A677,[2]nim!$A$2:$B$3000,2,FALSE)</f>
        <v>diterima</v>
      </c>
    </row>
    <row r="678" spans="1:28" x14ac:dyDescent="0.3">
      <c r="A678" s="2">
        <v>222311190427</v>
      </c>
      <c r="B678">
        <v>1</v>
      </c>
      <c r="C678">
        <v>2022</v>
      </c>
      <c r="D678" s="3">
        <v>3112017</v>
      </c>
      <c r="E678" t="str">
        <f>UPPER(VLOOKUP(D678,[1]PRODI_2019!$D$2:$L$72,3,FALSE))</f>
        <v>HUKUM (S1)</v>
      </c>
      <c r="F678" t="str">
        <f>VLOOKUP(D678,[1]PRODI_2019!$D$2:$L$72,9,FALSE)</f>
        <v>Hukum</v>
      </c>
      <c r="G678" t="str">
        <f>VLOOKUP(F678,Sheet1!$H$4:$I$11,2,FALSE)</f>
        <v>1_Hukum</v>
      </c>
      <c r="H678" t="s">
        <v>1288</v>
      </c>
      <c r="I678" t="s">
        <v>33</v>
      </c>
      <c r="K678" s="1"/>
      <c r="L678" t="s">
        <v>27</v>
      </c>
      <c r="O678" t="s">
        <v>139</v>
      </c>
      <c r="P678" t="str">
        <f t="shared" si="34"/>
        <v>MAN</v>
      </c>
      <c r="Q678" t="str">
        <f t="shared" si="35"/>
        <v>Negeri</v>
      </c>
      <c r="R678" t="str">
        <f t="shared" si="33"/>
        <v>MA</v>
      </c>
      <c r="S678" t="s">
        <v>26</v>
      </c>
      <c r="T678" t="s">
        <v>3486</v>
      </c>
      <c r="U678" t="s">
        <v>29</v>
      </c>
      <c r="Z678" t="str">
        <f>VLOOKUP(A678,[2]registrasi!$B$2:$C$3000,2,FALSE)</f>
        <v>registrasi</v>
      </c>
      <c r="AA678">
        <f>VLOOKUP(D678,[3]Sheet1!$B$2:$D$43,3,FALSE)</f>
        <v>1173</v>
      </c>
      <c r="AB678" t="str">
        <f>VLOOKUP(A678,[2]nim!$A$2:$B$3000,2,FALSE)</f>
        <v>diterima</v>
      </c>
    </row>
    <row r="679" spans="1:28" x14ac:dyDescent="0.3">
      <c r="A679" s="2">
        <v>222311200401</v>
      </c>
      <c r="B679">
        <v>2</v>
      </c>
      <c r="C679">
        <v>2022</v>
      </c>
      <c r="D679" s="3">
        <v>3112017</v>
      </c>
      <c r="E679" t="str">
        <f>UPPER(VLOOKUP(D679,[1]PRODI_2019!$D$2:$L$72,3,FALSE))</f>
        <v>HUKUM (S1)</v>
      </c>
      <c r="F679" t="str">
        <f>VLOOKUP(D679,[1]PRODI_2019!$D$2:$L$72,9,FALSE)</f>
        <v>Hukum</v>
      </c>
      <c r="G679" t="str">
        <f>VLOOKUP(F679,Sheet1!$H$4:$I$11,2,FALSE)</f>
        <v>1_Hukum</v>
      </c>
      <c r="H679" t="s">
        <v>1289</v>
      </c>
      <c r="I679" t="s">
        <v>25</v>
      </c>
      <c r="K679" s="1"/>
      <c r="L679" t="s">
        <v>199</v>
      </c>
      <c r="O679" t="s">
        <v>358</v>
      </c>
      <c r="P679" t="str">
        <f t="shared" si="34"/>
        <v>SMAN</v>
      </c>
      <c r="Q679" t="str">
        <f t="shared" si="35"/>
        <v>Negeri</v>
      </c>
      <c r="R679" t="str">
        <f t="shared" si="33"/>
        <v>SMA</v>
      </c>
      <c r="S679" t="s">
        <v>37</v>
      </c>
      <c r="T679" t="s">
        <v>3486</v>
      </c>
      <c r="U679" t="s">
        <v>29</v>
      </c>
      <c r="Z679" t="str">
        <f>VLOOKUP(A679,[2]registrasi!$B$2:$C$3000,2,FALSE)</f>
        <v>registrasi</v>
      </c>
      <c r="AA679">
        <f>VLOOKUP(D679,[3]Sheet1!$B$2:$D$43,3,FALSE)</f>
        <v>1173</v>
      </c>
      <c r="AB679" t="str">
        <f>VLOOKUP(A679,[2]nim!$A$2:$B$3000,2,FALSE)</f>
        <v>diterima</v>
      </c>
    </row>
    <row r="680" spans="1:28" x14ac:dyDescent="0.3">
      <c r="A680" s="2">
        <v>222311210283</v>
      </c>
      <c r="B680">
        <v>2</v>
      </c>
      <c r="C680">
        <v>2022</v>
      </c>
      <c r="D680" s="3">
        <v>3112017</v>
      </c>
      <c r="E680" t="str">
        <f>UPPER(VLOOKUP(D680,[1]PRODI_2019!$D$2:$L$72,3,FALSE))</f>
        <v>HUKUM (S1)</v>
      </c>
      <c r="F680" t="str">
        <f>VLOOKUP(D680,[1]PRODI_2019!$D$2:$L$72,9,FALSE)</f>
        <v>Hukum</v>
      </c>
      <c r="G680" t="str">
        <f>VLOOKUP(F680,Sheet1!$H$4:$I$11,2,FALSE)</f>
        <v>1_Hukum</v>
      </c>
      <c r="H680" t="s">
        <v>1290</v>
      </c>
      <c r="I680" t="s">
        <v>25</v>
      </c>
      <c r="K680" s="1"/>
      <c r="L680" t="s">
        <v>200</v>
      </c>
      <c r="O680" t="s">
        <v>149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37</v>
      </c>
      <c r="T680" t="s">
        <v>3486</v>
      </c>
      <c r="U680" t="s">
        <v>29</v>
      </c>
      <c r="Z680" t="e">
        <f>VLOOKUP(A680,[2]registrasi!$B$2:$C$3000,2,FALSE)</f>
        <v>#N/A</v>
      </c>
      <c r="AA680">
        <f>VLOOKUP(D680,[3]Sheet1!$B$2:$D$43,3,FALSE)</f>
        <v>1173</v>
      </c>
      <c r="AB680" t="e">
        <f>VLOOKUP(A680,[2]nim!$A$2:$B$3000,2,FALSE)</f>
        <v>#N/A</v>
      </c>
    </row>
    <row r="681" spans="1:28" x14ac:dyDescent="0.3">
      <c r="A681" s="2">
        <v>222311220076</v>
      </c>
      <c r="B681">
        <v>1</v>
      </c>
      <c r="C681">
        <v>2022</v>
      </c>
      <c r="D681" s="3">
        <v>3112017</v>
      </c>
      <c r="E681" t="str">
        <f>UPPER(VLOOKUP(D681,[1]PRODI_2019!$D$2:$L$72,3,FALSE))</f>
        <v>HUKUM (S1)</v>
      </c>
      <c r="F681" t="str">
        <f>VLOOKUP(D681,[1]PRODI_2019!$D$2:$L$72,9,FALSE)</f>
        <v>Hukum</v>
      </c>
      <c r="G681" t="str">
        <f>VLOOKUP(F681,Sheet1!$H$4:$I$11,2,FALSE)</f>
        <v>1_Hukum</v>
      </c>
      <c r="H681" t="s">
        <v>1291</v>
      </c>
      <c r="I681" t="s">
        <v>25</v>
      </c>
      <c r="K681" s="1"/>
      <c r="L681" t="s">
        <v>27</v>
      </c>
      <c r="O681" t="s">
        <v>343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37</v>
      </c>
      <c r="T681" t="s">
        <v>3486</v>
      </c>
      <c r="U681" t="s">
        <v>29</v>
      </c>
      <c r="Z681" t="str">
        <f>VLOOKUP(A681,[2]registrasi!$B$2:$C$3000,2,FALSE)</f>
        <v>registrasi</v>
      </c>
      <c r="AA681">
        <f>VLOOKUP(D681,[3]Sheet1!$B$2:$D$43,3,FALSE)</f>
        <v>1173</v>
      </c>
      <c r="AB681" t="str">
        <f>VLOOKUP(A681,[2]nim!$A$2:$B$3000,2,FALSE)</f>
        <v>diterima</v>
      </c>
    </row>
    <row r="682" spans="1:28" x14ac:dyDescent="0.3">
      <c r="A682" s="2">
        <v>222311230314</v>
      </c>
      <c r="B682">
        <v>2</v>
      </c>
      <c r="C682">
        <v>2022</v>
      </c>
      <c r="D682" s="3">
        <v>3112017</v>
      </c>
      <c r="E682" t="str">
        <f>UPPER(VLOOKUP(D682,[1]PRODI_2019!$D$2:$L$72,3,FALSE))</f>
        <v>HUKUM (S1)</v>
      </c>
      <c r="F682" t="str">
        <f>VLOOKUP(D682,[1]PRODI_2019!$D$2:$L$72,9,FALSE)</f>
        <v>Hukum</v>
      </c>
      <c r="G682" t="str">
        <f>VLOOKUP(F682,Sheet1!$H$4:$I$11,2,FALSE)</f>
        <v>1_Hukum</v>
      </c>
      <c r="H682" t="s">
        <v>1292</v>
      </c>
      <c r="I682" t="s">
        <v>33</v>
      </c>
      <c r="K682" s="1"/>
      <c r="L682" t="s">
        <v>27</v>
      </c>
      <c r="O682" t="s">
        <v>157</v>
      </c>
      <c r="P682" t="str">
        <f t="shared" si="34"/>
        <v>SMAN</v>
      </c>
      <c r="Q682" t="str">
        <f t="shared" si="35"/>
        <v>Negeri</v>
      </c>
      <c r="R682" t="str">
        <f t="shared" si="33"/>
        <v>SMA</v>
      </c>
      <c r="S682" t="s">
        <v>26</v>
      </c>
      <c r="T682" t="s">
        <v>3486</v>
      </c>
      <c r="U682" t="s">
        <v>29</v>
      </c>
      <c r="Z682" t="str">
        <f>VLOOKUP(A682,[2]registrasi!$B$2:$C$3000,2,FALSE)</f>
        <v>registrasi</v>
      </c>
      <c r="AA682">
        <f>VLOOKUP(D682,[3]Sheet1!$B$2:$D$43,3,FALSE)</f>
        <v>1173</v>
      </c>
      <c r="AB682" t="str">
        <f>VLOOKUP(A682,[2]nim!$A$2:$B$3000,2,FALSE)</f>
        <v>diterima</v>
      </c>
    </row>
    <row r="683" spans="1:28" x14ac:dyDescent="0.3">
      <c r="A683" s="2">
        <v>222311240114</v>
      </c>
      <c r="B683">
        <v>2</v>
      </c>
      <c r="C683">
        <v>2021</v>
      </c>
      <c r="D683" s="3">
        <v>3112017</v>
      </c>
      <c r="E683" t="str">
        <f>UPPER(VLOOKUP(D683,[1]PRODI_2019!$D$2:$L$72,3,FALSE))</f>
        <v>HUKUM (S1)</v>
      </c>
      <c r="F683" t="str">
        <f>VLOOKUP(D683,[1]PRODI_2019!$D$2:$L$72,9,FALSE)</f>
        <v>Hukum</v>
      </c>
      <c r="G683" t="str">
        <f>VLOOKUP(F683,Sheet1!$H$4:$I$11,2,FALSE)</f>
        <v>1_Hukum</v>
      </c>
      <c r="H683" t="s">
        <v>1293</v>
      </c>
      <c r="I683" t="s">
        <v>25</v>
      </c>
      <c r="K683" s="1"/>
      <c r="L683" t="s">
        <v>199</v>
      </c>
      <c r="O683" t="s">
        <v>316</v>
      </c>
      <c r="P683" t="str">
        <f t="shared" si="34"/>
        <v>SMAN</v>
      </c>
      <c r="Q683" t="str">
        <f t="shared" si="35"/>
        <v>Negeri</v>
      </c>
      <c r="R683" t="str">
        <f t="shared" si="33"/>
        <v>SMA</v>
      </c>
      <c r="S683" t="s">
        <v>66</v>
      </c>
      <c r="T683" t="s">
        <v>3489</v>
      </c>
      <c r="U683" t="s">
        <v>29</v>
      </c>
      <c r="Z683" t="str">
        <f>VLOOKUP(A683,[2]registrasi!$B$2:$C$3000,2,FALSE)</f>
        <v>registrasi</v>
      </c>
      <c r="AA683">
        <f>VLOOKUP(D683,[3]Sheet1!$B$2:$D$43,3,FALSE)</f>
        <v>1173</v>
      </c>
      <c r="AB683" t="str">
        <f>VLOOKUP(A683,[2]nim!$A$2:$B$3000,2,FALSE)</f>
        <v>diterima</v>
      </c>
    </row>
    <row r="684" spans="1:28" x14ac:dyDescent="0.3">
      <c r="A684" s="2">
        <v>222311240310</v>
      </c>
      <c r="B684">
        <v>1</v>
      </c>
      <c r="C684">
        <v>2022</v>
      </c>
      <c r="D684" s="3">
        <v>3112017</v>
      </c>
      <c r="E684" t="str">
        <f>UPPER(VLOOKUP(D684,[1]PRODI_2019!$D$2:$L$72,3,FALSE))</f>
        <v>HUKUM (S1)</v>
      </c>
      <c r="F684" t="str">
        <f>VLOOKUP(D684,[1]PRODI_2019!$D$2:$L$72,9,FALSE)</f>
        <v>Hukum</v>
      </c>
      <c r="G684" t="str">
        <f>VLOOKUP(F684,Sheet1!$H$4:$I$11,2,FALSE)</f>
        <v>1_Hukum</v>
      </c>
      <c r="H684" t="s">
        <v>1294</v>
      </c>
      <c r="I684" t="s">
        <v>33</v>
      </c>
      <c r="K684" s="1"/>
      <c r="L684" t="s">
        <v>27</v>
      </c>
      <c r="O684" t="s">
        <v>3127</v>
      </c>
      <c r="P684" t="str">
        <f t="shared" si="34"/>
        <v>MAS</v>
      </c>
      <c r="Q684" t="str">
        <f t="shared" si="35"/>
        <v>Swasta</v>
      </c>
      <c r="R684" t="str">
        <f t="shared" si="33"/>
        <v>MA</v>
      </c>
      <c r="S684" t="s">
        <v>539</v>
      </c>
      <c r="T684" t="s">
        <v>3487</v>
      </c>
      <c r="U684" t="s">
        <v>29</v>
      </c>
      <c r="Z684" t="str">
        <f>VLOOKUP(A684,[2]registrasi!$B$2:$C$3000,2,FALSE)</f>
        <v>registrasi</v>
      </c>
      <c r="AA684">
        <f>VLOOKUP(D684,[3]Sheet1!$B$2:$D$43,3,FALSE)</f>
        <v>1173</v>
      </c>
      <c r="AB684" t="str">
        <f>VLOOKUP(A684,[2]nim!$A$2:$B$3000,2,FALSE)</f>
        <v>diterima</v>
      </c>
    </row>
    <row r="685" spans="1:28" x14ac:dyDescent="0.3">
      <c r="A685" s="2">
        <v>222311250035</v>
      </c>
      <c r="B685">
        <v>2</v>
      </c>
      <c r="C685">
        <v>2022</v>
      </c>
      <c r="D685" s="3">
        <v>3112017</v>
      </c>
      <c r="E685" t="str">
        <f>UPPER(VLOOKUP(D685,[1]PRODI_2019!$D$2:$L$72,3,FALSE))</f>
        <v>HUKUM (S1)</v>
      </c>
      <c r="F685" t="str">
        <f>VLOOKUP(D685,[1]PRODI_2019!$D$2:$L$72,9,FALSE)</f>
        <v>Hukum</v>
      </c>
      <c r="G685" t="str">
        <f>VLOOKUP(F685,Sheet1!$H$4:$I$11,2,FALSE)</f>
        <v>1_Hukum</v>
      </c>
      <c r="H685" t="s">
        <v>1295</v>
      </c>
      <c r="I685" t="s">
        <v>33</v>
      </c>
      <c r="K685" s="1"/>
      <c r="L685" t="s">
        <v>27</v>
      </c>
      <c r="O685" t="s">
        <v>157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26</v>
      </c>
      <c r="T685" t="s">
        <v>3486</v>
      </c>
      <c r="U685" t="s">
        <v>29</v>
      </c>
      <c r="Z685" t="str">
        <f>VLOOKUP(A685,[2]registrasi!$B$2:$C$3000,2,FALSE)</f>
        <v>registrasi</v>
      </c>
      <c r="AA685">
        <f>VLOOKUP(D685,[3]Sheet1!$B$2:$D$43,3,FALSE)</f>
        <v>1173</v>
      </c>
      <c r="AB685" t="str">
        <f>VLOOKUP(A685,[2]nim!$A$2:$B$3000,2,FALSE)</f>
        <v>diterima</v>
      </c>
    </row>
    <row r="686" spans="1:28" x14ac:dyDescent="0.3">
      <c r="A686" s="2">
        <v>222311270227</v>
      </c>
      <c r="B686">
        <v>1</v>
      </c>
      <c r="C686">
        <v>2022</v>
      </c>
      <c r="D686" s="3">
        <v>3112017</v>
      </c>
      <c r="E686" t="str">
        <f>UPPER(VLOOKUP(D686,[1]PRODI_2019!$D$2:$L$72,3,FALSE))</f>
        <v>HUKUM (S1)</v>
      </c>
      <c r="F686" t="str">
        <f>VLOOKUP(D686,[1]PRODI_2019!$D$2:$L$72,9,FALSE)</f>
        <v>Hukum</v>
      </c>
      <c r="G686" t="str">
        <f>VLOOKUP(F686,Sheet1!$H$4:$I$11,2,FALSE)</f>
        <v>1_Hukum</v>
      </c>
      <c r="H686" t="s">
        <v>1296</v>
      </c>
      <c r="I686" t="s">
        <v>33</v>
      </c>
      <c r="K686" s="1"/>
      <c r="L686" t="s">
        <v>27</v>
      </c>
      <c r="O686" t="s">
        <v>447</v>
      </c>
      <c r="P686" t="str">
        <f t="shared" si="34"/>
        <v>SMAS</v>
      </c>
      <c r="Q686" t="str">
        <f t="shared" si="35"/>
        <v>Swasta</v>
      </c>
      <c r="R686" t="str">
        <f t="shared" si="33"/>
        <v>SMA</v>
      </c>
      <c r="S686" t="s">
        <v>37</v>
      </c>
      <c r="T686" t="s">
        <v>3486</v>
      </c>
      <c r="U686" t="s">
        <v>29</v>
      </c>
      <c r="Z686" t="str">
        <f>VLOOKUP(A686,[2]registrasi!$B$2:$C$3000,2,FALSE)</f>
        <v>registrasi</v>
      </c>
      <c r="AA686">
        <f>VLOOKUP(D686,[3]Sheet1!$B$2:$D$43,3,FALSE)</f>
        <v>1173</v>
      </c>
      <c r="AB686" t="str">
        <f>VLOOKUP(A686,[2]nim!$A$2:$B$3000,2,FALSE)</f>
        <v>diterima</v>
      </c>
    </row>
    <row r="687" spans="1:28" x14ac:dyDescent="0.3">
      <c r="A687" s="2">
        <v>222311270388</v>
      </c>
      <c r="B687">
        <v>2</v>
      </c>
      <c r="C687">
        <v>2020</v>
      </c>
      <c r="D687" s="3">
        <v>3112017</v>
      </c>
      <c r="E687" t="str">
        <f>UPPER(VLOOKUP(D687,[1]PRODI_2019!$D$2:$L$72,3,FALSE))</f>
        <v>HUKUM (S1)</v>
      </c>
      <c r="F687" t="str">
        <f>VLOOKUP(D687,[1]PRODI_2019!$D$2:$L$72,9,FALSE)</f>
        <v>Hukum</v>
      </c>
      <c r="G687" t="str">
        <f>VLOOKUP(F687,Sheet1!$H$4:$I$11,2,FALSE)</f>
        <v>1_Hukum</v>
      </c>
      <c r="H687" t="s">
        <v>1297</v>
      </c>
      <c r="I687" t="s">
        <v>25</v>
      </c>
      <c r="K687" s="1"/>
      <c r="L687" t="s">
        <v>199</v>
      </c>
      <c r="O687" t="s">
        <v>157</v>
      </c>
      <c r="P687" t="str">
        <f t="shared" si="34"/>
        <v>SMAN</v>
      </c>
      <c r="Q687" t="str">
        <f t="shared" si="35"/>
        <v>Negeri</v>
      </c>
      <c r="R687" t="str">
        <f t="shared" si="33"/>
        <v>SMA</v>
      </c>
      <c r="S687" t="s">
        <v>26</v>
      </c>
      <c r="T687" t="s">
        <v>3486</v>
      </c>
      <c r="U687" t="s">
        <v>29</v>
      </c>
      <c r="Z687" t="str">
        <f>VLOOKUP(A687,[2]registrasi!$B$2:$C$3000,2,FALSE)</f>
        <v>registrasi</v>
      </c>
      <c r="AA687">
        <f>VLOOKUP(D687,[3]Sheet1!$B$2:$D$43,3,FALSE)</f>
        <v>1173</v>
      </c>
      <c r="AB687" t="str">
        <f>VLOOKUP(A687,[2]nim!$A$2:$B$3000,2,FALSE)</f>
        <v>diterima</v>
      </c>
    </row>
    <row r="688" spans="1:28" x14ac:dyDescent="0.3">
      <c r="A688" s="2">
        <v>222311280169</v>
      </c>
      <c r="B688">
        <v>2</v>
      </c>
      <c r="C688">
        <v>2022</v>
      </c>
      <c r="D688" s="3">
        <v>3112017</v>
      </c>
      <c r="E688" t="str">
        <f>UPPER(VLOOKUP(D688,[1]PRODI_2019!$D$2:$L$72,3,FALSE))</f>
        <v>HUKUM (S1)</v>
      </c>
      <c r="F688" t="str">
        <f>VLOOKUP(D688,[1]PRODI_2019!$D$2:$L$72,9,FALSE)</f>
        <v>Hukum</v>
      </c>
      <c r="G688" t="str">
        <f>VLOOKUP(F688,Sheet1!$H$4:$I$11,2,FALSE)</f>
        <v>1_Hukum</v>
      </c>
      <c r="H688" t="s">
        <v>1298</v>
      </c>
      <c r="I688" t="s">
        <v>25</v>
      </c>
      <c r="K688" s="1"/>
      <c r="L688" t="s">
        <v>27</v>
      </c>
      <c r="O688" t="s">
        <v>217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37</v>
      </c>
      <c r="T688" t="s">
        <v>3486</v>
      </c>
      <c r="U688" t="s">
        <v>29</v>
      </c>
      <c r="Z688" t="str">
        <f>VLOOKUP(A688,[2]registrasi!$B$2:$C$3000,2,FALSE)</f>
        <v>registrasi</v>
      </c>
      <c r="AA688">
        <f>VLOOKUP(D688,[3]Sheet1!$B$2:$D$43,3,FALSE)</f>
        <v>1173</v>
      </c>
      <c r="AB688" t="str">
        <f>VLOOKUP(A688,[2]nim!$A$2:$B$3000,2,FALSE)</f>
        <v>diterima</v>
      </c>
    </row>
    <row r="689" spans="1:28" x14ac:dyDescent="0.3">
      <c r="A689" s="2">
        <v>222311280352</v>
      </c>
      <c r="B689">
        <v>2</v>
      </c>
      <c r="C689">
        <v>2021</v>
      </c>
      <c r="D689" s="3">
        <v>3112017</v>
      </c>
      <c r="E689" t="str">
        <f>UPPER(VLOOKUP(D689,[1]PRODI_2019!$D$2:$L$72,3,FALSE))</f>
        <v>HUKUM (S1)</v>
      </c>
      <c r="F689" t="str">
        <f>VLOOKUP(D689,[1]PRODI_2019!$D$2:$L$72,9,FALSE)</f>
        <v>Hukum</v>
      </c>
      <c r="G689" t="str">
        <f>VLOOKUP(F689,Sheet1!$H$4:$I$11,2,FALSE)</f>
        <v>1_Hukum</v>
      </c>
      <c r="H689" t="s">
        <v>1299</v>
      </c>
      <c r="I689" t="s">
        <v>25</v>
      </c>
      <c r="K689" s="1"/>
      <c r="L689" t="s">
        <v>199</v>
      </c>
      <c r="O689" t="s">
        <v>478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105</v>
      </c>
      <c r="T689" t="s">
        <v>3489</v>
      </c>
      <c r="U689" t="s">
        <v>29</v>
      </c>
      <c r="Z689" t="e">
        <f>VLOOKUP(A689,[2]registrasi!$B$2:$C$3000,2,FALSE)</f>
        <v>#N/A</v>
      </c>
      <c r="AA689">
        <f>VLOOKUP(D689,[3]Sheet1!$B$2:$D$43,3,FALSE)</f>
        <v>1173</v>
      </c>
      <c r="AB689" t="e">
        <f>VLOOKUP(A689,[2]nim!$A$2:$B$3000,2,FALSE)</f>
        <v>#N/A</v>
      </c>
    </row>
    <row r="690" spans="1:28" x14ac:dyDescent="0.3">
      <c r="A690" s="2">
        <v>222321010793</v>
      </c>
      <c r="B690">
        <v>1</v>
      </c>
      <c r="C690">
        <v>2022</v>
      </c>
      <c r="D690" s="3">
        <v>3112017</v>
      </c>
      <c r="E690" t="str">
        <f>UPPER(VLOOKUP(D690,[1]PRODI_2019!$D$2:$L$72,3,FALSE))</f>
        <v>HUKUM (S1)</v>
      </c>
      <c r="F690" t="str">
        <f>VLOOKUP(D690,[1]PRODI_2019!$D$2:$L$72,9,FALSE)</f>
        <v>Hukum</v>
      </c>
      <c r="G690" t="str">
        <f>VLOOKUP(F690,Sheet1!$H$4:$I$11,2,FALSE)</f>
        <v>1_Hukum</v>
      </c>
      <c r="H690" t="s">
        <v>1300</v>
      </c>
      <c r="I690" t="s">
        <v>25</v>
      </c>
      <c r="K690" s="1"/>
      <c r="L690" t="s">
        <v>27</v>
      </c>
      <c r="O690" t="s">
        <v>3201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78</v>
      </c>
      <c r="T690" t="s">
        <v>3489</v>
      </c>
      <c r="U690" t="s">
        <v>29</v>
      </c>
      <c r="Z690" t="str">
        <f>VLOOKUP(A690,[2]registrasi!$B$2:$C$3000,2,FALSE)</f>
        <v>registrasi</v>
      </c>
      <c r="AA690">
        <f>VLOOKUP(D690,[3]Sheet1!$B$2:$D$43,3,FALSE)</f>
        <v>1173</v>
      </c>
      <c r="AB690" t="str">
        <f>VLOOKUP(A690,[2]nim!$A$2:$B$3000,2,FALSE)</f>
        <v>diterima</v>
      </c>
    </row>
    <row r="691" spans="1:28" x14ac:dyDescent="0.3">
      <c r="A691" s="2">
        <v>222321020471</v>
      </c>
      <c r="B691">
        <v>2</v>
      </c>
      <c r="C691">
        <v>2022</v>
      </c>
      <c r="D691" s="3">
        <v>3112017</v>
      </c>
      <c r="E691" t="str">
        <f>UPPER(VLOOKUP(D691,[1]PRODI_2019!$D$2:$L$72,3,FALSE))</f>
        <v>HUKUM (S1)</v>
      </c>
      <c r="F691" t="str">
        <f>VLOOKUP(D691,[1]PRODI_2019!$D$2:$L$72,9,FALSE)</f>
        <v>Hukum</v>
      </c>
      <c r="G691" t="str">
        <f>VLOOKUP(F691,Sheet1!$H$4:$I$11,2,FALSE)</f>
        <v>1_Hukum</v>
      </c>
      <c r="H691" t="s">
        <v>1301</v>
      </c>
      <c r="I691" t="s">
        <v>25</v>
      </c>
      <c r="K691" s="1"/>
      <c r="L691" t="s">
        <v>27</v>
      </c>
      <c r="O691" t="s">
        <v>3202</v>
      </c>
      <c r="P691" t="str">
        <f t="shared" si="34"/>
        <v>SMAS</v>
      </c>
      <c r="Q691" t="str">
        <f t="shared" si="35"/>
        <v>Swasta</v>
      </c>
      <c r="R691" t="str">
        <f t="shared" si="33"/>
        <v>SMA</v>
      </c>
      <c r="S691" t="s">
        <v>131</v>
      </c>
      <c r="T691" t="s">
        <v>3487</v>
      </c>
      <c r="U691" t="s">
        <v>29</v>
      </c>
      <c r="Z691" t="str">
        <f>VLOOKUP(A691,[2]registrasi!$B$2:$C$3000,2,FALSE)</f>
        <v>registrasi</v>
      </c>
      <c r="AA691">
        <f>VLOOKUP(D691,[3]Sheet1!$B$2:$D$43,3,FALSE)</f>
        <v>1173</v>
      </c>
      <c r="AB691" t="str">
        <f>VLOOKUP(A691,[2]nim!$A$2:$B$3000,2,FALSE)</f>
        <v>diterima</v>
      </c>
    </row>
    <row r="692" spans="1:28" x14ac:dyDescent="0.3">
      <c r="A692" s="2">
        <v>222321060151</v>
      </c>
      <c r="B692">
        <v>2</v>
      </c>
      <c r="C692">
        <v>2021</v>
      </c>
      <c r="D692" s="3">
        <v>3112017</v>
      </c>
      <c r="E692" t="str">
        <f>UPPER(VLOOKUP(D692,[1]PRODI_2019!$D$2:$L$72,3,FALSE))</f>
        <v>HUKUM (S1)</v>
      </c>
      <c r="F692" t="str">
        <f>VLOOKUP(D692,[1]PRODI_2019!$D$2:$L$72,9,FALSE)</f>
        <v>Hukum</v>
      </c>
      <c r="G692" t="str">
        <f>VLOOKUP(F692,Sheet1!$H$4:$I$11,2,FALSE)</f>
        <v>1_Hukum</v>
      </c>
      <c r="H692" t="s">
        <v>1302</v>
      </c>
      <c r="I692" t="s">
        <v>33</v>
      </c>
      <c r="K692" s="1"/>
      <c r="L692" t="s">
        <v>27</v>
      </c>
      <c r="O692" t="s">
        <v>3203</v>
      </c>
      <c r="P692" t="str">
        <f t="shared" si="34"/>
        <v>SMAS</v>
      </c>
      <c r="Q692" t="str">
        <f t="shared" si="35"/>
        <v>Swasta</v>
      </c>
      <c r="R692" t="str">
        <f t="shared" si="33"/>
        <v>SMA</v>
      </c>
      <c r="S692" t="s">
        <v>78</v>
      </c>
      <c r="T692" t="s">
        <v>3489</v>
      </c>
      <c r="U692" t="s">
        <v>29</v>
      </c>
      <c r="Z692" t="str">
        <f>VLOOKUP(A692,[2]registrasi!$B$2:$C$3000,2,FALSE)</f>
        <v>registrasi</v>
      </c>
      <c r="AA692">
        <f>VLOOKUP(D692,[3]Sheet1!$B$2:$D$43,3,FALSE)</f>
        <v>1173</v>
      </c>
      <c r="AB692" t="str">
        <f>VLOOKUP(A692,[2]nim!$A$2:$B$3000,2,FALSE)</f>
        <v>diterima</v>
      </c>
    </row>
    <row r="693" spans="1:28" x14ac:dyDescent="0.3">
      <c r="A693" s="2">
        <v>222321070705</v>
      </c>
      <c r="B693">
        <v>1</v>
      </c>
      <c r="C693">
        <v>2022</v>
      </c>
      <c r="D693" s="3">
        <v>3112017</v>
      </c>
      <c r="E693" t="str">
        <f>UPPER(VLOOKUP(D693,[1]PRODI_2019!$D$2:$L$72,3,FALSE))</f>
        <v>HUKUM (S1)</v>
      </c>
      <c r="F693" t="str">
        <f>VLOOKUP(D693,[1]PRODI_2019!$D$2:$L$72,9,FALSE)</f>
        <v>Hukum</v>
      </c>
      <c r="G693" t="str">
        <f>VLOOKUP(F693,Sheet1!$H$4:$I$11,2,FALSE)</f>
        <v>1_Hukum</v>
      </c>
      <c r="H693" t="s">
        <v>1303</v>
      </c>
      <c r="I693" t="s">
        <v>25</v>
      </c>
      <c r="K693" s="1"/>
      <c r="L693" t="s">
        <v>27</v>
      </c>
      <c r="O693" t="s">
        <v>103</v>
      </c>
      <c r="P693" t="str">
        <f t="shared" si="34"/>
        <v>MAN</v>
      </c>
      <c r="Q693" t="str">
        <f t="shared" si="35"/>
        <v>Negeri</v>
      </c>
      <c r="R693" t="str">
        <f t="shared" si="33"/>
        <v>MA</v>
      </c>
      <c r="S693" t="s">
        <v>37</v>
      </c>
      <c r="T693" t="s">
        <v>3486</v>
      </c>
      <c r="U693" t="s">
        <v>29</v>
      </c>
      <c r="Z693" t="str">
        <f>VLOOKUP(A693,[2]registrasi!$B$2:$C$3000,2,FALSE)</f>
        <v>registrasi</v>
      </c>
      <c r="AA693">
        <f>VLOOKUP(D693,[3]Sheet1!$B$2:$D$43,3,FALSE)</f>
        <v>1173</v>
      </c>
      <c r="AB693" t="str">
        <f>VLOOKUP(A693,[2]nim!$A$2:$B$3000,2,FALSE)</f>
        <v>diterima</v>
      </c>
    </row>
    <row r="694" spans="1:28" x14ac:dyDescent="0.3">
      <c r="A694" s="2">
        <v>222321130468</v>
      </c>
      <c r="B694">
        <v>2</v>
      </c>
      <c r="C694">
        <v>2021</v>
      </c>
      <c r="D694" s="3">
        <v>3112017</v>
      </c>
      <c r="E694" t="str">
        <f>UPPER(VLOOKUP(D694,[1]PRODI_2019!$D$2:$L$72,3,FALSE))</f>
        <v>HUKUM (S1)</v>
      </c>
      <c r="F694" t="str">
        <f>VLOOKUP(D694,[1]PRODI_2019!$D$2:$L$72,9,FALSE)</f>
        <v>Hukum</v>
      </c>
      <c r="G694" t="str">
        <f>VLOOKUP(F694,Sheet1!$H$4:$I$11,2,FALSE)</f>
        <v>1_Hukum</v>
      </c>
      <c r="H694" t="s">
        <v>1304</v>
      </c>
      <c r="I694" t="s">
        <v>33</v>
      </c>
      <c r="K694" s="1"/>
      <c r="L694" t="s">
        <v>27</v>
      </c>
      <c r="O694" t="s">
        <v>133</v>
      </c>
      <c r="P694" t="str">
        <f t="shared" si="34"/>
        <v>SMAN</v>
      </c>
      <c r="Q694" t="str">
        <f t="shared" si="35"/>
        <v>Negeri</v>
      </c>
      <c r="R694" t="str">
        <f t="shared" si="33"/>
        <v>SMA</v>
      </c>
      <c r="S694" t="s">
        <v>26</v>
      </c>
      <c r="T694" t="s">
        <v>3486</v>
      </c>
      <c r="U694" t="s">
        <v>29</v>
      </c>
      <c r="Z694" t="str">
        <f>VLOOKUP(A694,[2]registrasi!$B$2:$C$3000,2,FALSE)</f>
        <v>registrasi</v>
      </c>
      <c r="AA694">
        <f>VLOOKUP(D694,[3]Sheet1!$B$2:$D$43,3,FALSE)</f>
        <v>1173</v>
      </c>
      <c r="AB694" t="str">
        <f>VLOOKUP(A694,[2]nim!$A$2:$B$3000,2,FALSE)</f>
        <v>diterima</v>
      </c>
    </row>
    <row r="695" spans="1:28" x14ac:dyDescent="0.3">
      <c r="A695" s="2">
        <v>222321181174</v>
      </c>
      <c r="B695">
        <v>2</v>
      </c>
      <c r="C695">
        <v>2021</v>
      </c>
      <c r="D695" s="3">
        <v>3112017</v>
      </c>
      <c r="E695" t="str">
        <f>UPPER(VLOOKUP(D695,[1]PRODI_2019!$D$2:$L$72,3,FALSE))</f>
        <v>HUKUM (S1)</v>
      </c>
      <c r="F695" t="str">
        <f>VLOOKUP(D695,[1]PRODI_2019!$D$2:$L$72,9,FALSE)</f>
        <v>Hukum</v>
      </c>
      <c r="G695" t="str">
        <f>VLOOKUP(F695,Sheet1!$H$4:$I$11,2,FALSE)</f>
        <v>1_Hukum</v>
      </c>
      <c r="H695" t="s">
        <v>1305</v>
      </c>
      <c r="I695" t="s">
        <v>33</v>
      </c>
      <c r="K695" s="1"/>
      <c r="L695" t="s">
        <v>199</v>
      </c>
      <c r="O695" t="s">
        <v>322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105</v>
      </c>
      <c r="T695" t="s">
        <v>3489</v>
      </c>
      <c r="U695" t="s">
        <v>29</v>
      </c>
      <c r="Z695" t="str">
        <f>VLOOKUP(A695,[2]registrasi!$B$2:$C$3000,2,FALSE)</f>
        <v>registrasi</v>
      </c>
      <c r="AA695">
        <f>VLOOKUP(D695,[3]Sheet1!$B$2:$D$43,3,FALSE)</f>
        <v>1173</v>
      </c>
      <c r="AB695" t="str">
        <f>VLOOKUP(A695,[2]nim!$A$2:$B$3000,2,FALSE)</f>
        <v>diterima</v>
      </c>
    </row>
    <row r="696" spans="1:28" x14ac:dyDescent="0.3">
      <c r="A696" s="2">
        <v>222321181208</v>
      </c>
      <c r="B696">
        <v>2</v>
      </c>
      <c r="C696">
        <v>2021</v>
      </c>
      <c r="D696" s="3">
        <v>3112017</v>
      </c>
      <c r="E696" t="str">
        <f>UPPER(VLOOKUP(D696,[1]PRODI_2019!$D$2:$L$72,3,FALSE))</f>
        <v>HUKUM (S1)</v>
      </c>
      <c r="F696" t="str">
        <f>VLOOKUP(D696,[1]PRODI_2019!$D$2:$L$72,9,FALSE)</f>
        <v>Hukum</v>
      </c>
      <c r="G696" t="str">
        <f>VLOOKUP(F696,Sheet1!$H$4:$I$11,2,FALSE)</f>
        <v>1_Hukum</v>
      </c>
      <c r="H696" t="s">
        <v>1306</v>
      </c>
      <c r="I696" t="s">
        <v>33</v>
      </c>
      <c r="K696" s="1"/>
      <c r="L696" t="s">
        <v>199</v>
      </c>
      <c r="O696" t="s">
        <v>3204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78</v>
      </c>
      <c r="T696" t="s">
        <v>3489</v>
      </c>
      <c r="U696" t="s">
        <v>29</v>
      </c>
      <c r="Z696" t="str">
        <f>VLOOKUP(A696,[2]registrasi!$B$2:$C$3000,2,FALSE)</f>
        <v>registrasi</v>
      </c>
      <c r="AA696">
        <f>VLOOKUP(D696,[3]Sheet1!$B$2:$D$43,3,FALSE)</f>
        <v>1173</v>
      </c>
      <c r="AB696" t="str">
        <f>VLOOKUP(A696,[2]nim!$A$2:$B$3000,2,FALSE)</f>
        <v>diterima</v>
      </c>
    </row>
    <row r="697" spans="1:28" x14ac:dyDescent="0.3">
      <c r="A697" s="2">
        <v>222321200002</v>
      </c>
      <c r="B697">
        <v>2</v>
      </c>
      <c r="C697">
        <v>2021</v>
      </c>
      <c r="D697" s="3">
        <v>3112017</v>
      </c>
      <c r="E697" t="str">
        <f>UPPER(VLOOKUP(D697,[1]PRODI_2019!$D$2:$L$72,3,FALSE))</f>
        <v>HUKUM (S1)</v>
      </c>
      <c r="F697" t="str">
        <f>VLOOKUP(D697,[1]PRODI_2019!$D$2:$L$72,9,FALSE)</f>
        <v>Hukum</v>
      </c>
      <c r="G697" t="str">
        <f>VLOOKUP(F697,Sheet1!$H$4:$I$11,2,FALSE)</f>
        <v>1_Hukum</v>
      </c>
      <c r="H697" t="s">
        <v>1307</v>
      </c>
      <c r="I697" t="s">
        <v>33</v>
      </c>
      <c r="K697" s="1"/>
      <c r="L697" t="s">
        <v>27</v>
      </c>
      <c r="O697" t="s">
        <v>3205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126</v>
      </c>
      <c r="T697" t="s">
        <v>3487</v>
      </c>
      <c r="U697" t="s">
        <v>29</v>
      </c>
      <c r="Z697" t="e">
        <f>VLOOKUP(A697,[2]registrasi!$B$2:$C$3000,2,FALSE)</f>
        <v>#N/A</v>
      </c>
      <c r="AA697">
        <f>VLOOKUP(D697,[3]Sheet1!$B$2:$D$43,3,FALSE)</f>
        <v>1173</v>
      </c>
      <c r="AB697" t="e">
        <f>VLOOKUP(A697,[2]nim!$A$2:$B$3000,2,FALSE)</f>
        <v>#N/A</v>
      </c>
    </row>
    <row r="698" spans="1:28" x14ac:dyDescent="0.3">
      <c r="A698" s="2">
        <v>222321210510</v>
      </c>
      <c r="B698">
        <v>2</v>
      </c>
      <c r="C698">
        <v>2022</v>
      </c>
      <c r="D698" s="3">
        <v>3112017</v>
      </c>
      <c r="E698" t="str">
        <f>UPPER(VLOOKUP(D698,[1]PRODI_2019!$D$2:$L$72,3,FALSE))</f>
        <v>HUKUM (S1)</v>
      </c>
      <c r="F698" t="str">
        <f>VLOOKUP(D698,[1]PRODI_2019!$D$2:$L$72,9,FALSE)</f>
        <v>Hukum</v>
      </c>
      <c r="G698" t="str">
        <f>VLOOKUP(F698,Sheet1!$H$4:$I$11,2,FALSE)</f>
        <v>1_Hukum</v>
      </c>
      <c r="H698" t="s">
        <v>1308</v>
      </c>
      <c r="I698" t="s">
        <v>33</v>
      </c>
      <c r="K698" s="1"/>
      <c r="L698" t="s">
        <v>27</v>
      </c>
      <c r="O698" t="s">
        <v>513</v>
      </c>
      <c r="P698" t="str">
        <f t="shared" si="34"/>
        <v>MAN</v>
      </c>
      <c r="Q698" t="str">
        <f t="shared" si="35"/>
        <v>Negeri</v>
      </c>
      <c r="R698" t="str">
        <f t="shared" si="33"/>
        <v>MA</v>
      </c>
      <c r="S698" t="s">
        <v>126</v>
      </c>
      <c r="T698" t="s">
        <v>3487</v>
      </c>
      <c r="U698" t="s">
        <v>29</v>
      </c>
      <c r="Z698" t="str">
        <f>VLOOKUP(A698,[2]registrasi!$B$2:$C$3000,2,FALSE)</f>
        <v>registrasi</v>
      </c>
      <c r="AA698">
        <f>VLOOKUP(D698,[3]Sheet1!$B$2:$D$43,3,FALSE)</f>
        <v>1173</v>
      </c>
      <c r="AB698" t="str">
        <f>VLOOKUP(A698,[2]nim!$A$2:$B$3000,2,FALSE)</f>
        <v>diterima</v>
      </c>
    </row>
    <row r="699" spans="1:28" x14ac:dyDescent="0.3">
      <c r="A699" s="2">
        <v>222321220069</v>
      </c>
      <c r="B699">
        <v>2</v>
      </c>
      <c r="C699">
        <v>2021</v>
      </c>
      <c r="D699" s="3">
        <v>3112017</v>
      </c>
      <c r="E699" t="str">
        <f>UPPER(VLOOKUP(D699,[1]PRODI_2019!$D$2:$L$72,3,FALSE))</f>
        <v>HUKUM (S1)</v>
      </c>
      <c r="F699" t="str">
        <f>VLOOKUP(D699,[1]PRODI_2019!$D$2:$L$72,9,FALSE)</f>
        <v>Hukum</v>
      </c>
      <c r="G699" t="str">
        <f>VLOOKUP(F699,Sheet1!$H$4:$I$11,2,FALSE)</f>
        <v>1_Hukum</v>
      </c>
      <c r="H699" t="s">
        <v>1309</v>
      </c>
      <c r="I699" t="s">
        <v>33</v>
      </c>
      <c r="K699" s="1"/>
      <c r="L699" t="s">
        <v>27</v>
      </c>
      <c r="O699" t="s">
        <v>359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78</v>
      </c>
      <c r="T699" t="s">
        <v>3489</v>
      </c>
      <c r="U699" t="s">
        <v>29</v>
      </c>
      <c r="Z699" t="str">
        <f>VLOOKUP(A699,[2]registrasi!$B$2:$C$3000,2,FALSE)</f>
        <v>registrasi</v>
      </c>
      <c r="AA699">
        <f>VLOOKUP(D699,[3]Sheet1!$B$2:$D$43,3,FALSE)</f>
        <v>1173</v>
      </c>
      <c r="AB699" t="e">
        <f>VLOOKUP(A699,[2]nim!$A$2:$B$3000,2,FALSE)</f>
        <v>#N/A</v>
      </c>
    </row>
    <row r="700" spans="1:28" x14ac:dyDescent="0.3">
      <c r="A700" s="2">
        <v>222321220090</v>
      </c>
      <c r="B700">
        <v>2</v>
      </c>
      <c r="C700">
        <v>2021</v>
      </c>
      <c r="D700" s="3">
        <v>3112017</v>
      </c>
      <c r="E700" t="str">
        <f>UPPER(VLOOKUP(D700,[1]PRODI_2019!$D$2:$L$72,3,FALSE))</f>
        <v>HUKUM (S1)</v>
      </c>
      <c r="F700" t="str">
        <f>VLOOKUP(D700,[1]PRODI_2019!$D$2:$L$72,9,FALSE)</f>
        <v>Hukum</v>
      </c>
      <c r="G700" t="str">
        <f>VLOOKUP(F700,Sheet1!$H$4:$I$11,2,FALSE)</f>
        <v>1_Hukum</v>
      </c>
      <c r="H700" t="s">
        <v>1310</v>
      </c>
      <c r="I700" t="s">
        <v>25</v>
      </c>
      <c r="K700" s="1"/>
      <c r="L700" t="s">
        <v>27</v>
      </c>
      <c r="O700" t="s">
        <v>3206</v>
      </c>
      <c r="P700" t="str">
        <f t="shared" si="34"/>
        <v>SMKS</v>
      </c>
      <c r="Q700" t="str">
        <f t="shared" si="35"/>
        <v>Swasta</v>
      </c>
      <c r="R700" t="str">
        <f t="shared" si="33"/>
        <v>SMK</v>
      </c>
      <c r="S700" t="s">
        <v>126</v>
      </c>
      <c r="T700" t="s">
        <v>3487</v>
      </c>
      <c r="U700" t="s">
        <v>29</v>
      </c>
      <c r="Z700" t="str">
        <f>VLOOKUP(A700,[2]registrasi!$B$2:$C$3000,2,FALSE)</f>
        <v>registrasi</v>
      </c>
      <c r="AA700">
        <f>VLOOKUP(D700,[3]Sheet1!$B$2:$D$43,3,FALSE)</f>
        <v>1173</v>
      </c>
      <c r="AB700" t="str">
        <f>VLOOKUP(A700,[2]nim!$A$2:$B$3000,2,FALSE)</f>
        <v>diterima</v>
      </c>
    </row>
    <row r="701" spans="1:28" x14ac:dyDescent="0.3">
      <c r="A701" s="2">
        <v>222321230726</v>
      </c>
      <c r="B701">
        <v>2</v>
      </c>
      <c r="C701">
        <v>2021</v>
      </c>
      <c r="D701" s="3">
        <v>3112017</v>
      </c>
      <c r="E701" t="str">
        <f>UPPER(VLOOKUP(D701,[1]PRODI_2019!$D$2:$L$72,3,FALSE))</f>
        <v>HUKUM (S1)</v>
      </c>
      <c r="F701" t="str">
        <f>VLOOKUP(D701,[1]PRODI_2019!$D$2:$L$72,9,FALSE)</f>
        <v>Hukum</v>
      </c>
      <c r="G701" t="str">
        <f>VLOOKUP(F701,Sheet1!$H$4:$I$11,2,FALSE)</f>
        <v>1_Hukum</v>
      </c>
      <c r="H701" t="s">
        <v>1311</v>
      </c>
      <c r="I701" t="s">
        <v>33</v>
      </c>
      <c r="K701" s="1"/>
      <c r="L701" t="s">
        <v>27</v>
      </c>
      <c r="O701" t="s">
        <v>442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535</v>
      </c>
      <c r="T701" t="s">
        <v>3489</v>
      </c>
      <c r="U701" t="s">
        <v>29</v>
      </c>
      <c r="Z701" t="e">
        <f>VLOOKUP(A701,[2]registrasi!$B$2:$C$3000,2,FALSE)</f>
        <v>#N/A</v>
      </c>
      <c r="AA701">
        <f>VLOOKUP(D701,[3]Sheet1!$B$2:$D$43,3,FALSE)</f>
        <v>1173</v>
      </c>
      <c r="AB701" t="e">
        <f>VLOOKUP(A701,[2]nim!$A$2:$B$3000,2,FALSE)</f>
        <v>#N/A</v>
      </c>
    </row>
    <row r="702" spans="1:28" x14ac:dyDescent="0.3">
      <c r="A702" s="2">
        <v>222321240601</v>
      </c>
      <c r="B702">
        <v>2</v>
      </c>
      <c r="C702">
        <v>2021</v>
      </c>
      <c r="D702" s="3">
        <v>3112017</v>
      </c>
      <c r="E702" t="str">
        <f>UPPER(VLOOKUP(D702,[1]PRODI_2019!$D$2:$L$72,3,FALSE))</f>
        <v>HUKUM (S1)</v>
      </c>
      <c r="F702" t="str">
        <f>VLOOKUP(D702,[1]PRODI_2019!$D$2:$L$72,9,FALSE)</f>
        <v>Hukum</v>
      </c>
      <c r="G702" t="str">
        <f>VLOOKUP(F702,Sheet1!$H$4:$I$11,2,FALSE)</f>
        <v>1_Hukum</v>
      </c>
      <c r="H702" t="s">
        <v>1312</v>
      </c>
      <c r="I702" t="s">
        <v>33</v>
      </c>
      <c r="K702" s="1"/>
      <c r="L702" t="s">
        <v>27</v>
      </c>
      <c r="O702" t="s">
        <v>3207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156</v>
      </c>
      <c r="T702" t="s">
        <v>3487</v>
      </c>
      <c r="U702" t="s">
        <v>29</v>
      </c>
      <c r="Z702" t="str">
        <f>VLOOKUP(A702,[2]registrasi!$B$2:$C$3000,2,FALSE)</f>
        <v>registrasi</v>
      </c>
      <c r="AA702">
        <f>VLOOKUP(D702,[3]Sheet1!$B$2:$D$43,3,FALSE)</f>
        <v>1173</v>
      </c>
      <c r="AB702" t="str">
        <f>VLOOKUP(A702,[2]nim!$A$2:$B$3000,2,FALSE)</f>
        <v>diterima</v>
      </c>
    </row>
    <row r="703" spans="1:28" x14ac:dyDescent="0.3">
      <c r="A703" s="2">
        <v>222321250814</v>
      </c>
      <c r="B703">
        <v>2</v>
      </c>
      <c r="C703">
        <v>2021</v>
      </c>
      <c r="D703" s="3">
        <v>3112017</v>
      </c>
      <c r="E703" t="str">
        <f>UPPER(VLOOKUP(D703,[1]PRODI_2019!$D$2:$L$72,3,FALSE))</f>
        <v>HUKUM (S1)</v>
      </c>
      <c r="F703" t="str">
        <f>VLOOKUP(D703,[1]PRODI_2019!$D$2:$L$72,9,FALSE)</f>
        <v>Hukum</v>
      </c>
      <c r="G703" t="str">
        <f>VLOOKUP(F703,Sheet1!$H$4:$I$11,2,FALSE)</f>
        <v>1_Hukum</v>
      </c>
      <c r="H703" t="s">
        <v>1313</v>
      </c>
      <c r="I703" t="s">
        <v>33</v>
      </c>
      <c r="K703" s="1"/>
      <c r="L703" t="s">
        <v>27</v>
      </c>
      <c r="O703" t="s">
        <v>3208</v>
      </c>
      <c r="P703" t="str">
        <f t="shared" si="34"/>
        <v>SMA</v>
      </c>
      <c r="Q703" t="str">
        <f t="shared" si="35"/>
        <v>Swasta</v>
      </c>
      <c r="R703" t="str">
        <f t="shared" si="33"/>
        <v>SMA</v>
      </c>
      <c r="S703" t="s">
        <v>536</v>
      </c>
      <c r="T703" t="s">
        <v>3487</v>
      </c>
      <c r="U703" t="s">
        <v>29</v>
      </c>
      <c r="Z703" t="e">
        <f>VLOOKUP(A703,[2]registrasi!$B$2:$C$3000,2,FALSE)</f>
        <v>#N/A</v>
      </c>
      <c r="AA703">
        <f>VLOOKUP(D703,[3]Sheet1!$B$2:$D$43,3,FALSE)</f>
        <v>1173</v>
      </c>
      <c r="AB703" t="e">
        <f>VLOOKUP(A703,[2]nim!$A$2:$B$3000,2,FALSE)</f>
        <v>#N/A</v>
      </c>
    </row>
    <row r="704" spans="1:28" x14ac:dyDescent="0.3">
      <c r="A704" s="2">
        <v>222323050837</v>
      </c>
      <c r="B704">
        <v>1</v>
      </c>
      <c r="C704">
        <v>2022</v>
      </c>
      <c r="D704" s="3">
        <v>3112017</v>
      </c>
      <c r="E704" t="str">
        <f>UPPER(VLOOKUP(D704,[1]PRODI_2019!$D$2:$L$72,3,FALSE))</f>
        <v>HUKUM (S1)</v>
      </c>
      <c r="F704" t="str">
        <f>VLOOKUP(D704,[1]PRODI_2019!$D$2:$L$72,9,FALSE)</f>
        <v>Hukum</v>
      </c>
      <c r="G704" t="str">
        <f>VLOOKUP(F704,Sheet1!$H$4:$I$11,2,FALSE)</f>
        <v>1_Hukum</v>
      </c>
      <c r="H704" t="s">
        <v>1314</v>
      </c>
      <c r="I704" t="s">
        <v>25</v>
      </c>
      <c r="K704" s="1"/>
      <c r="L704" t="s">
        <v>199</v>
      </c>
      <c r="O704" t="s">
        <v>316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66</v>
      </c>
      <c r="T704" t="s">
        <v>3489</v>
      </c>
      <c r="U704" t="s">
        <v>29</v>
      </c>
      <c r="Z704" t="str">
        <f>VLOOKUP(A704,[2]registrasi!$B$2:$C$3000,2,FALSE)</f>
        <v>registrasi</v>
      </c>
      <c r="AA704">
        <f>VLOOKUP(D704,[3]Sheet1!$B$2:$D$43,3,FALSE)</f>
        <v>1173</v>
      </c>
      <c r="AB704" t="str">
        <f>VLOOKUP(A704,[2]nim!$A$2:$B$3000,2,FALSE)</f>
        <v>diterima</v>
      </c>
    </row>
    <row r="705" spans="1:28" x14ac:dyDescent="0.3">
      <c r="A705" s="2">
        <v>222323051010</v>
      </c>
      <c r="B705">
        <v>1</v>
      </c>
      <c r="C705">
        <v>2021</v>
      </c>
      <c r="D705" s="3">
        <v>3112017</v>
      </c>
      <c r="E705" t="str">
        <f>UPPER(VLOOKUP(D705,[1]PRODI_2019!$D$2:$L$72,3,FALSE))</f>
        <v>HUKUM (S1)</v>
      </c>
      <c r="F705" t="str">
        <f>VLOOKUP(D705,[1]PRODI_2019!$D$2:$L$72,9,FALSE)</f>
        <v>Hukum</v>
      </c>
      <c r="G705" t="str">
        <f>VLOOKUP(F705,Sheet1!$H$4:$I$11,2,FALSE)</f>
        <v>1_Hukum</v>
      </c>
      <c r="H705" t="s">
        <v>1315</v>
      </c>
      <c r="I705" t="s">
        <v>33</v>
      </c>
      <c r="K705" s="1"/>
      <c r="L705" t="s">
        <v>27</v>
      </c>
      <c r="O705" t="s">
        <v>338</v>
      </c>
      <c r="P705" t="str">
        <f t="shared" si="34"/>
        <v>SMAN</v>
      </c>
      <c r="Q705" t="str">
        <f t="shared" si="35"/>
        <v>Negeri</v>
      </c>
      <c r="R705" t="str">
        <f t="shared" si="33"/>
        <v>SMA</v>
      </c>
      <c r="S705" t="s">
        <v>131</v>
      </c>
      <c r="T705" t="s">
        <v>3487</v>
      </c>
      <c r="U705" t="s">
        <v>29</v>
      </c>
      <c r="Z705" t="str">
        <f>VLOOKUP(A705,[2]registrasi!$B$2:$C$3000,2,FALSE)</f>
        <v>registrasi</v>
      </c>
      <c r="AA705">
        <f>VLOOKUP(D705,[3]Sheet1!$B$2:$D$43,3,FALSE)</f>
        <v>1173</v>
      </c>
      <c r="AB705" t="str">
        <f>VLOOKUP(A705,[2]nim!$A$2:$B$3000,2,FALSE)</f>
        <v>diterima</v>
      </c>
    </row>
    <row r="706" spans="1:28" x14ac:dyDescent="0.3">
      <c r="A706" s="2">
        <v>222323080308</v>
      </c>
      <c r="B706">
        <v>2</v>
      </c>
      <c r="C706">
        <v>2021</v>
      </c>
      <c r="D706" s="3">
        <v>3112017</v>
      </c>
      <c r="E706" t="str">
        <f>UPPER(VLOOKUP(D706,[1]PRODI_2019!$D$2:$L$72,3,FALSE))</f>
        <v>HUKUM (S1)</v>
      </c>
      <c r="F706" t="str">
        <f>VLOOKUP(D706,[1]PRODI_2019!$D$2:$L$72,9,FALSE)</f>
        <v>Hukum</v>
      </c>
      <c r="G706" t="str">
        <f>VLOOKUP(F706,Sheet1!$H$4:$I$11,2,FALSE)</f>
        <v>1_Hukum</v>
      </c>
      <c r="H706" t="s">
        <v>1316</v>
      </c>
      <c r="I706" t="s">
        <v>25</v>
      </c>
      <c r="K706" s="1"/>
      <c r="L706" t="s">
        <v>200</v>
      </c>
      <c r="O706" t="s">
        <v>3209</v>
      </c>
      <c r="P706" t="str">
        <f t="shared" si="34"/>
        <v>SMAS</v>
      </c>
      <c r="Q706" t="str">
        <f t="shared" si="35"/>
        <v>Swasta</v>
      </c>
      <c r="R706" t="str">
        <f t="shared" si="33"/>
        <v>SMA</v>
      </c>
      <c r="S706" t="s">
        <v>131</v>
      </c>
      <c r="T706" t="s">
        <v>3487</v>
      </c>
      <c r="U706" t="s">
        <v>29</v>
      </c>
      <c r="Z706" t="str">
        <f>VLOOKUP(A706,[2]registrasi!$B$2:$C$3000,2,FALSE)</f>
        <v>registrasi</v>
      </c>
      <c r="AA706">
        <f>VLOOKUP(D706,[3]Sheet1!$B$2:$D$43,3,FALSE)</f>
        <v>1173</v>
      </c>
      <c r="AB706" t="str">
        <f>VLOOKUP(A706,[2]nim!$A$2:$B$3000,2,FALSE)</f>
        <v>diterima</v>
      </c>
    </row>
    <row r="707" spans="1:28" x14ac:dyDescent="0.3">
      <c r="A707" s="2">
        <v>222323080691</v>
      </c>
      <c r="B707">
        <v>2</v>
      </c>
      <c r="C707">
        <v>2022</v>
      </c>
      <c r="D707" s="3">
        <v>3112017</v>
      </c>
      <c r="E707" t="str">
        <f>UPPER(VLOOKUP(D707,[1]PRODI_2019!$D$2:$L$72,3,FALSE))</f>
        <v>HUKUM (S1)</v>
      </c>
      <c r="F707" t="str">
        <f>VLOOKUP(D707,[1]PRODI_2019!$D$2:$L$72,9,FALSE)</f>
        <v>Hukum</v>
      </c>
      <c r="G707" t="str">
        <f>VLOOKUP(F707,Sheet1!$H$4:$I$11,2,FALSE)</f>
        <v>1_Hukum</v>
      </c>
      <c r="H707" t="s">
        <v>1317</v>
      </c>
      <c r="I707" t="s">
        <v>33</v>
      </c>
      <c r="K707" s="1"/>
      <c r="L707" t="s">
        <v>27</v>
      </c>
      <c r="O707" t="s">
        <v>434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105</v>
      </c>
      <c r="T707" t="s">
        <v>3489</v>
      </c>
      <c r="U707" t="s">
        <v>29</v>
      </c>
      <c r="Z707" t="str">
        <f>VLOOKUP(A707,[2]registrasi!$B$2:$C$3000,2,FALSE)</f>
        <v>registrasi</v>
      </c>
      <c r="AA707">
        <f>VLOOKUP(D707,[3]Sheet1!$B$2:$D$43,3,FALSE)</f>
        <v>1173</v>
      </c>
      <c r="AB707" t="str">
        <f>VLOOKUP(A707,[2]nim!$A$2:$B$3000,2,FALSE)</f>
        <v>diterima</v>
      </c>
    </row>
    <row r="708" spans="1:28" x14ac:dyDescent="0.3">
      <c r="A708" s="2">
        <v>222323090426</v>
      </c>
      <c r="B708">
        <v>2</v>
      </c>
      <c r="C708">
        <v>2022</v>
      </c>
      <c r="D708" s="3">
        <v>3112017</v>
      </c>
      <c r="E708" t="str">
        <f>UPPER(VLOOKUP(D708,[1]PRODI_2019!$D$2:$L$72,3,FALSE))</f>
        <v>HUKUM (S1)</v>
      </c>
      <c r="F708" t="str">
        <f>VLOOKUP(D708,[1]PRODI_2019!$D$2:$L$72,9,FALSE)</f>
        <v>Hukum</v>
      </c>
      <c r="G708" t="str">
        <f>VLOOKUP(F708,Sheet1!$H$4:$I$11,2,FALSE)</f>
        <v>1_Hukum</v>
      </c>
      <c r="H708" t="s">
        <v>1318</v>
      </c>
      <c r="I708" t="s">
        <v>25</v>
      </c>
      <c r="K708" s="1"/>
      <c r="L708" t="s">
        <v>278</v>
      </c>
      <c r="O708" t="s">
        <v>3210</v>
      </c>
      <c r="P708" t="str">
        <f t="shared" si="34"/>
        <v>SMAS</v>
      </c>
      <c r="Q708" t="str">
        <f t="shared" si="35"/>
        <v>Swasta</v>
      </c>
      <c r="R708" t="str">
        <f t="shared" si="33"/>
        <v>SMA</v>
      </c>
      <c r="S708" t="s">
        <v>66</v>
      </c>
      <c r="T708" t="s">
        <v>3489</v>
      </c>
      <c r="U708" t="s">
        <v>29</v>
      </c>
      <c r="Z708" t="str">
        <f>VLOOKUP(A708,[2]registrasi!$B$2:$C$3000,2,FALSE)</f>
        <v>registrasi</v>
      </c>
      <c r="AA708">
        <f>VLOOKUP(D708,[3]Sheet1!$B$2:$D$43,3,FALSE)</f>
        <v>1173</v>
      </c>
      <c r="AB708" t="e">
        <f>VLOOKUP(A708,[2]nim!$A$2:$B$3000,2,FALSE)</f>
        <v>#N/A</v>
      </c>
    </row>
    <row r="709" spans="1:28" x14ac:dyDescent="0.3">
      <c r="A709" s="2">
        <v>222323160663</v>
      </c>
      <c r="B709">
        <v>2</v>
      </c>
      <c r="C709">
        <v>2021</v>
      </c>
      <c r="D709" s="3">
        <v>3112017</v>
      </c>
      <c r="E709" t="str">
        <f>UPPER(VLOOKUP(D709,[1]PRODI_2019!$D$2:$L$72,3,FALSE))</f>
        <v>HUKUM (S1)</v>
      </c>
      <c r="F709" t="str">
        <f>VLOOKUP(D709,[1]PRODI_2019!$D$2:$L$72,9,FALSE)</f>
        <v>Hukum</v>
      </c>
      <c r="G709" t="str">
        <f>VLOOKUP(F709,Sheet1!$H$4:$I$11,2,FALSE)</f>
        <v>1_Hukum</v>
      </c>
      <c r="H709" t="s">
        <v>1319</v>
      </c>
      <c r="I709" t="s">
        <v>33</v>
      </c>
      <c r="K709" s="1"/>
      <c r="L709" t="s">
        <v>27</v>
      </c>
      <c r="O709" t="s">
        <v>414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535</v>
      </c>
      <c r="T709" t="s">
        <v>3489</v>
      </c>
      <c r="U709" t="s">
        <v>35</v>
      </c>
      <c r="Z709" t="str">
        <f>VLOOKUP(A709,[2]registrasi!$B$2:$C$3000,2,FALSE)</f>
        <v>registrasi</v>
      </c>
      <c r="AA709">
        <f>VLOOKUP(D709,[3]Sheet1!$B$2:$D$43,3,FALSE)</f>
        <v>1173</v>
      </c>
      <c r="AB709" t="str">
        <f>VLOOKUP(A709,[2]nim!$A$2:$B$3000,2,FALSE)</f>
        <v>diterima</v>
      </c>
    </row>
    <row r="710" spans="1:28" x14ac:dyDescent="0.3">
      <c r="A710" s="2">
        <v>222323170051</v>
      </c>
      <c r="B710">
        <v>2</v>
      </c>
      <c r="C710">
        <v>2022</v>
      </c>
      <c r="D710" s="3">
        <v>3112017</v>
      </c>
      <c r="E710" t="str">
        <f>UPPER(VLOOKUP(D710,[1]PRODI_2019!$D$2:$L$72,3,FALSE))</f>
        <v>HUKUM (S1)</v>
      </c>
      <c r="F710" t="str">
        <f>VLOOKUP(D710,[1]PRODI_2019!$D$2:$L$72,9,FALSE)</f>
        <v>Hukum</v>
      </c>
      <c r="G710" t="str">
        <f>VLOOKUP(F710,Sheet1!$H$4:$I$11,2,FALSE)</f>
        <v>1_Hukum</v>
      </c>
      <c r="H710" t="s">
        <v>1320</v>
      </c>
      <c r="I710" t="s">
        <v>33</v>
      </c>
      <c r="K710" s="1"/>
      <c r="L710" t="s">
        <v>27</v>
      </c>
      <c r="O710" t="s">
        <v>475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537</v>
      </c>
      <c r="T710" t="s">
        <v>3489</v>
      </c>
      <c r="U710" t="s">
        <v>29</v>
      </c>
      <c r="Z710" t="str">
        <f>VLOOKUP(A710,[2]registrasi!$B$2:$C$3000,2,FALSE)</f>
        <v>registrasi</v>
      </c>
      <c r="AA710">
        <f>VLOOKUP(D710,[3]Sheet1!$B$2:$D$43,3,FALSE)</f>
        <v>1173</v>
      </c>
      <c r="AB710" t="str">
        <f>VLOOKUP(A710,[2]nim!$A$2:$B$3000,2,FALSE)</f>
        <v>diterima</v>
      </c>
    </row>
    <row r="711" spans="1:28" x14ac:dyDescent="0.3">
      <c r="A711" s="2">
        <v>222323180826</v>
      </c>
      <c r="B711">
        <v>2</v>
      </c>
      <c r="C711">
        <v>2021</v>
      </c>
      <c r="D711" s="3">
        <v>3112017</v>
      </c>
      <c r="E711" t="str">
        <f>UPPER(VLOOKUP(D711,[1]PRODI_2019!$D$2:$L$72,3,FALSE))</f>
        <v>HUKUM (S1)</v>
      </c>
      <c r="F711" t="str">
        <f>VLOOKUP(D711,[1]PRODI_2019!$D$2:$L$72,9,FALSE)</f>
        <v>Hukum</v>
      </c>
      <c r="G711" t="str">
        <f>VLOOKUP(F711,Sheet1!$H$4:$I$11,2,FALSE)</f>
        <v>1_Hukum</v>
      </c>
      <c r="H711" t="s">
        <v>1321</v>
      </c>
      <c r="I711" t="s">
        <v>33</v>
      </c>
      <c r="K711" s="1"/>
      <c r="L711" t="s">
        <v>27</v>
      </c>
      <c r="O711" t="s">
        <v>3211</v>
      </c>
      <c r="P711" t="str">
        <f t="shared" si="34"/>
        <v>SMKN</v>
      </c>
      <c r="Q711" t="str">
        <f t="shared" si="35"/>
        <v>Negeri</v>
      </c>
      <c r="R711" t="str">
        <f t="shared" si="36"/>
        <v>SMK</v>
      </c>
      <c r="S711" t="s">
        <v>105</v>
      </c>
      <c r="T711" t="s">
        <v>3489</v>
      </c>
      <c r="U711" t="s">
        <v>29</v>
      </c>
      <c r="Z711" t="str">
        <f>VLOOKUP(A711,[2]registrasi!$B$2:$C$3000,2,FALSE)</f>
        <v>registrasi</v>
      </c>
      <c r="AA711">
        <f>VLOOKUP(D711,[3]Sheet1!$B$2:$D$43,3,FALSE)</f>
        <v>1173</v>
      </c>
      <c r="AB711" t="str">
        <f>VLOOKUP(A711,[2]nim!$A$2:$B$3000,2,FALSE)</f>
        <v>diterima</v>
      </c>
    </row>
    <row r="712" spans="1:28" x14ac:dyDescent="0.3">
      <c r="A712" s="2">
        <v>222323180918</v>
      </c>
      <c r="B712">
        <v>1</v>
      </c>
      <c r="C712">
        <v>2022</v>
      </c>
      <c r="D712" s="3">
        <v>3112017</v>
      </c>
      <c r="E712" t="str">
        <f>UPPER(VLOOKUP(D712,[1]PRODI_2019!$D$2:$L$72,3,FALSE))</f>
        <v>HUKUM (S1)</v>
      </c>
      <c r="F712" t="str">
        <f>VLOOKUP(D712,[1]PRODI_2019!$D$2:$L$72,9,FALSE)</f>
        <v>Hukum</v>
      </c>
      <c r="G712" t="str">
        <f>VLOOKUP(F712,Sheet1!$H$4:$I$11,2,FALSE)</f>
        <v>1_Hukum</v>
      </c>
      <c r="H712" t="s">
        <v>1322</v>
      </c>
      <c r="I712" t="s">
        <v>33</v>
      </c>
      <c r="K712" s="1"/>
      <c r="L712" t="s">
        <v>27</v>
      </c>
      <c r="O712" t="s">
        <v>515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105</v>
      </c>
      <c r="T712" t="s">
        <v>3489</v>
      </c>
      <c r="U712" t="s">
        <v>29</v>
      </c>
      <c r="Z712" t="str">
        <f>VLOOKUP(A712,[2]registrasi!$B$2:$C$3000,2,FALSE)</f>
        <v>registrasi</v>
      </c>
      <c r="AA712">
        <f>VLOOKUP(D712,[3]Sheet1!$B$2:$D$43,3,FALSE)</f>
        <v>1173</v>
      </c>
      <c r="AB712" t="str">
        <f>VLOOKUP(A712,[2]nim!$A$2:$B$3000,2,FALSE)</f>
        <v>diterima</v>
      </c>
    </row>
    <row r="713" spans="1:28" x14ac:dyDescent="0.3">
      <c r="A713" s="2">
        <v>222323210280</v>
      </c>
      <c r="B713">
        <v>2</v>
      </c>
      <c r="C713">
        <v>2021</v>
      </c>
      <c r="D713" s="3">
        <v>3112017</v>
      </c>
      <c r="E713" t="str">
        <f>UPPER(VLOOKUP(D713,[1]PRODI_2019!$D$2:$L$72,3,FALSE))</f>
        <v>HUKUM (S1)</v>
      </c>
      <c r="F713" t="str">
        <f>VLOOKUP(D713,[1]PRODI_2019!$D$2:$L$72,9,FALSE)</f>
        <v>Hukum</v>
      </c>
      <c r="G713" t="str">
        <f>VLOOKUP(F713,Sheet1!$H$4:$I$11,2,FALSE)</f>
        <v>1_Hukum</v>
      </c>
      <c r="H713" t="s">
        <v>1323</v>
      </c>
      <c r="I713" t="s">
        <v>33</v>
      </c>
      <c r="K713" s="1"/>
      <c r="L713" t="s">
        <v>27</v>
      </c>
      <c r="O713" t="s">
        <v>310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66</v>
      </c>
      <c r="T713" t="s">
        <v>3489</v>
      </c>
      <c r="U713" t="s">
        <v>29</v>
      </c>
      <c r="Z713" t="str">
        <f>VLOOKUP(A713,[2]registrasi!$B$2:$C$3000,2,FALSE)</f>
        <v>registrasi</v>
      </c>
      <c r="AA713">
        <f>VLOOKUP(D713,[3]Sheet1!$B$2:$D$43,3,FALSE)</f>
        <v>1173</v>
      </c>
      <c r="AB713" t="str">
        <f>VLOOKUP(A713,[2]nim!$A$2:$B$3000,2,FALSE)</f>
        <v>diterima</v>
      </c>
    </row>
    <row r="714" spans="1:28" x14ac:dyDescent="0.3">
      <c r="A714" s="2">
        <v>222323240130</v>
      </c>
      <c r="B714">
        <v>2</v>
      </c>
      <c r="C714">
        <v>2022</v>
      </c>
      <c r="D714" s="3">
        <v>3112017</v>
      </c>
      <c r="E714" t="str">
        <f>UPPER(VLOOKUP(D714,[1]PRODI_2019!$D$2:$L$72,3,FALSE))</f>
        <v>HUKUM (S1)</v>
      </c>
      <c r="F714" t="str">
        <f>VLOOKUP(D714,[1]PRODI_2019!$D$2:$L$72,9,FALSE)</f>
        <v>Hukum</v>
      </c>
      <c r="G714" t="str">
        <f>VLOOKUP(F714,Sheet1!$H$4:$I$11,2,FALSE)</f>
        <v>1_Hukum</v>
      </c>
      <c r="H714" t="s">
        <v>1324</v>
      </c>
      <c r="I714" t="s">
        <v>25</v>
      </c>
      <c r="K714" s="1"/>
      <c r="L714" t="s">
        <v>27</v>
      </c>
      <c r="O714" t="s">
        <v>499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78</v>
      </c>
      <c r="T714" t="s">
        <v>3489</v>
      </c>
      <c r="U714" t="s">
        <v>29</v>
      </c>
      <c r="Z714" t="str">
        <f>VLOOKUP(A714,[2]registrasi!$B$2:$C$3000,2,FALSE)</f>
        <v>registrasi</v>
      </c>
      <c r="AA714">
        <f>VLOOKUP(D714,[3]Sheet1!$B$2:$D$43,3,FALSE)</f>
        <v>1173</v>
      </c>
      <c r="AB714" t="str">
        <f>VLOOKUP(A714,[2]nim!$A$2:$B$3000,2,FALSE)</f>
        <v>diterima</v>
      </c>
    </row>
    <row r="715" spans="1:28" x14ac:dyDescent="0.3">
      <c r="A715" s="2">
        <v>222323250177</v>
      </c>
      <c r="B715">
        <v>2</v>
      </c>
      <c r="C715">
        <v>2021</v>
      </c>
      <c r="D715" s="3">
        <v>3112017</v>
      </c>
      <c r="E715" t="str">
        <f>UPPER(VLOOKUP(D715,[1]PRODI_2019!$D$2:$L$72,3,FALSE))</f>
        <v>HUKUM (S1)</v>
      </c>
      <c r="F715" t="str">
        <f>VLOOKUP(D715,[1]PRODI_2019!$D$2:$L$72,9,FALSE)</f>
        <v>Hukum</v>
      </c>
      <c r="G715" t="str">
        <f>VLOOKUP(F715,Sheet1!$H$4:$I$11,2,FALSE)</f>
        <v>1_Hukum</v>
      </c>
      <c r="H715" t="s">
        <v>1325</v>
      </c>
      <c r="I715" t="s">
        <v>33</v>
      </c>
      <c r="K715" s="1"/>
      <c r="L715" t="s">
        <v>27</v>
      </c>
      <c r="O715" t="s">
        <v>353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66</v>
      </c>
      <c r="T715" t="s">
        <v>3489</v>
      </c>
      <c r="U715" t="s">
        <v>29</v>
      </c>
      <c r="Z715" t="str">
        <f>VLOOKUP(A715,[2]registrasi!$B$2:$C$3000,2,FALSE)</f>
        <v>registrasi</v>
      </c>
      <c r="AA715">
        <f>VLOOKUP(D715,[3]Sheet1!$B$2:$D$43,3,FALSE)</f>
        <v>1173</v>
      </c>
      <c r="AB715" t="str">
        <f>VLOOKUP(A715,[2]nim!$A$2:$B$3000,2,FALSE)</f>
        <v>diterima</v>
      </c>
    </row>
    <row r="716" spans="1:28" x14ac:dyDescent="0.3">
      <c r="A716" s="2">
        <v>222323260747</v>
      </c>
      <c r="B716">
        <v>1</v>
      </c>
      <c r="C716">
        <v>2022</v>
      </c>
      <c r="D716" s="3">
        <v>3112017</v>
      </c>
      <c r="E716" t="str">
        <f>UPPER(VLOOKUP(D716,[1]PRODI_2019!$D$2:$L$72,3,FALSE))</f>
        <v>HUKUM (S1)</v>
      </c>
      <c r="F716" t="str">
        <f>VLOOKUP(D716,[1]PRODI_2019!$D$2:$L$72,9,FALSE)</f>
        <v>Hukum</v>
      </c>
      <c r="G716" t="str">
        <f>VLOOKUP(F716,Sheet1!$H$4:$I$11,2,FALSE)</f>
        <v>1_Hukum</v>
      </c>
      <c r="H716" t="s">
        <v>1326</v>
      </c>
      <c r="I716" t="s">
        <v>33</v>
      </c>
      <c r="K716" s="1"/>
      <c r="L716" t="s">
        <v>27</v>
      </c>
      <c r="O716" t="s">
        <v>316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66</v>
      </c>
      <c r="T716" t="s">
        <v>3489</v>
      </c>
      <c r="U716" t="s">
        <v>29</v>
      </c>
      <c r="Z716" t="str">
        <f>VLOOKUP(A716,[2]registrasi!$B$2:$C$3000,2,FALSE)</f>
        <v>registrasi</v>
      </c>
      <c r="AA716">
        <f>VLOOKUP(D716,[3]Sheet1!$B$2:$D$43,3,FALSE)</f>
        <v>1173</v>
      </c>
      <c r="AB716" t="str">
        <f>VLOOKUP(A716,[2]nim!$A$2:$B$3000,2,FALSE)</f>
        <v>diterima</v>
      </c>
    </row>
    <row r="717" spans="1:28" x14ac:dyDescent="0.3">
      <c r="A717" s="2">
        <v>222323270524</v>
      </c>
      <c r="B717">
        <v>2</v>
      </c>
      <c r="C717">
        <v>2022</v>
      </c>
      <c r="D717" s="3">
        <v>3112017</v>
      </c>
      <c r="E717" t="str">
        <f>UPPER(VLOOKUP(D717,[1]PRODI_2019!$D$2:$L$72,3,FALSE))</f>
        <v>HUKUM (S1)</v>
      </c>
      <c r="F717" t="str">
        <f>VLOOKUP(D717,[1]PRODI_2019!$D$2:$L$72,9,FALSE)</f>
        <v>Hukum</v>
      </c>
      <c r="G717" t="str">
        <f>VLOOKUP(F717,Sheet1!$H$4:$I$11,2,FALSE)</f>
        <v>1_Hukum</v>
      </c>
      <c r="H717" t="s">
        <v>1327</v>
      </c>
      <c r="I717" t="s">
        <v>25</v>
      </c>
      <c r="K717" s="1"/>
      <c r="L717" t="s">
        <v>199</v>
      </c>
      <c r="O717" t="s">
        <v>446</v>
      </c>
      <c r="P717" t="str">
        <f t="shared" si="34"/>
        <v>SMAN</v>
      </c>
      <c r="Q717" t="str">
        <f t="shared" si="35"/>
        <v>Negeri</v>
      </c>
      <c r="R717" t="str">
        <f t="shared" si="36"/>
        <v>SMA</v>
      </c>
      <c r="S717" t="s">
        <v>535</v>
      </c>
      <c r="T717" t="s">
        <v>3489</v>
      </c>
      <c r="U717" t="s">
        <v>29</v>
      </c>
      <c r="Z717" t="str">
        <f>VLOOKUP(A717,[2]registrasi!$B$2:$C$3000,2,FALSE)</f>
        <v>registrasi</v>
      </c>
      <c r="AA717">
        <f>VLOOKUP(D717,[3]Sheet1!$B$2:$D$43,3,FALSE)</f>
        <v>1173</v>
      </c>
      <c r="AB717" t="str">
        <f>VLOOKUP(A717,[2]nim!$A$2:$B$3000,2,FALSE)</f>
        <v>diterima</v>
      </c>
    </row>
    <row r="718" spans="1:28" x14ac:dyDescent="0.3">
      <c r="A718" s="2">
        <v>222324010126</v>
      </c>
      <c r="B718">
        <v>2</v>
      </c>
      <c r="C718">
        <v>2021</v>
      </c>
      <c r="D718" s="3">
        <v>3112017</v>
      </c>
      <c r="E718" t="str">
        <f>UPPER(VLOOKUP(D718,[1]PRODI_2019!$D$2:$L$72,3,FALSE))</f>
        <v>HUKUM (S1)</v>
      </c>
      <c r="F718" t="str">
        <f>VLOOKUP(D718,[1]PRODI_2019!$D$2:$L$72,9,FALSE)</f>
        <v>Hukum</v>
      </c>
      <c r="G718" t="str">
        <f>VLOOKUP(F718,Sheet1!$H$4:$I$11,2,FALSE)</f>
        <v>1_Hukum</v>
      </c>
      <c r="H718" t="s">
        <v>1328</v>
      </c>
      <c r="I718" t="s">
        <v>33</v>
      </c>
      <c r="K718" s="1"/>
      <c r="L718" t="s">
        <v>27</v>
      </c>
      <c r="O718" t="s">
        <v>494</v>
      </c>
      <c r="P718" t="str">
        <f t="shared" si="34"/>
        <v>SMKN</v>
      </c>
      <c r="Q718" t="str">
        <f t="shared" si="35"/>
        <v>Negeri</v>
      </c>
      <c r="R718" t="str">
        <f t="shared" si="36"/>
        <v>SMK</v>
      </c>
      <c r="S718" t="s">
        <v>78</v>
      </c>
      <c r="T718" t="s">
        <v>3489</v>
      </c>
      <c r="U718" t="s">
        <v>29</v>
      </c>
      <c r="Z718" t="str">
        <f>VLOOKUP(A718,[2]registrasi!$B$2:$C$3000,2,FALSE)</f>
        <v>registrasi</v>
      </c>
      <c r="AA718">
        <f>VLOOKUP(D718,[3]Sheet1!$B$2:$D$43,3,FALSE)</f>
        <v>1173</v>
      </c>
      <c r="AB718" t="str">
        <f>VLOOKUP(A718,[2]nim!$A$2:$B$3000,2,FALSE)</f>
        <v>diterima</v>
      </c>
    </row>
    <row r="719" spans="1:28" x14ac:dyDescent="0.3">
      <c r="A719" s="2">
        <v>222324040326</v>
      </c>
      <c r="B719">
        <v>1</v>
      </c>
      <c r="C719">
        <v>2022</v>
      </c>
      <c r="D719" s="3">
        <v>3112017</v>
      </c>
      <c r="E719" t="str">
        <f>UPPER(VLOOKUP(D719,[1]PRODI_2019!$D$2:$L$72,3,FALSE))</f>
        <v>HUKUM (S1)</v>
      </c>
      <c r="F719" t="str">
        <f>VLOOKUP(D719,[1]PRODI_2019!$D$2:$L$72,9,FALSE)</f>
        <v>Hukum</v>
      </c>
      <c r="G719" t="str">
        <f>VLOOKUP(F719,Sheet1!$H$4:$I$11,2,FALSE)</f>
        <v>1_Hukum</v>
      </c>
      <c r="H719" t="s">
        <v>1329</v>
      </c>
      <c r="I719" t="s">
        <v>33</v>
      </c>
      <c r="K719" s="1"/>
      <c r="L719" t="s">
        <v>27</v>
      </c>
      <c r="O719" t="s">
        <v>3212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63</v>
      </c>
      <c r="T719" t="s">
        <v>3486</v>
      </c>
      <c r="U719" t="s">
        <v>29</v>
      </c>
      <c r="Z719" t="str">
        <f>VLOOKUP(A719,[2]registrasi!$B$2:$C$3000,2,FALSE)</f>
        <v>registrasi</v>
      </c>
      <c r="AA719">
        <f>VLOOKUP(D719,[3]Sheet1!$B$2:$D$43,3,FALSE)</f>
        <v>1173</v>
      </c>
      <c r="AB719" t="str">
        <f>VLOOKUP(A719,[2]nim!$A$2:$B$3000,2,FALSE)</f>
        <v>diterima</v>
      </c>
    </row>
    <row r="720" spans="1:28" x14ac:dyDescent="0.3">
      <c r="A720" s="2">
        <v>222324040631</v>
      </c>
      <c r="B720">
        <v>2</v>
      </c>
      <c r="C720">
        <v>2021</v>
      </c>
      <c r="D720" s="3">
        <v>3112017</v>
      </c>
      <c r="E720" t="str">
        <f>UPPER(VLOOKUP(D720,[1]PRODI_2019!$D$2:$L$72,3,FALSE))</f>
        <v>HUKUM (S1)</v>
      </c>
      <c r="F720" t="str">
        <f>VLOOKUP(D720,[1]PRODI_2019!$D$2:$L$72,9,FALSE)</f>
        <v>Hukum</v>
      </c>
      <c r="G720" t="str">
        <f>VLOOKUP(F720,Sheet1!$H$4:$I$11,2,FALSE)</f>
        <v>1_Hukum</v>
      </c>
      <c r="H720" t="s">
        <v>1330</v>
      </c>
      <c r="I720" t="s">
        <v>33</v>
      </c>
      <c r="K720" s="1"/>
      <c r="L720" t="s">
        <v>27</v>
      </c>
      <c r="O720" t="s">
        <v>129</v>
      </c>
      <c r="P720" t="str">
        <f t="shared" si="34"/>
        <v>SMAN</v>
      </c>
      <c r="Q720" t="str">
        <f t="shared" si="35"/>
        <v>Negeri</v>
      </c>
      <c r="R720" t="str">
        <f t="shared" si="36"/>
        <v>SMA</v>
      </c>
      <c r="S720" t="s">
        <v>46</v>
      </c>
      <c r="T720" t="s">
        <v>3486</v>
      </c>
      <c r="U720" t="s">
        <v>29</v>
      </c>
      <c r="Z720" t="e">
        <f>VLOOKUP(A720,[2]registrasi!$B$2:$C$3000,2,FALSE)</f>
        <v>#N/A</v>
      </c>
      <c r="AA720">
        <f>VLOOKUP(D720,[3]Sheet1!$B$2:$D$43,3,FALSE)</f>
        <v>1173</v>
      </c>
      <c r="AB720" t="e">
        <f>VLOOKUP(A720,[2]nim!$A$2:$B$3000,2,FALSE)</f>
        <v>#N/A</v>
      </c>
    </row>
    <row r="721" spans="1:28" x14ac:dyDescent="0.3">
      <c r="A721" s="2">
        <v>222324080641</v>
      </c>
      <c r="B721">
        <v>2</v>
      </c>
      <c r="C721">
        <v>2022</v>
      </c>
      <c r="D721" s="3">
        <v>3112017</v>
      </c>
      <c r="E721" t="str">
        <f>UPPER(VLOOKUP(D721,[1]PRODI_2019!$D$2:$L$72,3,FALSE))</f>
        <v>HUKUM (S1)</v>
      </c>
      <c r="F721" t="str">
        <f>VLOOKUP(D721,[1]PRODI_2019!$D$2:$L$72,9,FALSE)</f>
        <v>Hukum</v>
      </c>
      <c r="G721" t="str">
        <f>VLOOKUP(F721,Sheet1!$H$4:$I$11,2,FALSE)</f>
        <v>1_Hukum</v>
      </c>
      <c r="H721" t="s">
        <v>1331</v>
      </c>
      <c r="I721" t="s">
        <v>33</v>
      </c>
      <c r="K721" s="1"/>
      <c r="L721" t="s">
        <v>27</v>
      </c>
      <c r="O721" t="s">
        <v>109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37</v>
      </c>
      <c r="T721" t="s">
        <v>3486</v>
      </c>
      <c r="U721" t="s">
        <v>29</v>
      </c>
      <c r="Z721" t="str">
        <f>VLOOKUP(A721,[2]registrasi!$B$2:$C$3000,2,FALSE)</f>
        <v>registrasi</v>
      </c>
      <c r="AA721">
        <f>VLOOKUP(D721,[3]Sheet1!$B$2:$D$43,3,FALSE)</f>
        <v>1173</v>
      </c>
      <c r="AB721" t="str">
        <f>VLOOKUP(A721,[2]nim!$A$2:$B$3000,2,FALSE)</f>
        <v>diterima</v>
      </c>
    </row>
    <row r="722" spans="1:28" x14ac:dyDescent="0.3">
      <c r="A722" s="2">
        <v>222324090099</v>
      </c>
      <c r="B722">
        <v>1</v>
      </c>
      <c r="C722">
        <v>2022</v>
      </c>
      <c r="D722" s="3">
        <v>3112017</v>
      </c>
      <c r="E722" t="str">
        <f>UPPER(VLOOKUP(D722,[1]PRODI_2019!$D$2:$L$72,3,FALSE))</f>
        <v>HUKUM (S1)</v>
      </c>
      <c r="F722" t="str">
        <f>VLOOKUP(D722,[1]PRODI_2019!$D$2:$L$72,9,FALSE)</f>
        <v>Hukum</v>
      </c>
      <c r="G722" t="str">
        <f>VLOOKUP(F722,Sheet1!$H$4:$I$11,2,FALSE)</f>
        <v>1_Hukum</v>
      </c>
      <c r="H722" t="s">
        <v>1332</v>
      </c>
      <c r="I722" t="s">
        <v>33</v>
      </c>
      <c r="K722" s="1"/>
      <c r="L722" t="s">
        <v>27</v>
      </c>
      <c r="O722" t="s">
        <v>3213</v>
      </c>
      <c r="P722" t="str">
        <f t="shared" si="34"/>
        <v>SMAN</v>
      </c>
      <c r="Q722" t="str">
        <f t="shared" si="35"/>
        <v>Negeri</v>
      </c>
      <c r="R722" t="str">
        <f t="shared" si="36"/>
        <v>SMA</v>
      </c>
      <c r="S722" t="s">
        <v>78</v>
      </c>
      <c r="T722" t="s">
        <v>3489</v>
      </c>
      <c r="U722" t="s">
        <v>35</v>
      </c>
      <c r="Z722" t="str">
        <f>VLOOKUP(A722,[2]registrasi!$B$2:$C$3000,2,FALSE)</f>
        <v>registrasi</v>
      </c>
      <c r="AA722">
        <f>VLOOKUP(D722,[3]Sheet1!$B$2:$D$43,3,FALSE)</f>
        <v>1173</v>
      </c>
      <c r="AB722" t="str">
        <f>VLOOKUP(A722,[2]nim!$A$2:$B$3000,2,FALSE)</f>
        <v>diterima</v>
      </c>
    </row>
    <row r="723" spans="1:28" x14ac:dyDescent="0.3">
      <c r="A723" s="2">
        <v>222324220174</v>
      </c>
      <c r="B723">
        <v>2</v>
      </c>
      <c r="C723">
        <v>2021</v>
      </c>
      <c r="D723" s="3">
        <v>3112017</v>
      </c>
      <c r="E723" t="str">
        <f>UPPER(VLOOKUP(D723,[1]PRODI_2019!$D$2:$L$72,3,FALSE))</f>
        <v>HUKUM (S1)</v>
      </c>
      <c r="F723" t="str">
        <f>VLOOKUP(D723,[1]PRODI_2019!$D$2:$L$72,9,FALSE)</f>
        <v>Hukum</v>
      </c>
      <c r="G723" t="str">
        <f>VLOOKUP(F723,Sheet1!$H$4:$I$11,2,FALSE)</f>
        <v>1_Hukum</v>
      </c>
      <c r="H723" t="s">
        <v>1333</v>
      </c>
      <c r="I723" t="s">
        <v>33</v>
      </c>
      <c r="K723" s="1"/>
      <c r="L723" t="s">
        <v>27</v>
      </c>
      <c r="O723" t="s">
        <v>3214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78</v>
      </c>
      <c r="T723" t="s">
        <v>3489</v>
      </c>
      <c r="U723" t="s">
        <v>29</v>
      </c>
      <c r="Z723" t="str">
        <f>VLOOKUP(A723,[2]registrasi!$B$2:$C$3000,2,FALSE)</f>
        <v>registrasi</v>
      </c>
      <c r="AA723">
        <f>VLOOKUP(D723,[3]Sheet1!$B$2:$D$43,3,FALSE)</f>
        <v>1173</v>
      </c>
      <c r="AB723" t="str">
        <f>VLOOKUP(A723,[2]nim!$A$2:$B$3000,2,FALSE)</f>
        <v>diterima</v>
      </c>
    </row>
    <row r="724" spans="1:28" x14ac:dyDescent="0.3">
      <c r="A724" s="2">
        <v>222324250480</v>
      </c>
      <c r="B724">
        <v>2</v>
      </c>
      <c r="C724">
        <v>2021</v>
      </c>
      <c r="D724" s="3">
        <v>3112017</v>
      </c>
      <c r="E724" t="str">
        <f>UPPER(VLOOKUP(D724,[1]PRODI_2019!$D$2:$L$72,3,FALSE))</f>
        <v>HUKUM (S1)</v>
      </c>
      <c r="F724" t="str">
        <f>VLOOKUP(D724,[1]PRODI_2019!$D$2:$L$72,9,FALSE)</f>
        <v>Hukum</v>
      </c>
      <c r="G724" t="str">
        <f>VLOOKUP(F724,Sheet1!$H$4:$I$11,2,FALSE)</f>
        <v>1_Hukum</v>
      </c>
      <c r="H724" t="s">
        <v>1334</v>
      </c>
      <c r="I724" t="s">
        <v>33</v>
      </c>
      <c r="K724" s="1"/>
      <c r="L724" t="s">
        <v>27</v>
      </c>
      <c r="O724" t="s">
        <v>333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66</v>
      </c>
      <c r="T724" t="s">
        <v>3489</v>
      </c>
      <c r="U724" t="s">
        <v>29</v>
      </c>
      <c r="Z724" t="str">
        <f>VLOOKUP(A724,[2]registrasi!$B$2:$C$3000,2,FALSE)</f>
        <v>registrasi</v>
      </c>
      <c r="AA724">
        <f>VLOOKUP(D724,[3]Sheet1!$B$2:$D$43,3,FALSE)</f>
        <v>1173</v>
      </c>
      <c r="AB724" t="str">
        <f>VLOOKUP(A724,[2]nim!$A$2:$B$3000,2,FALSE)</f>
        <v>diterima</v>
      </c>
    </row>
    <row r="725" spans="1:28" x14ac:dyDescent="0.3">
      <c r="A725" s="2">
        <v>222324260337</v>
      </c>
      <c r="B725">
        <v>1</v>
      </c>
      <c r="C725">
        <v>2022</v>
      </c>
      <c r="D725" s="3">
        <v>3112017</v>
      </c>
      <c r="E725" t="str">
        <f>UPPER(VLOOKUP(D725,[1]PRODI_2019!$D$2:$L$72,3,FALSE))</f>
        <v>HUKUM (S1)</v>
      </c>
      <c r="F725" t="str">
        <f>VLOOKUP(D725,[1]PRODI_2019!$D$2:$L$72,9,FALSE)</f>
        <v>Hukum</v>
      </c>
      <c r="G725" t="str">
        <f>VLOOKUP(F725,Sheet1!$H$4:$I$11,2,FALSE)</f>
        <v>1_Hukum</v>
      </c>
      <c r="H725" t="s">
        <v>1335</v>
      </c>
      <c r="I725" t="s">
        <v>25</v>
      </c>
      <c r="K725" s="1"/>
      <c r="L725" t="s">
        <v>27</v>
      </c>
      <c r="O725" t="s">
        <v>98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63</v>
      </c>
      <c r="T725" t="s">
        <v>3486</v>
      </c>
      <c r="U725" t="s">
        <v>29</v>
      </c>
      <c r="Z725" t="str">
        <f>VLOOKUP(A725,[2]registrasi!$B$2:$C$3000,2,FALSE)</f>
        <v>registrasi</v>
      </c>
      <c r="AA725">
        <f>VLOOKUP(D725,[3]Sheet1!$B$2:$D$43,3,FALSE)</f>
        <v>1173</v>
      </c>
      <c r="AB725" t="str">
        <f>VLOOKUP(A725,[2]nim!$A$2:$B$3000,2,FALSE)</f>
        <v>diterima</v>
      </c>
    </row>
    <row r="726" spans="1:28" x14ac:dyDescent="0.3">
      <c r="A726" s="2">
        <v>222324280028</v>
      </c>
      <c r="B726">
        <v>2</v>
      </c>
      <c r="C726">
        <v>2020</v>
      </c>
      <c r="D726" s="3">
        <v>3112017</v>
      </c>
      <c r="E726" t="str">
        <f>UPPER(VLOOKUP(D726,[1]PRODI_2019!$D$2:$L$72,3,FALSE))</f>
        <v>HUKUM (S1)</v>
      </c>
      <c r="F726" t="str">
        <f>VLOOKUP(D726,[1]PRODI_2019!$D$2:$L$72,9,FALSE)</f>
        <v>Hukum</v>
      </c>
      <c r="G726" t="str">
        <f>VLOOKUP(F726,Sheet1!$H$4:$I$11,2,FALSE)</f>
        <v>1_Hukum</v>
      </c>
      <c r="H726" t="s">
        <v>1336</v>
      </c>
      <c r="I726" t="s">
        <v>25</v>
      </c>
      <c r="K726" s="1"/>
      <c r="L726" t="s">
        <v>27</v>
      </c>
      <c r="O726" t="s">
        <v>109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37</v>
      </c>
      <c r="T726" t="s">
        <v>3486</v>
      </c>
      <c r="U726" t="s">
        <v>29</v>
      </c>
      <c r="Z726" t="e">
        <f>VLOOKUP(A726,[2]registrasi!$B$2:$C$3000,2,FALSE)</f>
        <v>#N/A</v>
      </c>
      <c r="AA726">
        <f>VLOOKUP(D726,[3]Sheet1!$B$2:$D$43,3,FALSE)</f>
        <v>1173</v>
      </c>
      <c r="AB726" t="e">
        <f>VLOOKUP(A726,[2]nim!$A$2:$B$3000,2,FALSE)</f>
        <v>#N/A</v>
      </c>
    </row>
    <row r="727" spans="1:28" x14ac:dyDescent="0.3">
      <c r="A727" s="2">
        <v>222332061057</v>
      </c>
      <c r="B727">
        <v>2</v>
      </c>
      <c r="C727">
        <v>2022</v>
      </c>
      <c r="D727" s="3">
        <v>3112017</v>
      </c>
      <c r="E727" t="str">
        <f>UPPER(VLOOKUP(D727,[1]PRODI_2019!$D$2:$L$72,3,FALSE))</f>
        <v>HUKUM (S1)</v>
      </c>
      <c r="F727" t="str">
        <f>VLOOKUP(D727,[1]PRODI_2019!$D$2:$L$72,9,FALSE)</f>
        <v>Hukum</v>
      </c>
      <c r="G727" t="str">
        <f>VLOOKUP(F727,Sheet1!$H$4:$I$11,2,FALSE)</f>
        <v>1_Hukum</v>
      </c>
      <c r="H727" t="s">
        <v>1337</v>
      </c>
      <c r="I727" t="s">
        <v>33</v>
      </c>
      <c r="K727" s="1"/>
      <c r="L727" t="s">
        <v>27</v>
      </c>
      <c r="O727" t="s">
        <v>412</v>
      </c>
      <c r="P727" t="str">
        <f t="shared" si="37"/>
        <v>SMAN</v>
      </c>
      <c r="Q727" t="str">
        <f t="shared" si="38"/>
        <v>Negeri</v>
      </c>
      <c r="R727" t="str">
        <f t="shared" si="36"/>
        <v>SMA</v>
      </c>
      <c r="S727" t="s">
        <v>533</v>
      </c>
      <c r="T727" t="s">
        <v>3487</v>
      </c>
      <c r="U727" t="s">
        <v>29</v>
      </c>
      <c r="Z727" t="str">
        <f>VLOOKUP(A727,[2]registrasi!$B$2:$C$3000,2,FALSE)</f>
        <v>registrasi</v>
      </c>
      <c r="AA727">
        <f>VLOOKUP(D727,[3]Sheet1!$B$2:$D$43,3,FALSE)</f>
        <v>1173</v>
      </c>
      <c r="AB727" t="str">
        <f>VLOOKUP(A727,[2]nim!$A$2:$B$3000,2,FALSE)</f>
        <v>diterima</v>
      </c>
    </row>
    <row r="728" spans="1:28" x14ac:dyDescent="0.3">
      <c r="A728" s="2">
        <v>222332130903</v>
      </c>
      <c r="B728">
        <v>1</v>
      </c>
      <c r="C728">
        <v>2022</v>
      </c>
      <c r="D728" s="3">
        <v>3112017</v>
      </c>
      <c r="E728" t="str">
        <f>UPPER(VLOOKUP(D728,[1]PRODI_2019!$D$2:$L$72,3,FALSE))</f>
        <v>HUKUM (S1)</v>
      </c>
      <c r="F728" t="str">
        <f>VLOOKUP(D728,[1]PRODI_2019!$D$2:$L$72,9,FALSE)</f>
        <v>Hukum</v>
      </c>
      <c r="G728" t="str">
        <f>VLOOKUP(F728,Sheet1!$H$4:$I$11,2,FALSE)</f>
        <v>1_Hukum</v>
      </c>
      <c r="H728" t="s">
        <v>1338</v>
      </c>
      <c r="I728" t="s">
        <v>33</v>
      </c>
      <c r="K728" s="1"/>
      <c r="L728" t="s">
        <v>27</v>
      </c>
      <c r="O728" t="s">
        <v>306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535</v>
      </c>
      <c r="T728" t="s">
        <v>3489</v>
      </c>
      <c r="U728" t="s">
        <v>29</v>
      </c>
      <c r="Z728" t="str">
        <f>VLOOKUP(A728,[2]registrasi!$B$2:$C$3000,2,FALSE)</f>
        <v>registrasi</v>
      </c>
      <c r="AA728">
        <f>VLOOKUP(D728,[3]Sheet1!$B$2:$D$43,3,FALSE)</f>
        <v>1173</v>
      </c>
      <c r="AB728" t="str">
        <f>VLOOKUP(A728,[2]nim!$A$2:$B$3000,2,FALSE)</f>
        <v>diterima</v>
      </c>
    </row>
    <row r="729" spans="1:28" x14ac:dyDescent="0.3">
      <c r="A729" s="2">
        <v>222332130927</v>
      </c>
      <c r="B729">
        <v>2</v>
      </c>
      <c r="C729">
        <v>2022</v>
      </c>
      <c r="D729" s="3">
        <v>3112017</v>
      </c>
      <c r="E729" t="str">
        <f>UPPER(VLOOKUP(D729,[1]PRODI_2019!$D$2:$L$72,3,FALSE))</f>
        <v>HUKUM (S1)</v>
      </c>
      <c r="F729" t="str">
        <f>VLOOKUP(D729,[1]PRODI_2019!$D$2:$L$72,9,FALSE)</f>
        <v>Hukum</v>
      </c>
      <c r="G729" t="str">
        <f>VLOOKUP(F729,Sheet1!$H$4:$I$11,2,FALSE)</f>
        <v>1_Hukum</v>
      </c>
      <c r="H729" t="s">
        <v>1339</v>
      </c>
      <c r="I729" t="s">
        <v>25</v>
      </c>
      <c r="K729" s="1"/>
      <c r="L729" t="s">
        <v>27</v>
      </c>
      <c r="O729" t="s">
        <v>71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40</v>
      </c>
      <c r="T729" t="s">
        <v>3486</v>
      </c>
      <c r="U729" t="s">
        <v>29</v>
      </c>
      <c r="Z729" t="str">
        <f>VLOOKUP(A729,[2]registrasi!$B$2:$C$3000,2,FALSE)</f>
        <v>registrasi</v>
      </c>
      <c r="AA729">
        <f>VLOOKUP(D729,[3]Sheet1!$B$2:$D$43,3,FALSE)</f>
        <v>1173</v>
      </c>
      <c r="AB729" t="str">
        <f>VLOOKUP(A729,[2]nim!$A$2:$B$3000,2,FALSE)</f>
        <v>diterima</v>
      </c>
    </row>
    <row r="730" spans="1:28" x14ac:dyDescent="0.3">
      <c r="A730" s="2">
        <v>222332201065</v>
      </c>
      <c r="B730">
        <v>2</v>
      </c>
      <c r="C730">
        <v>2021</v>
      </c>
      <c r="D730" s="3">
        <v>3112017</v>
      </c>
      <c r="E730" t="str">
        <f>UPPER(VLOOKUP(D730,[1]PRODI_2019!$D$2:$L$72,3,FALSE))</f>
        <v>HUKUM (S1)</v>
      </c>
      <c r="F730" t="str">
        <f>VLOOKUP(D730,[1]PRODI_2019!$D$2:$L$72,9,FALSE)</f>
        <v>Hukum</v>
      </c>
      <c r="G730" t="str">
        <f>VLOOKUP(F730,Sheet1!$H$4:$I$11,2,FALSE)</f>
        <v>1_Hukum</v>
      </c>
      <c r="H730" t="s">
        <v>1340</v>
      </c>
      <c r="I730" t="s">
        <v>25</v>
      </c>
      <c r="K730" s="1"/>
      <c r="L730" t="s">
        <v>27</v>
      </c>
      <c r="O730" t="s">
        <v>3215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3500</v>
      </c>
      <c r="T730" t="s">
        <v>3487</v>
      </c>
      <c r="U730" t="s">
        <v>29</v>
      </c>
      <c r="Z730" t="str">
        <f>VLOOKUP(A730,[2]registrasi!$B$2:$C$3000,2,FALSE)</f>
        <v>registrasi</v>
      </c>
      <c r="AA730">
        <f>VLOOKUP(D730,[3]Sheet1!$B$2:$D$43,3,FALSE)</f>
        <v>1173</v>
      </c>
      <c r="AB730" t="str">
        <f>VLOOKUP(A730,[2]nim!$A$2:$B$3000,2,FALSE)</f>
        <v>diterima</v>
      </c>
    </row>
    <row r="731" spans="1:28" x14ac:dyDescent="0.3">
      <c r="A731" s="2">
        <v>222332260253</v>
      </c>
      <c r="B731">
        <v>1</v>
      </c>
      <c r="C731">
        <v>2021</v>
      </c>
      <c r="D731" s="3">
        <v>3112017</v>
      </c>
      <c r="E731" t="str">
        <f>UPPER(VLOOKUP(D731,[1]PRODI_2019!$D$2:$L$72,3,FALSE))</f>
        <v>HUKUM (S1)</v>
      </c>
      <c r="F731" t="str">
        <f>VLOOKUP(D731,[1]PRODI_2019!$D$2:$L$72,9,FALSE)</f>
        <v>Hukum</v>
      </c>
      <c r="G731" t="str">
        <f>VLOOKUP(F731,Sheet1!$H$4:$I$11,2,FALSE)</f>
        <v>1_Hukum</v>
      </c>
      <c r="H731" t="s">
        <v>1341</v>
      </c>
      <c r="I731" t="s">
        <v>25</v>
      </c>
      <c r="K731" s="1"/>
      <c r="L731" t="s">
        <v>27</v>
      </c>
      <c r="O731" t="s">
        <v>507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539</v>
      </c>
      <c r="T731" t="s">
        <v>3487</v>
      </c>
      <c r="U731" t="s">
        <v>29</v>
      </c>
      <c r="Z731" t="str">
        <f>VLOOKUP(A731,[2]registrasi!$B$2:$C$3000,2,FALSE)</f>
        <v>registrasi</v>
      </c>
      <c r="AA731">
        <f>VLOOKUP(D731,[3]Sheet1!$B$2:$D$43,3,FALSE)</f>
        <v>1173</v>
      </c>
      <c r="AB731" t="str">
        <f>VLOOKUP(A731,[2]nim!$A$2:$B$3000,2,FALSE)</f>
        <v>diterima</v>
      </c>
    </row>
    <row r="732" spans="1:28" x14ac:dyDescent="0.3">
      <c r="A732" s="2">
        <v>222333100164</v>
      </c>
      <c r="B732">
        <v>2</v>
      </c>
      <c r="C732">
        <v>2022</v>
      </c>
      <c r="D732" s="3">
        <v>3112017</v>
      </c>
      <c r="E732" t="str">
        <f>UPPER(VLOOKUP(D732,[1]PRODI_2019!$D$2:$L$72,3,FALSE))</f>
        <v>HUKUM (S1)</v>
      </c>
      <c r="F732" t="str">
        <f>VLOOKUP(D732,[1]PRODI_2019!$D$2:$L$72,9,FALSE)</f>
        <v>Hukum</v>
      </c>
      <c r="G732" t="str">
        <f>VLOOKUP(F732,Sheet1!$H$4:$I$11,2,FALSE)</f>
        <v>1_Hukum</v>
      </c>
      <c r="H732" t="s">
        <v>1342</v>
      </c>
      <c r="I732" t="s">
        <v>25</v>
      </c>
      <c r="K732" s="1"/>
      <c r="L732" t="s">
        <v>27</v>
      </c>
      <c r="O732" t="s">
        <v>404</v>
      </c>
      <c r="P732" t="str">
        <f t="shared" si="37"/>
        <v>SMAS</v>
      </c>
      <c r="Q732" t="str">
        <f t="shared" si="38"/>
        <v>Swasta</v>
      </c>
      <c r="R732" t="str">
        <f t="shared" si="36"/>
        <v>SMA</v>
      </c>
      <c r="S732" t="s">
        <v>546</v>
      </c>
      <c r="T732" t="s">
        <v>3487</v>
      </c>
      <c r="U732" t="s">
        <v>29</v>
      </c>
      <c r="Z732" t="str">
        <f>VLOOKUP(A732,[2]registrasi!$B$2:$C$3000,2,FALSE)</f>
        <v>registrasi</v>
      </c>
      <c r="AA732">
        <f>VLOOKUP(D732,[3]Sheet1!$B$2:$D$43,3,FALSE)</f>
        <v>1173</v>
      </c>
      <c r="AB732" t="str">
        <f>VLOOKUP(A732,[2]nim!$A$2:$B$3000,2,FALSE)</f>
        <v>diterima</v>
      </c>
    </row>
    <row r="733" spans="1:28" x14ac:dyDescent="0.3">
      <c r="A733" s="2">
        <v>222334020548</v>
      </c>
      <c r="B733">
        <v>1</v>
      </c>
      <c r="C733">
        <v>2022</v>
      </c>
      <c r="D733" s="3">
        <v>3112017</v>
      </c>
      <c r="E733" t="str">
        <f>UPPER(VLOOKUP(D733,[1]PRODI_2019!$D$2:$L$72,3,FALSE))</f>
        <v>HUKUM (S1)</v>
      </c>
      <c r="F733" t="str">
        <f>VLOOKUP(D733,[1]PRODI_2019!$D$2:$L$72,9,FALSE)</f>
        <v>Hukum</v>
      </c>
      <c r="G733" t="str">
        <f>VLOOKUP(F733,Sheet1!$H$4:$I$11,2,FALSE)</f>
        <v>1_Hukum</v>
      </c>
      <c r="H733" t="s">
        <v>1343</v>
      </c>
      <c r="I733" t="s">
        <v>33</v>
      </c>
      <c r="K733" s="1"/>
      <c r="L733" t="s">
        <v>199</v>
      </c>
      <c r="O733" t="s">
        <v>496</v>
      </c>
      <c r="P733" t="str">
        <f t="shared" si="37"/>
        <v>SMAN</v>
      </c>
      <c r="Q733" t="str">
        <f t="shared" si="38"/>
        <v>Negeri</v>
      </c>
      <c r="R733" t="str">
        <f t="shared" si="36"/>
        <v>SMA</v>
      </c>
      <c r="S733" t="s">
        <v>105</v>
      </c>
      <c r="T733" t="s">
        <v>3489</v>
      </c>
      <c r="U733" t="s">
        <v>29</v>
      </c>
      <c r="Z733" t="str">
        <f>VLOOKUP(A733,[2]registrasi!$B$2:$C$3000,2,FALSE)</f>
        <v>registrasi</v>
      </c>
      <c r="AA733">
        <f>VLOOKUP(D733,[3]Sheet1!$B$2:$D$43,3,FALSE)</f>
        <v>1173</v>
      </c>
      <c r="AB733" t="str">
        <f>VLOOKUP(A733,[2]nim!$A$2:$B$3000,2,FALSE)</f>
        <v>diterima</v>
      </c>
    </row>
    <row r="734" spans="1:28" x14ac:dyDescent="0.3">
      <c r="A734" s="2">
        <v>222335070044</v>
      </c>
      <c r="B734">
        <v>1</v>
      </c>
      <c r="C734">
        <v>2022</v>
      </c>
      <c r="D734" s="3">
        <v>3112017</v>
      </c>
      <c r="E734" t="str">
        <f>UPPER(VLOOKUP(D734,[1]PRODI_2019!$D$2:$L$72,3,FALSE))</f>
        <v>HUKUM (S1)</v>
      </c>
      <c r="F734" t="str">
        <f>VLOOKUP(D734,[1]PRODI_2019!$D$2:$L$72,9,FALSE)</f>
        <v>Hukum</v>
      </c>
      <c r="G734" t="str">
        <f>VLOOKUP(F734,Sheet1!$H$4:$I$11,2,FALSE)</f>
        <v>1_Hukum</v>
      </c>
      <c r="H734" t="s">
        <v>1344</v>
      </c>
      <c r="I734" t="s">
        <v>25</v>
      </c>
      <c r="K734" s="1"/>
      <c r="L734" t="s">
        <v>27</v>
      </c>
      <c r="O734" t="s">
        <v>3216</v>
      </c>
      <c r="P734" t="str">
        <f t="shared" si="37"/>
        <v>SMA</v>
      </c>
      <c r="Q734" t="str">
        <f t="shared" si="38"/>
        <v>Swasta</v>
      </c>
      <c r="R734" t="str">
        <f t="shared" si="36"/>
        <v>SMA</v>
      </c>
      <c r="S734" t="s">
        <v>554</v>
      </c>
      <c r="T734" t="s">
        <v>3487</v>
      </c>
      <c r="U734" t="s">
        <v>29</v>
      </c>
      <c r="Z734" t="str">
        <f>VLOOKUP(A734,[2]registrasi!$B$2:$C$3000,2,FALSE)</f>
        <v>registrasi</v>
      </c>
      <c r="AA734">
        <f>VLOOKUP(D734,[3]Sheet1!$B$2:$D$43,3,FALSE)</f>
        <v>1173</v>
      </c>
      <c r="AB734" t="str">
        <f>VLOOKUP(A734,[2]nim!$A$2:$B$3000,2,FALSE)</f>
        <v>diterima</v>
      </c>
    </row>
    <row r="735" spans="1:28" x14ac:dyDescent="0.3">
      <c r="A735" s="2">
        <v>222341010132</v>
      </c>
      <c r="B735">
        <v>2</v>
      </c>
      <c r="C735">
        <v>2022</v>
      </c>
      <c r="D735" s="3">
        <v>3112017</v>
      </c>
      <c r="E735" t="str">
        <f>UPPER(VLOOKUP(D735,[1]PRODI_2019!$D$2:$L$72,3,FALSE))</f>
        <v>HUKUM (S1)</v>
      </c>
      <c r="F735" t="str">
        <f>VLOOKUP(D735,[1]PRODI_2019!$D$2:$L$72,9,FALSE)</f>
        <v>Hukum</v>
      </c>
      <c r="G735" t="str">
        <f>VLOOKUP(F735,Sheet1!$H$4:$I$11,2,FALSE)</f>
        <v>1_Hukum</v>
      </c>
      <c r="H735" t="s">
        <v>1345</v>
      </c>
      <c r="I735" t="s">
        <v>25</v>
      </c>
      <c r="K735" s="1"/>
      <c r="L735" t="s">
        <v>27</v>
      </c>
      <c r="O735" t="s">
        <v>379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126</v>
      </c>
      <c r="T735" t="s">
        <v>3487</v>
      </c>
      <c r="U735" t="s">
        <v>29</v>
      </c>
      <c r="Z735" t="str">
        <f>VLOOKUP(A735,[2]registrasi!$B$2:$C$3000,2,FALSE)</f>
        <v>registrasi</v>
      </c>
      <c r="AA735">
        <f>VLOOKUP(D735,[3]Sheet1!$B$2:$D$43,3,FALSE)</f>
        <v>1173</v>
      </c>
      <c r="AB735" t="str">
        <f>VLOOKUP(A735,[2]nim!$A$2:$B$3000,2,FALSE)</f>
        <v>diterima</v>
      </c>
    </row>
    <row r="736" spans="1:28" x14ac:dyDescent="0.3">
      <c r="A736" s="2">
        <v>222341020348</v>
      </c>
      <c r="B736">
        <v>2</v>
      </c>
      <c r="C736">
        <v>2021</v>
      </c>
      <c r="D736" s="3">
        <v>3112017</v>
      </c>
      <c r="E736" t="str">
        <f>UPPER(VLOOKUP(D736,[1]PRODI_2019!$D$2:$L$72,3,FALSE))</f>
        <v>HUKUM (S1)</v>
      </c>
      <c r="F736" t="str">
        <f>VLOOKUP(D736,[1]PRODI_2019!$D$2:$L$72,9,FALSE)</f>
        <v>Hukum</v>
      </c>
      <c r="G736" t="str">
        <f>VLOOKUP(F736,Sheet1!$H$4:$I$11,2,FALSE)</f>
        <v>1_Hukum</v>
      </c>
      <c r="H736" t="s">
        <v>1346</v>
      </c>
      <c r="I736" t="s">
        <v>33</v>
      </c>
      <c r="K736" s="1"/>
      <c r="L736" t="s">
        <v>27</v>
      </c>
      <c r="O736" t="s">
        <v>3217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126</v>
      </c>
      <c r="T736" t="s">
        <v>3487</v>
      </c>
      <c r="U736" t="s">
        <v>29</v>
      </c>
      <c r="Z736" t="str">
        <f>VLOOKUP(A736,[2]registrasi!$B$2:$C$3000,2,FALSE)</f>
        <v>registrasi</v>
      </c>
      <c r="AA736">
        <f>VLOOKUP(D736,[3]Sheet1!$B$2:$D$43,3,FALSE)</f>
        <v>1173</v>
      </c>
      <c r="AB736" t="str">
        <f>VLOOKUP(A736,[2]nim!$A$2:$B$3000,2,FALSE)</f>
        <v>diterima</v>
      </c>
    </row>
    <row r="737" spans="1:28" x14ac:dyDescent="0.3">
      <c r="A737" s="2">
        <v>222341060039</v>
      </c>
      <c r="B737">
        <v>2</v>
      </c>
      <c r="C737">
        <v>2022</v>
      </c>
      <c r="D737" s="3">
        <v>3112017</v>
      </c>
      <c r="E737" t="str">
        <f>UPPER(VLOOKUP(D737,[1]PRODI_2019!$D$2:$L$72,3,FALSE))</f>
        <v>HUKUM (S1)</v>
      </c>
      <c r="F737" t="str">
        <f>VLOOKUP(D737,[1]PRODI_2019!$D$2:$L$72,9,FALSE)</f>
        <v>Hukum</v>
      </c>
      <c r="G737" t="str">
        <f>VLOOKUP(F737,Sheet1!$H$4:$I$11,2,FALSE)</f>
        <v>1_Hukum</v>
      </c>
      <c r="H737" t="s">
        <v>1347</v>
      </c>
      <c r="I737" t="s">
        <v>25</v>
      </c>
      <c r="K737" s="1"/>
      <c r="L737" t="s">
        <v>27</v>
      </c>
      <c r="O737" t="s">
        <v>388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537</v>
      </c>
      <c r="T737" t="s">
        <v>3489</v>
      </c>
      <c r="U737" t="s">
        <v>29</v>
      </c>
      <c r="Z737" t="str">
        <f>VLOOKUP(A737,[2]registrasi!$B$2:$C$3000,2,FALSE)</f>
        <v>registrasi</v>
      </c>
      <c r="AA737">
        <f>VLOOKUP(D737,[3]Sheet1!$B$2:$D$43,3,FALSE)</f>
        <v>1173</v>
      </c>
      <c r="AB737" t="str">
        <f>VLOOKUP(A737,[2]nim!$A$2:$B$3000,2,FALSE)</f>
        <v>diterima</v>
      </c>
    </row>
    <row r="738" spans="1:28" x14ac:dyDescent="0.3">
      <c r="A738" s="2">
        <v>222341070013</v>
      </c>
      <c r="B738">
        <v>2</v>
      </c>
      <c r="C738">
        <v>2022</v>
      </c>
      <c r="D738" s="3">
        <v>3112017</v>
      </c>
      <c r="E738" t="str">
        <f>UPPER(VLOOKUP(D738,[1]PRODI_2019!$D$2:$L$72,3,FALSE))</f>
        <v>HUKUM (S1)</v>
      </c>
      <c r="F738" t="str">
        <f>VLOOKUP(D738,[1]PRODI_2019!$D$2:$L$72,9,FALSE)</f>
        <v>Hukum</v>
      </c>
      <c r="G738" t="str">
        <f>VLOOKUP(F738,Sheet1!$H$4:$I$11,2,FALSE)</f>
        <v>1_Hukum</v>
      </c>
      <c r="H738" t="s">
        <v>1348</v>
      </c>
      <c r="I738" t="s">
        <v>25</v>
      </c>
      <c r="K738" s="1"/>
      <c r="L738" t="s">
        <v>27</v>
      </c>
      <c r="O738" t="s">
        <v>423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126</v>
      </c>
      <c r="T738" t="s">
        <v>3487</v>
      </c>
      <c r="U738" t="s">
        <v>29</v>
      </c>
      <c r="Z738" t="str">
        <f>VLOOKUP(A738,[2]registrasi!$B$2:$C$3000,2,FALSE)</f>
        <v>registrasi</v>
      </c>
      <c r="AA738">
        <f>VLOOKUP(D738,[3]Sheet1!$B$2:$D$43,3,FALSE)</f>
        <v>1173</v>
      </c>
      <c r="AB738" t="str">
        <f>VLOOKUP(A738,[2]nim!$A$2:$B$3000,2,FALSE)</f>
        <v>diterima</v>
      </c>
    </row>
    <row r="739" spans="1:28" x14ac:dyDescent="0.3">
      <c r="A739" s="2">
        <v>222341160232</v>
      </c>
      <c r="B739">
        <v>2</v>
      </c>
      <c r="C739">
        <v>2022</v>
      </c>
      <c r="D739" s="3">
        <v>3112017</v>
      </c>
      <c r="E739" t="str">
        <f>UPPER(VLOOKUP(D739,[1]PRODI_2019!$D$2:$L$72,3,FALSE))</f>
        <v>HUKUM (S1)</v>
      </c>
      <c r="F739" t="str">
        <f>VLOOKUP(D739,[1]PRODI_2019!$D$2:$L$72,9,FALSE)</f>
        <v>Hukum</v>
      </c>
      <c r="G739" t="str">
        <f>VLOOKUP(F739,Sheet1!$H$4:$I$11,2,FALSE)</f>
        <v>1_Hukum</v>
      </c>
      <c r="H739" t="s">
        <v>1349</v>
      </c>
      <c r="I739" t="s">
        <v>33</v>
      </c>
      <c r="K739" s="1"/>
      <c r="L739" t="s">
        <v>27</v>
      </c>
      <c r="O739" t="s">
        <v>3218</v>
      </c>
      <c r="P739" t="str">
        <f t="shared" si="37"/>
        <v>SMAS</v>
      </c>
      <c r="Q739" t="str">
        <f t="shared" si="38"/>
        <v>Swasta</v>
      </c>
      <c r="R739" t="str">
        <f t="shared" si="36"/>
        <v>SMA</v>
      </c>
      <c r="S739" t="s">
        <v>132</v>
      </c>
      <c r="T739" t="s">
        <v>3487</v>
      </c>
      <c r="U739" t="s">
        <v>29</v>
      </c>
      <c r="Z739" t="str">
        <f>VLOOKUP(A739,[2]registrasi!$B$2:$C$3000,2,FALSE)</f>
        <v>registrasi</v>
      </c>
      <c r="AA739">
        <f>VLOOKUP(D739,[3]Sheet1!$B$2:$D$43,3,FALSE)</f>
        <v>1173</v>
      </c>
      <c r="AB739" t="str">
        <f>VLOOKUP(A739,[2]nim!$A$2:$B$3000,2,FALSE)</f>
        <v>diterima</v>
      </c>
    </row>
    <row r="740" spans="1:28" x14ac:dyDescent="0.3">
      <c r="A740" s="2">
        <v>222341190288</v>
      </c>
      <c r="B740">
        <v>2</v>
      </c>
      <c r="C740">
        <v>2021</v>
      </c>
      <c r="D740" s="3">
        <v>3112017</v>
      </c>
      <c r="E740" t="str">
        <f>UPPER(VLOOKUP(D740,[1]PRODI_2019!$D$2:$L$72,3,FALSE))</f>
        <v>HUKUM (S1)</v>
      </c>
      <c r="F740" t="str">
        <f>VLOOKUP(D740,[1]PRODI_2019!$D$2:$L$72,9,FALSE)</f>
        <v>Hukum</v>
      </c>
      <c r="G740" t="str">
        <f>VLOOKUP(F740,Sheet1!$H$4:$I$11,2,FALSE)</f>
        <v>1_Hukum</v>
      </c>
      <c r="H740" t="s">
        <v>1350</v>
      </c>
      <c r="I740" t="s">
        <v>33</v>
      </c>
      <c r="K740" s="1"/>
      <c r="L740" t="s">
        <v>27</v>
      </c>
      <c r="O740" t="s">
        <v>208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63</v>
      </c>
      <c r="T740" t="s">
        <v>3486</v>
      </c>
      <c r="U740" t="s">
        <v>29</v>
      </c>
      <c r="Z740" t="str">
        <f>VLOOKUP(A740,[2]registrasi!$B$2:$C$3000,2,FALSE)</f>
        <v>registrasi</v>
      </c>
      <c r="AA740">
        <f>VLOOKUP(D740,[3]Sheet1!$B$2:$D$43,3,FALSE)</f>
        <v>1173</v>
      </c>
      <c r="AB740" t="str">
        <f>VLOOKUP(A740,[2]nim!$A$2:$B$3000,2,FALSE)</f>
        <v>diterima</v>
      </c>
    </row>
    <row r="741" spans="1:28" x14ac:dyDescent="0.3">
      <c r="A741" s="2">
        <v>222341190413</v>
      </c>
      <c r="B741">
        <v>2</v>
      </c>
      <c r="C741">
        <v>2021</v>
      </c>
      <c r="D741" s="3">
        <v>3112017</v>
      </c>
      <c r="E741" t="str">
        <f>UPPER(VLOOKUP(D741,[1]PRODI_2019!$D$2:$L$72,3,FALSE))</f>
        <v>HUKUM (S1)</v>
      </c>
      <c r="F741" t="str">
        <f>VLOOKUP(D741,[1]PRODI_2019!$D$2:$L$72,9,FALSE)</f>
        <v>Hukum</v>
      </c>
      <c r="G741" t="str">
        <f>VLOOKUP(F741,Sheet1!$H$4:$I$11,2,FALSE)</f>
        <v>1_Hukum</v>
      </c>
      <c r="H741" t="s">
        <v>1351</v>
      </c>
      <c r="I741" t="s">
        <v>25</v>
      </c>
      <c r="K741" s="1"/>
      <c r="L741" t="s">
        <v>27</v>
      </c>
      <c r="O741" t="s">
        <v>428</v>
      </c>
      <c r="P741" t="str">
        <f t="shared" si="37"/>
        <v>SMAN</v>
      </c>
      <c r="Q741" t="str">
        <f t="shared" si="38"/>
        <v>Negeri</v>
      </c>
      <c r="R741" t="str">
        <f t="shared" si="36"/>
        <v>SMA</v>
      </c>
      <c r="S741" t="s">
        <v>132</v>
      </c>
      <c r="T741" t="s">
        <v>3487</v>
      </c>
      <c r="U741" t="s">
        <v>29</v>
      </c>
      <c r="Z741" t="str">
        <f>VLOOKUP(A741,[2]registrasi!$B$2:$C$3000,2,FALSE)</f>
        <v>registrasi</v>
      </c>
      <c r="AA741">
        <f>VLOOKUP(D741,[3]Sheet1!$B$2:$D$43,3,FALSE)</f>
        <v>1173</v>
      </c>
      <c r="AB741" t="str">
        <f>VLOOKUP(A741,[2]nim!$A$2:$B$3000,2,FALSE)</f>
        <v>diterima</v>
      </c>
    </row>
    <row r="742" spans="1:28" x14ac:dyDescent="0.3">
      <c r="A742" s="2">
        <v>222341200585</v>
      </c>
      <c r="B742">
        <v>2</v>
      </c>
      <c r="C742">
        <v>2022</v>
      </c>
      <c r="D742" s="3">
        <v>3112017</v>
      </c>
      <c r="E742" t="str">
        <f>UPPER(VLOOKUP(D742,[1]PRODI_2019!$D$2:$L$72,3,FALSE))</f>
        <v>HUKUM (S1)</v>
      </c>
      <c r="F742" t="str">
        <f>VLOOKUP(D742,[1]PRODI_2019!$D$2:$L$72,9,FALSE)</f>
        <v>Hukum</v>
      </c>
      <c r="G742" t="str">
        <f>VLOOKUP(F742,Sheet1!$H$4:$I$11,2,FALSE)</f>
        <v>1_Hukum</v>
      </c>
      <c r="H742" t="s">
        <v>1352</v>
      </c>
      <c r="I742" t="s">
        <v>33</v>
      </c>
      <c r="K742" s="1"/>
      <c r="L742" t="s">
        <v>27</v>
      </c>
      <c r="O742" t="s">
        <v>3219</v>
      </c>
      <c r="P742" t="str">
        <f t="shared" si="37"/>
        <v>SMAN</v>
      </c>
      <c r="Q742" t="str">
        <f t="shared" si="38"/>
        <v>Negeri</v>
      </c>
      <c r="R742" t="str">
        <f t="shared" si="36"/>
        <v>SMA</v>
      </c>
      <c r="S742" t="s">
        <v>132</v>
      </c>
      <c r="T742" t="s">
        <v>3487</v>
      </c>
      <c r="U742" t="s">
        <v>29</v>
      </c>
      <c r="Z742" t="str">
        <f>VLOOKUP(A742,[2]registrasi!$B$2:$C$3000,2,FALSE)</f>
        <v>registrasi</v>
      </c>
      <c r="AA742">
        <f>VLOOKUP(D742,[3]Sheet1!$B$2:$D$43,3,FALSE)</f>
        <v>1173</v>
      </c>
      <c r="AB742" t="str">
        <f>VLOOKUP(A742,[2]nim!$A$2:$B$3000,2,FALSE)</f>
        <v>diterima</v>
      </c>
    </row>
    <row r="743" spans="1:28" x14ac:dyDescent="0.3">
      <c r="A743" s="2">
        <v>222341230608</v>
      </c>
      <c r="B743">
        <v>2</v>
      </c>
      <c r="C743">
        <v>2021</v>
      </c>
      <c r="D743" s="3">
        <v>3112017</v>
      </c>
      <c r="E743" t="str">
        <f>UPPER(VLOOKUP(D743,[1]PRODI_2019!$D$2:$L$72,3,FALSE))</f>
        <v>HUKUM (S1)</v>
      </c>
      <c r="F743" t="str">
        <f>VLOOKUP(D743,[1]PRODI_2019!$D$2:$L$72,9,FALSE)</f>
        <v>Hukum</v>
      </c>
      <c r="G743" t="str">
        <f>VLOOKUP(F743,Sheet1!$H$4:$I$11,2,FALSE)</f>
        <v>1_Hukum</v>
      </c>
      <c r="H743" t="s">
        <v>1353</v>
      </c>
      <c r="I743" t="s">
        <v>33</v>
      </c>
      <c r="K743" s="1"/>
      <c r="L743" t="s">
        <v>27</v>
      </c>
      <c r="O743" t="s">
        <v>426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552</v>
      </c>
      <c r="T743" t="s">
        <v>3487</v>
      </c>
      <c r="U743" t="s">
        <v>29</v>
      </c>
      <c r="Z743" t="str">
        <f>VLOOKUP(A743,[2]registrasi!$B$2:$C$3000,2,FALSE)</f>
        <v>registrasi</v>
      </c>
      <c r="AA743">
        <f>VLOOKUP(D743,[3]Sheet1!$B$2:$D$43,3,FALSE)</f>
        <v>1173</v>
      </c>
      <c r="AB743" t="str">
        <f>VLOOKUP(A743,[2]nim!$A$2:$B$3000,2,FALSE)</f>
        <v>diterima</v>
      </c>
    </row>
    <row r="744" spans="1:28" x14ac:dyDescent="0.3">
      <c r="A744" s="2">
        <v>222341240174</v>
      </c>
      <c r="B744">
        <v>2</v>
      </c>
      <c r="C744">
        <v>2021</v>
      </c>
      <c r="D744" s="3">
        <v>3112017</v>
      </c>
      <c r="E744" t="str">
        <f>UPPER(VLOOKUP(D744,[1]PRODI_2019!$D$2:$L$72,3,FALSE))</f>
        <v>HUKUM (S1)</v>
      </c>
      <c r="F744" t="str">
        <f>VLOOKUP(D744,[1]PRODI_2019!$D$2:$L$72,9,FALSE)</f>
        <v>Hukum</v>
      </c>
      <c r="G744" t="str">
        <f>VLOOKUP(F744,Sheet1!$H$4:$I$11,2,FALSE)</f>
        <v>1_Hukum</v>
      </c>
      <c r="H744" t="s">
        <v>1354</v>
      </c>
      <c r="I744" t="s">
        <v>33</v>
      </c>
      <c r="K744" s="1"/>
      <c r="L744" t="s">
        <v>27</v>
      </c>
      <c r="O744" t="s">
        <v>3117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156</v>
      </c>
      <c r="T744" t="s">
        <v>3487</v>
      </c>
      <c r="U744" t="s">
        <v>29</v>
      </c>
      <c r="Z744" t="str">
        <f>VLOOKUP(A744,[2]registrasi!$B$2:$C$3000,2,FALSE)</f>
        <v>registrasi</v>
      </c>
      <c r="AA744">
        <f>VLOOKUP(D744,[3]Sheet1!$B$2:$D$43,3,FALSE)</f>
        <v>1173</v>
      </c>
      <c r="AB744" t="str">
        <f>VLOOKUP(A744,[2]nim!$A$2:$B$3000,2,FALSE)</f>
        <v>diterima</v>
      </c>
    </row>
    <row r="745" spans="1:28" x14ac:dyDescent="0.3">
      <c r="A745" s="2">
        <v>222354100112</v>
      </c>
      <c r="B745">
        <v>2</v>
      </c>
      <c r="C745">
        <v>2022</v>
      </c>
      <c r="D745" s="3">
        <v>3112017</v>
      </c>
      <c r="E745" t="str">
        <f>UPPER(VLOOKUP(D745,[1]PRODI_2019!$D$2:$L$72,3,FALSE))</f>
        <v>HUKUM (S1)</v>
      </c>
      <c r="F745" t="str">
        <f>VLOOKUP(D745,[1]PRODI_2019!$D$2:$L$72,9,FALSE)</f>
        <v>Hukum</v>
      </c>
      <c r="G745" t="str">
        <f>VLOOKUP(F745,Sheet1!$H$4:$I$11,2,FALSE)</f>
        <v>1_Hukum</v>
      </c>
      <c r="H745" t="s">
        <v>1355</v>
      </c>
      <c r="I745" t="s">
        <v>33</v>
      </c>
      <c r="K745" s="1"/>
      <c r="L745" t="s">
        <v>199</v>
      </c>
      <c r="O745" t="s">
        <v>3220</v>
      </c>
      <c r="P745" t="str">
        <f t="shared" si="37"/>
        <v>SMKN</v>
      </c>
      <c r="Q745" t="str">
        <f t="shared" si="38"/>
        <v>Negeri</v>
      </c>
      <c r="R745" t="str">
        <f t="shared" si="36"/>
        <v>SMK</v>
      </c>
      <c r="S745" t="s">
        <v>3501</v>
      </c>
      <c r="T745" t="s">
        <v>3488</v>
      </c>
      <c r="U745" t="s">
        <v>29</v>
      </c>
      <c r="Z745" t="str">
        <f>VLOOKUP(A745,[2]registrasi!$B$2:$C$3000,2,FALSE)</f>
        <v>registrasi</v>
      </c>
      <c r="AA745">
        <f>VLOOKUP(D745,[3]Sheet1!$B$2:$D$43,3,FALSE)</f>
        <v>1173</v>
      </c>
      <c r="AB745" t="str">
        <f>VLOOKUP(A745,[2]nim!$A$2:$B$3000,2,FALSE)</f>
        <v>diterima</v>
      </c>
    </row>
    <row r="746" spans="1:28" x14ac:dyDescent="0.3">
      <c r="A746" s="2">
        <v>222355060132</v>
      </c>
      <c r="B746">
        <v>1</v>
      </c>
      <c r="C746">
        <v>2022</v>
      </c>
      <c r="D746" s="3">
        <v>3112017</v>
      </c>
      <c r="E746" t="str">
        <f>UPPER(VLOOKUP(D746,[1]PRODI_2019!$D$2:$L$72,3,FALSE))</f>
        <v>HUKUM (S1)</v>
      </c>
      <c r="F746" t="str">
        <f>VLOOKUP(D746,[1]PRODI_2019!$D$2:$L$72,9,FALSE)</f>
        <v>Hukum</v>
      </c>
      <c r="G746" t="str">
        <f>VLOOKUP(F746,Sheet1!$H$4:$I$11,2,FALSE)</f>
        <v>1_Hukum</v>
      </c>
      <c r="H746" t="s">
        <v>1356</v>
      </c>
      <c r="I746" t="s">
        <v>33</v>
      </c>
      <c r="K746" s="1"/>
      <c r="L746" t="s">
        <v>27</v>
      </c>
      <c r="O746" t="s">
        <v>3221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556</v>
      </c>
      <c r="T746" t="s">
        <v>3488</v>
      </c>
      <c r="U746" t="s">
        <v>29</v>
      </c>
      <c r="Z746" t="str">
        <f>VLOOKUP(A746,[2]registrasi!$B$2:$C$3000,2,FALSE)</f>
        <v>registrasi</v>
      </c>
      <c r="AA746">
        <f>VLOOKUP(D746,[3]Sheet1!$B$2:$D$43,3,FALSE)</f>
        <v>1173</v>
      </c>
      <c r="AB746" t="e">
        <f>VLOOKUP(A746,[2]nim!$A$2:$B$3000,2,FALSE)</f>
        <v>#N/A</v>
      </c>
    </row>
    <row r="747" spans="1:28" x14ac:dyDescent="0.3">
      <c r="A747" s="2">
        <v>222383031019</v>
      </c>
      <c r="B747">
        <v>1</v>
      </c>
      <c r="C747">
        <v>2021</v>
      </c>
      <c r="D747" s="3">
        <v>3112017</v>
      </c>
      <c r="E747" t="str">
        <f>UPPER(VLOOKUP(D747,[1]PRODI_2019!$D$2:$L$72,3,FALSE))</f>
        <v>HUKUM (S1)</v>
      </c>
      <c r="F747" t="str">
        <f>VLOOKUP(D747,[1]PRODI_2019!$D$2:$L$72,9,FALSE)</f>
        <v>Hukum</v>
      </c>
      <c r="G747" t="str">
        <f>VLOOKUP(F747,Sheet1!$H$4:$I$11,2,FALSE)</f>
        <v>1_Hukum</v>
      </c>
      <c r="H747" t="s">
        <v>1357</v>
      </c>
      <c r="I747" t="s">
        <v>33</v>
      </c>
      <c r="K747" s="1"/>
      <c r="L747" t="s">
        <v>27</v>
      </c>
      <c r="O747" t="s">
        <v>3222</v>
      </c>
      <c r="P747" t="str">
        <f t="shared" si="37"/>
        <v>SMA</v>
      </c>
      <c r="Q747" t="str">
        <f t="shared" si="38"/>
        <v>Swasta</v>
      </c>
      <c r="R747" t="str">
        <f t="shared" si="36"/>
        <v>SMA</v>
      </c>
      <c r="S747" t="s">
        <v>569</v>
      </c>
      <c r="T747" t="s">
        <v>3490</v>
      </c>
      <c r="U747" t="s">
        <v>29</v>
      </c>
      <c r="Z747" t="str">
        <f>VLOOKUP(A747,[2]registrasi!$B$2:$C$3000,2,FALSE)</f>
        <v>registrasi</v>
      </c>
      <c r="AA747">
        <f>VLOOKUP(D747,[3]Sheet1!$B$2:$D$43,3,FALSE)</f>
        <v>1173</v>
      </c>
      <c r="AB747" t="str">
        <f>VLOOKUP(A747,[2]nim!$A$2:$B$3000,2,FALSE)</f>
        <v>diterima</v>
      </c>
    </row>
    <row r="748" spans="1:28" x14ac:dyDescent="0.3">
      <c r="A748" s="2">
        <v>322311050041</v>
      </c>
      <c r="B748">
        <v>2</v>
      </c>
      <c r="C748">
        <v>2021</v>
      </c>
      <c r="D748" s="3">
        <v>3112017</v>
      </c>
      <c r="E748" t="str">
        <f>UPPER(VLOOKUP(D748,[1]PRODI_2019!$D$2:$L$72,3,FALSE))</f>
        <v>HUKUM (S1)</v>
      </c>
      <c r="F748" t="str">
        <f>VLOOKUP(D748,[1]PRODI_2019!$D$2:$L$72,9,FALSE)</f>
        <v>Hukum</v>
      </c>
      <c r="G748" t="str">
        <f>VLOOKUP(F748,Sheet1!$H$4:$I$11,2,FALSE)</f>
        <v>1_Hukum</v>
      </c>
      <c r="H748" t="s">
        <v>1358</v>
      </c>
      <c r="I748" t="s">
        <v>25</v>
      </c>
      <c r="K748" s="1"/>
      <c r="L748" t="s">
        <v>27</v>
      </c>
      <c r="O748" t="s">
        <v>221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3486</v>
      </c>
      <c r="U748" t="s">
        <v>35</v>
      </c>
      <c r="Z748" t="str">
        <f>VLOOKUP(A748,[2]registrasi!$B$2:$C$3000,2,FALSE)</f>
        <v>registrasi</v>
      </c>
      <c r="AA748">
        <f>VLOOKUP(D748,[3]Sheet1!$B$2:$D$43,3,FALSE)</f>
        <v>1173</v>
      </c>
      <c r="AB748" t="str">
        <f>VLOOKUP(A748,[2]nim!$A$2:$B$3000,2,FALSE)</f>
        <v>diterima</v>
      </c>
    </row>
    <row r="749" spans="1:28" x14ac:dyDescent="0.3">
      <c r="A749" s="2">
        <v>322311050048</v>
      </c>
      <c r="B749">
        <v>2</v>
      </c>
      <c r="C749">
        <v>2022</v>
      </c>
      <c r="D749" s="3">
        <v>3112017</v>
      </c>
      <c r="E749" t="str">
        <f>UPPER(VLOOKUP(D749,[1]PRODI_2019!$D$2:$L$72,3,FALSE))</f>
        <v>HUKUM (S1)</v>
      </c>
      <c r="F749" t="str">
        <f>VLOOKUP(D749,[1]PRODI_2019!$D$2:$L$72,9,FALSE)</f>
        <v>Hukum</v>
      </c>
      <c r="G749" t="str">
        <f>VLOOKUP(F749,Sheet1!$H$4:$I$11,2,FALSE)</f>
        <v>1_Hukum</v>
      </c>
      <c r="H749" t="s">
        <v>1359</v>
      </c>
      <c r="I749" t="s">
        <v>25</v>
      </c>
      <c r="K749" s="1"/>
      <c r="L749" t="s">
        <v>27</v>
      </c>
      <c r="O749" t="s">
        <v>3223</v>
      </c>
      <c r="P749" t="str">
        <f t="shared" si="37"/>
        <v>SMAS</v>
      </c>
      <c r="Q749" t="str">
        <f t="shared" si="38"/>
        <v>Swasta</v>
      </c>
      <c r="R749" t="str">
        <f t="shared" si="36"/>
        <v>SMA</v>
      </c>
      <c r="S749" t="s">
        <v>542</v>
      </c>
      <c r="T749" t="s">
        <v>3487</v>
      </c>
      <c r="U749" t="s">
        <v>29</v>
      </c>
      <c r="Z749" t="str">
        <f>VLOOKUP(A749,[2]registrasi!$B$2:$C$3000,2,FALSE)</f>
        <v>registrasi</v>
      </c>
      <c r="AA749">
        <f>VLOOKUP(D749,[3]Sheet1!$B$2:$D$43,3,FALSE)</f>
        <v>1173</v>
      </c>
      <c r="AB749" t="str">
        <f>VLOOKUP(A749,[2]nim!$A$2:$B$3000,2,FALSE)</f>
        <v>diterima</v>
      </c>
    </row>
    <row r="750" spans="1:28" x14ac:dyDescent="0.3">
      <c r="A750" s="2">
        <v>322311090003</v>
      </c>
      <c r="B750">
        <v>2</v>
      </c>
      <c r="C750">
        <v>2021</v>
      </c>
      <c r="D750" s="3">
        <v>3112017</v>
      </c>
      <c r="E750" t="str">
        <f>UPPER(VLOOKUP(D750,[1]PRODI_2019!$D$2:$L$72,3,FALSE))</f>
        <v>HUKUM (S1)</v>
      </c>
      <c r="F750" t="str">
        <f>VLOOKUP(D750,[1]PRODI_2019!$D$2:$L$72,9,FALSE)</f>
        <v>Hukum</v>
      </c>
      <c r="G750" t="str">
        <f>VLOOKUP(F750,Sheet1!$H$4:$I$11,2,FALSE)</f>
        <v>1_Hukum</v>
      </c>
      <c r="H750" t="s">
        <v>1360</v>
      </c>
      <c r="I750" t="s">
        <v>33</v>
      </c>
      <c r="K750" s="1"/>
      <c r="L750" t="s">
        <v>27</v>
      </c>
      <c r="O750" t="s">
        <v>62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41</v>
      </c>
      <c r="T750" t="s">
        <v>3486</v>
      </c>
      <c r="U750" t="s">
        <v>29</v>
      </c>
      <c r="Z750" t="e">
        <f>VLOOKUP(A750,[2]registrasi!$B$2:$C$3000,2,FALSE)</f>
        <v>#N/A</v>
      </c>
      <c r="AA750">
        <f>VLOOKUP(D750,[3]Sheet1!$B$2:$D$43,3,FALSE)</f>
        <v>1173</v>
      </c>
      <c r="AB750" t="e">
        <f>VLOOKUP(A750,[2]nim!$A$2:$B$3000,2,FALSE)</f>
        <v>#N/A</v>
      </c>
    </row>
    <row r="751" spans="1:28" x14ac:dyDescent="0.3">
      <c r="A751" s="2">
        <v>322311130031</v>
      </c>
      <c r="B751">
        <v>2</v>
      </c>
      <c r="C751">
        <v>2022</v>
      </c>
      <c r="D751" s="3">
        <v>3112017</v>
      </c>
      <c r="E751" t="str">
        <f>UPPER(VLOOKUP(D751,[1]PRODI_2019!$D$2:$L$72,3,FALSE))</f>
        <v>HUKUM (S1)</v>
      </c>
      <c r="F751" t="str">
        <f>VLOOKUP(D751,[1]PRODI_2019!$D$2:$L$72,9,FALSE)</f>
        <v>Hukum</v>
      </c>
      <c r="G751" t="str">
        <f>VLOOKUP(F751,Sheet1!$H$4:$I$11,2,FALSE)</f>
        <v>1_Hukum</v>
      </c>
      <c r="H751" t="s">
        <v>1361</v>
      </c>
      <c r="I751" t="s">
        <v>33</v>
      </c>
      <c r="K751" s="1"/>
      <c r="L751" t="s">
        <v>27</v>
      </c>
      <c r="O751" t="s">
        <v>130</v>
      </c>
      <c r="P751" t="str">
        <f t="shared" si="37"/>
        <v>SMKN</v>
      </c>
      <c r="Q751" t="str">
        <f t="shared" si="38"/>
        <v>Negeri</v>
      </c>
      <c r="R751" t="str">
        <f t="shared" si="36"/>
        <v>SMK</v>
      </c>
      <c r="S751" t="s">
        <v>34</v>
      </c>
      <c r="T751" t="s">
        <v>3486</v>
      </c>
      <c r="U751" t="s">
        <v>29</v>
      </c>
      <c r="Z751" t="str">
        <f>VLOOKUP(A751,[2]registrasi!$B$2:$C$3000,2,FALSE)</f>
        <v>registrasi</v>
      </c>
      <c r="AA751">
        <f>VLOOKUP(D751,[3]Sheet1!$B$2:$D$43,3,FALSE)</f>
        <v>1173</v>
      </c>
      <c r="AB751" t="str">
        <f>VLOOKUP(A751,[2]nim!$A$2:$B$3000,2,FALSE)</f>
        <v>diterima</v>
      </c>
    </row>
    <row r="752" spans="1:28" x14ac:dyDescent="0.3">
      <c r="A752" s="2">
        <v>322311131038</v>
      </c>
      <c r="B752">
        <v>1</v>
      </c>
      <c r="C752">
        <v>2022</v>
      </c>
      <c r="D752" s="3">
        <v>3112017</v>
      </c>
      <c r="E752" t="str">
        <f>UPPER(VLOOKUP(D752,[1]PRODI_2019!$D$2:$L$72,3,FALSE))</f>
        <v>HUKUM (S1)</v>
      </c>
      <c r="F752" t="str">
        <f>VLOOKUP(D752,[1]PRODI_2019!$D$2:$L$72,9,FALSE)</f>
        <v>Hukum</v>
      </c>
      <c r="G752" t="str">
        <f>VLOOKUP(F752,Sheet1!$H$4:$I$11,2,FALSE)</f>
        <v>1_Hukum</v>
      </c>
      <c r="H752" t="s">
        <v>1362</v>
      </c>
      <c r="I752" t="s">
        <v>25</v>
      </c>
      <c r="K752" s="1"/>
      <c r="L752" t="s">
        <v>27</v>
      </c>
      <c r="O752" t="s">
        <v>137</v>
      </c>
      <c r="P752" t="str">
        <f t="shared" si="37"/>
        <v>MAN</v>
      </c>
      <c r="Q752" t="str">
        <f t="shared" si="38"/>
        <v>Negeri</v>
      </c>
      <c r="R752" t="str">
        <f t="shared" si="36"/>
        <v>MA</v>
      </c>
      <c r="S752" t="s">
        <v>46</v>
      </c>
      <c r="T752" t="s">
        <v>3486</v>
      </c>
      <c r="U752" t="s">
        <v>29</v>
      </c>
      <c r="Z752" t="e">
        <f>VLOOKUP(A752,[2]registrasi!$B$2:$C$3000,2,FALSE)</f>
        <v>#N/A</v>
      </c>
      <c r="AA752">
        <f>VLOOKUP(D752,[3]Sheet1!$B$2:$D$43,3,FALSE)</f>
        <v>1173</v>
      </c>
      <c r="AB752" t="e">
        <f>VLOOKUP(A752,[2]nim!$A$2:$B$3000,2,FALSE)</f>
        <v>#N/A</v>
      </c>
    </row>
    <row r="753" spans="1:28" x14ac:dyDescent="0.3">
      <c r="A753" s="2">
        <v>322311131098</v>
      </c>
      <c r="B753">
        <v>2</v>
      </c>
      <c r="C753">
        <v>2021</v>
      </c>
      <c r="D753" s="3">
        <v>3112017</v>
      </c>
      <c r="E753" t="str">
        <f>UPPER(VLOOKUP(D753,[1]PRODI_2019!$D$2:$L$72,3,FALSE))</f>
        <v>HUKUM (S1)</v>
      </c>
      <c r="F753" t="str">
        <f>VLOOKUP(D753,[1]PRODI_2019!$D$2:$L$72,9,FALSE)</f>
        <v>Hukum</v>
      </c>
      <c r="G753" t="str">
        <f>VLOOKUP(F753,Sheet1!$H$4:$I$11,2,FALSE)</f>
        <v>1_Hukum</v>
      </c>
      <c r="H753" t="s">
        <v>1363</v>
      </c>
      <c r="I753" t="s">
        <v>25</v>
      </c>
      <c r="K753" s="1"/>
      <c r="L753" t="s">
        <v>27</v>
      </c>
      <c r="O753" t="s">
        <v>118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34</v>
      </c>
      <c r="T753" t="s">
        <v>3486</v>
      </c>
      <c r="U753" t="s">
        <v>29</v>
      </c>
      <c r="Z753" t="str">
        <f>VLOOKUP(A753,[2]registrasi!$B$2:$C$3000,2,FALSE)</f>
        <v>registrasi</v>
      </c>
      <c r="AA753">
        <f>VLOOKUP(D753,[3]Sheet1!$B$2:$D$43,3,FALSE)</f>
        <v>1173</v>
      </c>
      <c r="AB753" t="str">
        <f>VLOOKUP(A753,[2]nim!$A$2:$B$3000,2,FALSE)</f>
        <v>diterima</v>
      </c>
    </row>
    <row r="754" spans="1:28" x14ac:dyDescent="0.3">
      <c r="A754" s="2">
        <v>322311131134</v>
      </c>
      <c r="B754">
        <v>1</v>
      </c>
      <c r="C754">
        <v>2020</v>
      </c>
      <c r="D754" s="3">
        <v>3112017</v>
      </c>
      <c r="E754" t="str">
        <f>UPPER(VLOOKUP(D754,[1]PRODI_2019!$D$2:$L$72,3,FALSE))</f>
        <v>HUKUM (S1)</v>
      </c>
      <c r="F754" t="str">
        <f>VLOOKUP(D754,[1]PRODI_2019!$D$2:$L$72,9,FALSE)</f>
        <v>Hukum</v>
      </c>
      <c r="G754" t="str">
        <f>VLOOKUP(F754,Sheet1!$H$4:$I$11,2,FALSE)</f>
        <v>1_Hukum</v>
      </c>
      <c r="H754" t="s">
        <v>1364</v>
      </c>
      <c r="I754" t="s">
        <v>33</v>
      </c>
      <c r="K754" s="1"/>
      <c r="L754" t="s">
        <v>199</v>
      </c>
      <c r="O754" t="s">
        <v>62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41</v>
      </c>
      <c r="T754" t="s">
        <v>3486</v>
      </c>
      <c r="U754" t="s">
        <v>29</v>
      </c>
      <c r="Z754" t="str">
        <f>VLOOKUP(A754,[2]registrasi!$B$2:$C$3000,2,FALSE)</f>
        <v>registrasi</v>
      </c>
      <c r="AA754">
        <f>VLOOKUP(D754,[3]Sheet1!$B$2:$D$43,3,FALSE)</f>
        <v>1173</v>
      </c>
      <c r="AB754" t="str">
        <f>VLOOKUP(A754,[2]nim!$A$2:$B$3000,2,FALSE)</f>
        <v>diterima</v>
      </c>
    </row>
    <row r="755" spans="1:28" x14ac:dyDescent="0.3">
      <c r="A755" s="2">
        <v>122133100160</v>
      </c>
      <c r="B755">
        <v>1</v>
      </c>
      <c r="C755">
        <v>2022</v>
      </c>
      <c r="D755" s="3">
        <v>3111231</v>
      </c>
      <c r="E755" t="str">
        <f>UPPER(VLOOKUP(D755,[1]PRODI_2019!$D$2:$L$72,3,FALSE))</f>
        <v>ILMU KELAUTAN</v>
      </c>
      <c r="F755" t="str">
        <f>VLOOKUP(D755,[1]PRODI_2019!$D$2:$L$72,9,FALSE)</f>
        <v>Pertanian</v>
      </c>
      <c r="G755" t="str">
        <f>VLOOKUP(F755,Sheet1!$H$4:$I$11,2,FALSE)</f>
        <v>4_Pertanian</v>
      </c>
      <c r="H755" t="s">
        <v>1365</v>
      </c>
      <c r="I755" t="s">
        <v>33</v>
      </c>
      <c r="K755" s="1"/>
      <c r="L755" t="s">
        <v>27</v>
      </c>
      <c r="O755" t="s">
        <v>3224</v>
      </c>
      <c r="P755" t="str">
        <f t="shared" si="37"/>
        <v>SMAS</v>
      </c>
      <c r="Q755" t="str">
        <f t="shared" si="38"/>
        <v>Swasta</v>
      </c>
      <c r="R755" t="str">
        <f t="shared" si="36"/>
        <v>SMA</v>
      </c>
      <c r="S755" t="s">
        <v>522</v>
      </c>
      <c r="T755" t="s">
        <v>3502</v>
      </c>
      <c r="U755" t="s">
        <v>29</v>
      </c>
      <c r="Z755" t="e">
        <f>VLOOKUP(A755,[2]registrasi!$B$2:$C$3000,2,FALSE)</f>
        <v>#N/A</v>
      </c>
      <c r="AA755">
        <f>VLOOKUP(D755,[3]Sheet1!$B$2:$D$43,3,FALSE)</f>
        <v>125</v>
      </c>
      <c r="AB755" t="e">
        <f>VLOOKUP(A755,[2]nim!$A$2:$B$3000,2,FALSE)</f>
        <v>#N/A</v>
      </c>
    </row>
    <row r="756" spans="1:28" x14ac:dyDescent="0.3">
      <c r="A756" s="2">
        <v>122311011469</v>
      </c>
      <c r="B756">
        <v>1</v>
      </c>
      <c r="C756">
        <v>2022</v>
      </c>
      <c r="D756" s="3">
        <v>3111231</v>
      </c>
      <c r="E756" t="str">
        <f>UPPER(VLOOKUP(D756,[1]PRODI_2019!$D$2:$L$72,3,FALSE))</f>
        <v>ILMU KELAUTAN</v>
      </c>
      <c r="F756" t="str">
        <f>VLOOKUP(D756,[1]PRODI_2019!$D$2:$L$72,9,FALSE)</f>
        <v>Pertanian</v>
      </c>
      <c r="G756" t="str">
        <f>VLOOKUP(F756,Sheet1!$H$4:$I$11,2,FALSE)</f>
        <v>4_Pertanian</v>
      </c>
      <c r="H756" t="s">
        <v>1366</v>
      </c>
      <c r="I756" t="s">
        <v>33</v>
      </c>
      <c r="K756" s="1"/>
      <c r="L756" t="s">
        <v>27</v>
      </c>
      <c r="O756" t="s">
        <v>56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41</v>
      </c>
      <c r="T756" t="s">
        <v>3486</v>
      </c>
      <c r="U756" t="s">
        <v>29</v>
      </c>
      <c r="Z756" t="str">
        <f>VLOOKUP(A756,[2]registrasi!$B$2:$C$3000,2,FALSE)</f>
        <v>registrasi</v>
      </c>
      <c r="AA756">
        <f>VLOOKUP(D756,[3]Sheet1!$B$2:$D$43,3,FALSE)</f>
        <v>125</v>
      </c>
      <c r="AB756" t="str">
        <f>VLOOKUP(A756,[2]nim!$A$2:$B$3000,2,FALSE)</f>
        <v>diterima</v>
      </c>
    </row>
    <row r="757" spans="1:28" x14ac:dyDescent="0.3">
      <c r="A757" s="2">
        <v>122311020361</v>
      </c>
      <c r="B757">
        <v>2</v>
      </c>
      <c r="C757">
        <v>2021</v>
      </c>
      <c r="D757" s="3">
        <v>3111231</v>
      </c>
      <c r="E757" t="str">
        <f>UPPER(VLOOKUP(D757,[1]PRODI_2019!$D$2:$L$72,3,FALSE))</f>
        <v>ILMU KELAUTAN</v>
      </c>
      <c r="F757" t="str">
        <f>VLOOKUP(D757,[1]PRODI_2019!$D$2:$L$72,9,FALSE)</f>
        <v>Pertanian</v>
      </c>
      <c r="G757" t="str">
        <f>VLOOKUP(F757,Sheet1!$H$4:$I$11,2,FALSE)</f>
        <v>4_Pertanian</v>
      </c>
      <c r="H757" t="s">
        <v>1367</v>
      </c>
      <c r="I757" t="s">
        <v>25</v>
      </c>
      <c r="K757" s="1"/>
      <c r="L757" t="s">
        <v>27</v>
      </c>
      <c r="O757" t="s">
        <v>118</v>
      </c>
      <c r="P757" t="str">
        <f t="shared" si="37"/>
        <v>SMAN</v>
      </c>
      <c r="Q757" t="str">
        <f t="shared" si="38"/>
        <v>Negeri</v>
      </c>
      <c r="R757" t="str">
        <f t="shared" si="36"/>
        <v>SMA</v>
      </c>
      <c r="S757" t="s">
        <v>34</v>
      </c>
      <c r="T757" t="s">
        <v>3486</v>
      </c>
      <c r="U757" t="s">
        <v>29</v>
      </c>
      <c r="Z757" t="str">
        <f>VLOOKUP(A757,[2]registrasi!$B$2:$C$3000,2,FALSE)</f>
        <v>registrasi</v>
      </c>
      <c r="AA757">
        <f>VLOOKUP(D757,[3]Sheet1!$B$2:$D$43,3,FALSE)</f>
        <v>125</v>
      </c>
      <c r="AB757" t="str">
        <f>VLOOKUP(A757,[2]nim!$A$2:$B$3000,2,FALSE)</f>
        <v>diterima</v>
      </c>
    </row>
    <row r="758" spans="1:28" x14ac:dyDescent="0.3">
      <c r="A758" s="2">
        <v>122311030081</v>
      </c>
      <c r="B758">
        <v>1</v>
      </c>
      <c r="C758">
        <v>2021</v>
      </c>
      <c r="D758" s="3">
        <v>3111231</v>
      </c>
      <c r="E758" t="str">
        <f>UPPER(VLOOKUP(D758,[1]PRODI_2019!$D$2:$L$72,3,FALSE))</f>
        <v>ILMU KELAUTAN</v>
      </c>
      <c r="F758" t="str">
        <f>VLOOKUP(D758,[1]PRODI_2019!$D$2:$L$72,9,FALSE)</f>
        <v>Pertanian</v>
      </c>
      <c r="G758" t="str">
        <f>VLOOKUP(F758,Sheet1!$H$4:$I$11,2,FALSE)</f>
        <v>4_Pertanian</v>
      </c>
      <c r="H758" t="s">
        <v>1368</v>
      </c>
      <c r="I758" t="s">
        <v>33</v>
      </c>
      <c r="K758" s="1"/>
      <c r="L758" t="s">
        <v>27</v>
      </c>
      <c r="O758" t="s">
        <v>68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34</v>
      </c>
      <c r="T758" t="s">
        <v>3486</v>
      </c>
      <c r="U758" t="s">
        <v>29</v>
      </c>
      <c r="Z758" t="str">
        <f>VLOOKUP(A758,[2]registrasi!$B$2:$C$3000,2,FALSE)</f>
        <v>registrasi</v>
      </c>
      <c r="AA758">
        <f>VLOOKUP(D758,[3]Sheet1!$B$2:$D$43,3,FALSE)</f>
        <v>125</v>
      </c>
      <c r="AB758" t="e">
        <f>VLOOKUP(A758,[2]nim!$A$2:$B$3000,2,FALSE)</f>
        <v>#N/A</v>
      </c>
    </row>
    <row r="759" spans="1:28" x14ac:dyDescent="0.3">
      <c r="A759" s="2">
        <v>122311040303</v>
      </c>
      <c r="B759">
        <v>1</v>
      </c>
      <c r="C759">
        <v>2022</v>
      </c>
      <c r="D759" s="3">
        <v>3111231</v>
      </c>
      <c r="E759" t="str">
        <f>UPPER(VLOOKUP(D759,[1]PRODI_2019!$D$2:$L$72,3,FALSE))</f>
        <v>ILMU KELAUTAN</v>
      </c>
      <c r="F759" t="str">
        <f>VLOOKUP(D759,[1]PRODI_2019!$D$2:$L$72,9,FALSE)</f>
        <v>Pertanian</v>
      </c>
      <c r="G759" t="str">
        <f>VLOOKUP(F759,Sheet1!$H$4:$I$11,2,FALSE)</f>
        <v>4_Pertanian</v>
      </c>
      <c r="H759" t="s">
        <v>1369</v>
      </c>
      <c r="I759" t="s">
        <v>25</v>
      </c>
      <c r="K759" s="1"/>
      <c r="L759" t="s">
        <v>27</v>
      </c>
      <c r="O759" t="s">
        <v>221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3486</v>
      </c>
      <c r="U759" t="s">
        <v>29</v>
      </c>
      <c r="Z759" t="str">
        <f>VLOOKUP(A759,[2]registrasi!$B$2:$C$3000,2,FALSE)</f>
        <v>registrasi</v>
      </c>
      <c r="AA759">
        <f>VLOOKUP(D759,[3]Sheet1!$B$2:$D$43,3,FALSE)</f>
        <v>125</v>
      </c>
      <c r="AB759" t="str">
        <f>VLOOKUP(A759,[2]nim!$A$2:$B$3000,2,FALSE)</f>
        <v>diterima</v>
      </c>
    </row>
    <row r="760" spans="1:28" x14ac:dyDescent="0.3">
      <c r="A760" s="2">
        <v>122311050358</v>
      </c>
      <c r="B760">
        <v>2</v>
      </c>
      <c r="C760">
        <v>2022</v>
      </c>
      <c r="D760" s="3">
        <v>3111231</v>
      </c>
      <c r="E760" t="str">
        <f>UPPER(VLOOKUP(D760,[1]PRODI_2019!$D$2:$L$72,3,FALSE))</f>
        <v>ILMU KELAUTAN</v>
      </c>
      <c r="F760" t="str">
        <f>VLOOKUP(D760,[1]PRODI_2019!$D$2:$L$72,9,FALSE)</f>
        <v>Pertanian</v>
      </c>
      <c r="G760" t="str">
        <f>VLOOKUP(F760,Sheet1!$H$4:$I$11,2,FALSE)</f>
        <v>4_Pertanian</v>
      </c>
      <c r="H760" t="s">
        <v>1370</v>
      </c>
      <c r="I760" t="s">
        <v>25</v>
      </c>
      <c r="K760" s="1"/>
      <c r="L760" t="s">
        <v>27</v>
      </c>
      <c r="O760" t="s">
        <v>93</v>
      </c>
      <c r="P760" t="str">
        <f t="shared" si="37"/>
        <v>MAN</v>
      </c>
      <c r="Q760" t="str">
        <f t="shared" si="38"/>
        <v>Negeri</v>
      </c>
      <c r="R760" t="str">
        <f t="shared" si="36"/>
        <v>MA</v>
      </c>
      <c r="S760" t="s">
        <v>40</v>
      </c>
      <c r="T760" t="s">
        <v>3486</v>
      </c>
      <c r="U760" t="s">
        <v>29</v>
      </c>
      <c r="Z760" t="str">
        <f>VLOOKUP(A760,[2]registrasi!$B$2:$C$3000,2,FALSE)</f>
        <v>registrasi</v>
      </c>
      <c r="AA760">
        <f>VLOOKUP(D760,[3]Sheet1!$B$2:$D$43,3,FALSE)</f>
        <v>125</v>
      </c>
      <c r="AB760" t="str">
        <f>VLOOKUP(A760,[2]nim!$A$2:$B$3000,2,FALSE)</f>
        <v>diterima</v>
      </c>
    </row>
    <row r="761" spans="1:28" x14ac:dyDescent="0.3">
      <c r="A761" s="2">
        <v>122311050450</v>
      </c>
      <c r="B761">
        <v>1</v>
      </c>
      <c r="C761">
        <v>2022</v>
      </c>
      <c r="D761" s="3">
        <v>3111231</v>
      </c>
      <c r="E761" t="str">
        <f>UPPER(VLOOKUP(D761,[1]PRODI_2019!$D$2:$L$72,3,FALSE))</f>
        <v>ILMU KELAUTAN</v>
      </c>
      <c r="F761" t="str">
        <f>VLOOKUP(D761,[1]PRODI_2019!$D$2:$L$72,9,FALSE)</f>
        <v>Pertanian</v>
      </c>
      <c r="G761" t="str">
        <f>VLOOKUP(F761,Sheet1!$H$4:$I$11,2,FALSE)</f>
        <v>4_Pertanian</v>
      </c>
      <c r="H761" t="s">
        <v>1371</v>
      </c>
      <c r="I761" t="s">
        <v>33</v>
      </c>
      <c r="K761" s="1"/>
      <c r="L761" t="s">
        <v>27</v>
      </c>
      <c r="O761" t="s">
        <v>102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40</v>
      </c>
      <c r="T761" t="s">
        <v>3486</v>
      </c>
      <c r="U761" t="s">
        <v>29</v>
      </c>
      <c r="Z761" t="str">
        <f>VLOOKUP(A761,[2]registrasi!$B$2:$C$3000,2,FALSE)</f>
        <v>registrasi</v>
      </c>
      <c r="AA761">
        <f>VLOOKUP(D761,[3]Sheet1!$B$2:$D$43,3,FALSE)</f>
        <v>125</v>
      </c>
      <c r="AB761" t="str">
        <f>VLOOKUP(A761,[2]nim!$A$2:$B$3000,2,FALSE)</f>
        <v>diterima</v>
      </c>
    </row>
    <row r="762" spans="1:28" x14ac:dyDescent="0.3">
      <c r="A762" s="2">
        <v>122311050611</v>
      </c>
      <c r="B762">
        <v>2</v>
      </c>
      <c r="C762">
        <v>2022</v>
      </c>
      <c r="D762" s="3">
        <v>3111231</v>
      </c>
      <c r="E762" t="str">
        <f>UPPER(VLOOKUP(D762,[1]PRODI_2019!$D$2:$L$72,3,FALSE))</f>
        <v>ILMU KELAUTAN</v>
      </c>
      <c r="F762" t="str">
        <f>VLOOKUP(D762,[1]PRODI_2019!$D$2:$L$72,9,FALSE)</f>
        <v>Pertanian</v>
      </c>
      <c r="G762" t="str">
        <f>VLOOKUP(F762,Sheet1!$H$4:$I$11,2,FALSE)</f>
        <v>4_Pertanian</v>
      </c>
      <c r="H762" t="s">
        <v>1372</v>
      </c>
      <c r="I762" t="s">
        <v>25</v>
      </c>
      <c r="K762" s="1"/>
      <c r="L762" t="s">
        <v>27</v>
      </c>
      <c r="O762" t="s">
        <v>81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3486</v>
      </c>
      <c r="U762" t="s">
        <v>29</v>
      </c>
      <c r="Z762" t="str">
        <f>VLOOKUP(A762,[2]registrasi!$B$2:$C$3000,2,FALSE)</f>
        <v>registrasi</v>
      </c>
      <c r="AA762">
        <f>VLOOKUP(D762,[3]Sheet1!$B$2:$D$43,3,FALSE)</f>
        <v>125</v>
      </c>
      <c r="AB762" t="str">
        <f>VLOOKUP(A762,[2]nim!$A$2:$B$3000,2,FALSE)</f>
        <v>diterima</v>
      </c>
    </row>
    <row r="763" spans="1:28" x14ac:dyDescent="0.3">
      <c r="A763" s="2">
        <v>122311070541</v>
      </c>
      <c r="B763">
        <v>1</v>
      </c>
      <c r="C763">
        <v>2022</v>
      </c>
      <c r="D763" s="3">
        <v>3111231</v>
      </c>
      <c r="E763" t="str">
        <f>UPPER(VLOOKUP(D763,[1]PRODI_2019!$D$2:$L$72,3,FALSE))</f>
        <v>ILMU KELAUTAN</v>
      </c>
      <c r="F763" t="str">
        <f>VLOOKUP(D763,[1]PRODI_2019!$D$2:$L$72,9,FALSE)</f>
        <v>Pertanian</v>
      </c>
      <c r="G763" t="str">
        <f>VLOOKUP(F763,Sheet1!$H$4:$I$11,2,FALSE)</f>
        <v>4_Pertanian</v>
      </c>
      <c r="H763" t="s">
        <v>1373</v>
      </c>
      <c r="I763" t="s">
        <v>33</v>
      </c>
      <c r="K763" s="1"/>
      <c r="L763" t="s">
        <v>27</v>
      </c>
      <c r="O763" t="s">
        <v>349</v>
      </c>
      <c r="P763" t="str">
        <f t="shared" si="37"/>
        <v>MAN</v>
      </c>
      <c r="Q763" t="str">
        <f t="shared" si="38"/>
        <v>Negeri</v>
      </c>
      <c r="R763" t="str">
        <f t="shared" si="36"/>
        <v>MA</v>
      </c>
      <c r="S763" t="s">
        <v>26</v>
      </c>
      <c r="T763" t="s">
        <v>3486</v>
      </c>
      <c r="U763" t="s">
        <v>29</v>
      </c>
      <c r="Z763" t="str">
        <f>VLOOKUP(A763,[2]registrasi!$B$2:$C$3000,2,FALSE)</f>
        <v>registrasi</v>
      </c>
      <c r="AA763">
        <f>VLOOKUP(D763,[3]Sheet1!$B$2:$D$43,3,FALSE)</f>
        <v>125</v>
      </c>
      <c r="AB763" t="str">
        <f>VLOOKUP(A763,[2]nim!$A$2:$B$3000,2,FALSE)</f>
        <v>diterima</v>
      </c>
    </row>
    <row r="764" spans="1:28" x14ac:dyDescent="0.3">
      <c r="A764" s="2">
        <v>122311090364</v>
      </c>
      <c r="B764">
        <v>1</v>
      </c>
      <c r="C764">
        <v>2021</v>
      </c>
      <c r="D764" s="3">
        <v>3111231</v>
      </c>
      <c r="E764" t="str">
        <f>UPPER(VLOOKUP(D764,[1]PRODI_2019!$D$2:$L$72,3,FALSE))</f>
        <v>ILMU KELAUTAN</v>
      </c>
      <c r="F764" t="str">
        <f>VLOOKUP(D764,[1]PRODI_2019!$D$2:$L$72,9,FALSE)</f>
        <v>Pertanian</v>
      </c>
      <c r="G764" t="str">
        <f>VLOOKUP(F764,Sheet1!$H$4:$I$11,2,FALSE)</f>
        <v>4_Pertanian</v>
      </c>
      <c r="H764" t="s">
        <v>1374</v>
      </c>
      <c r="I764" t="s">
        <v>25</v>
      </c>
      <c r="K764" s="1"/>
      <c r="L764" t="s">
        <v>199</v>
      </c>
      <c r="O764" t="s">
        <v>62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41</v>
      </c>
      <c r="T764" t="s">
        <v>3486</v>
      </c>
      <c r="U764" t="s">
        <v>29</v>
      </c>
      <c r="Z764" t="str">
        <f>VLOOKUP(A764,[2]registrasi!$B$2:$C$3000,2,FALSE)</f>
        <v>registrasi</v>
      </c>
      <c r="AA764">
        <f>VLOOKUP(D764,[3]Sheet1!$B$2:$D$43,3,FALSE)</f>
        <v>125</v>
      </c>
      <c r="AB764" t="str">
        <f>VLOOKUP(A764,[2]nim!$A$2:$B$3000,2,FALSE)</f>
        <v>diterima</v>
      </c>
    </row>
    <row r="765" spans="1:28" x14ac:dyDescent="0.3">
      <c r="A765" s="2">
        <v>122311120214</v>
      </c>
      <c r="B765">
        <v>2</v>
      </c>
      <c r="C765">
        <v>2022</v>
      </c>
      <c r="D765" s="3">
        <v>3111231</v>
      </c>
      <c r="E765" t="str">
        <f>UPPER(VLOOKUP(D765,[1]PRODI_2019!$D$2:$L$72,3,FALSE))</f>
        <v>ILMU KELAUTAN</v>
      </c>
      <c r="F765" t="str">
        <f>VLOOKUP(D765,[1]PRODI_2019!$D$2:$L$72,9,FALSE)</f>
        <v>Pertanian</v>
      </c>
      <c r="G765" t="str">
        <f>VLOOKUP(F765,Sheet1!$H$4:$I$11,2,FALSE)</f>
        <v>4_Pertanian</v>
      </c>
      <c r="H765" t="s">
        <v>1375</v>
      </c>
      <c r="I765" t="s">
        <v>25</v>
      </c>
      <c r="K765" s="1"/>
      <c r="L765" t="s">
        <v>27</v>
      </c>
      <c r="O765" t="s">
        <v>137</v>
      </c>
      <c r="P765" t="str">
        <f t="shared" si="37"/>
        <v>MAN</v>
      </c>
      <c r="Q765" t="str">
        <f t="shared" si="38"/>
        <v>Negeri</v>
      </c>
      <c r="R765" t="str">
        <f t="shared" si="36"/>
        <v>MA</v>
      </c>
      <c r="S765" t="s">
        <v>46</v>
      </c>
      <c r="T765" t="s">
        <v>3486</v>
      </c>
      <c r="U765" t="s">
        <v>29</v>
      </c>
      <c r="Z765" t="str">
        <f>VLOOKUP(A765,[2]registrasi!$B$2:$C$3000,2,FALSE)</f>
        <v>registrasi</v>
      </c>
      <c r="AA765">
        <f>VLOOKUP(D765,[3]Sheet1!$B$2:$D$43,3,FALSE)</f>
        <v>125</v>
      </c>
      <c r="AB765" t="str">
        <f>VLOOKUP(A765,[2]nim!$A$2:$B$3000,2,FALSE)</f>
        <v>diterima</v>
      </c>
    </row>
    <row r="766" spans="1:28" x14ac:dyDescent="0.3">
      <c r="A766" s="2">
        <v>122311140393</v>
      </c>
      <c r="B766">
        <v>1</v>
      </c>
      <c r="C766">
        <v>2021</v>
      </c>
      <c r="D766" s="3">
        <v>3111231</v>
      </c>
      <c r="E766" t="str">
        <f>UPPER(VLOOKUP(D766,[1]PRODI_2019!$D$2:$L$72,3,FALSE))</f>
        <v>ILMU KELAUTAN</v>
      </c>
      <c r="F766" t="str">
        <f>VLOOKUP(D766,[1]PRODI_2019!$D$2:$L$72,9,FALSE)</f>
        <v>Pertanian</v>
      </c>
      <c r="G766" t="str">
        <f>VLOOKUP(F766,Sheet1!$H$4:$I$11,2,FALSE)</f>
        <v>4_Pertanian</v>
      </c>
      <c r="H766" t="s">
        <v>1376</v>
      </c>
      <c r="I766" t="s">
        <v>33</v>
      </c>
      <c r="K766" s="1"/>
      <c r="L766" t="s">
        <v>27</v>
      </c>
      <c r="O766" t="s">
        <v>62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41</v>
      </c>
      <c r="T766" t="s">
        <v>3486</v>
      </c>
      <c r="U766" t="s">
        <v>29</v>
      </c>
      <c r="Z766" t="str">
        <f>VLOOKUP(A766,[2]registrasi!$B$2:$C$3000,2,FALSE)</f>
        <v>registrasi</v>
      </c>
      <c r="AA766">
        <f>VLOOKUP(D766,[3]Sheet1!$B$2:$D$43,3,FALSE)</f>
        <v>125</v>
      </c>
      <c r="AB766" t="str">
        <f>VLOOKUP(A766,[2]nim!$A$2:$B$3000,2,FALSE)</f>
        <v>diterima</v>
      </c>
    </row>
    <row r="767" spans="1:28" x14ac:dyDescent="0.3">
      <c r="A767" s="2">
        <v>122311160052</v>
      </c>
      <c r="B767">
        <v>2</v>
      </c>
      <c r="C767">
        <v>2022</v>
      </c>
      <c r="D767" s="3">
        <v>3111231</v>
      </c>
      <c r="E767" t="str">
        <f>UPPER(VLOOKUP(D767,[1]PRODI_2019!$D$2:$L$72,3,FALSE))</f>
        <v>ILMU KELAUTAN</v>
      </c>
      <c r="F767" t="str">
        <f>VLOOKUP(D767,[1]PRODI_2019!$D$2:$L$72,9,FALSE)</f>
        <v>Pertanian</v>
      </c>
      <c r="G767" t="str">
        <f>VLOOKUP(F767,Sheet1!$H$4:$I$11,2,FALSE)</f>
        <v>4_Pertanian</v>
      </c>
      <c r="H767" t="s">
        <v>1377</v>
      </c>
      <c r="I767" t="s">
        <v>25</v>
      </c>
      <c r="K767" s="1"/>
      <c r="L767" t="s">
        <v>27</v>
      </c>
      <c r="O767" t="s">
        <v>320</v>
      </c>
      <c r="P767" t="str">
        <f t="shared" si="37"/>
        <v>SMA</v>
      </c>
      <c r="Q767" t="str">
        <f t="shared" si="38"/>
        <v>Swasta</v>
      </c>
      <c r="R767" t="str">
        <f t="shared" si="36"/>
        <v>SMA</v>
      </c>
      <c r="S767" t="s">
        <v>26</v>
      </c>
      <c r="T767" t="s">
        <v>3486</v>
      </c>
      <c r="U767" t="s">
        <v>29</v>
      </c>
      <c r="Z767" t="str">
        <f>VLOOKUP(A767,[2]registrasi!$B$2:$C$3000,2,FALSE)</f>
        <v>registrasi</v>
      </c>
      <c r="AA767">
        <f>VLOOKUP(D767,[3]Sheet1!$B$2:$D$43,3,FALSE)</f>
        <v>125</v>
      </c>
      <c r="AB767" t="str">
        <f>VLOOKUP(A767,[2]nim!$A$2:$B$3000,2,FALSE)</f>
        <v>diterima</v>
      </c>
    </row>
    <row r="768" spans="1:28" x14ac:dyDescent="0.3">
      <c r="A768" s="2">
        <v>122311160084</v>
      </c>
      <c r="B768">
        <v>2</v>
      </c>
      <c r="C768">
        <v>2022</v>
      </c>
      <c r="D768" s="3">
        <v>3111231</v>
      </c>
      <c r="E768" t="str">
        <f>UPPER(VLOOKUP(D768,[1]PRODI_2019!$D$2:$L$72,3,FALSE))</f>
        <v>ILMU KELAUTAN</v>
      </c>
      <c r="F768" t="str">
        <f>VLOOKUP(D768,[1]PRODI_2019!$D$2:$L$72,9,FALSE)</f>
        <v>Pertanian</v>
      </c>
      <c r="G768" t="str">
        <f>VLOOKUP(F768,Sheet1!$H$4:$I$11,2,FALSE)</f>
        <v>4_Pertanian</v>
      </c>
      <c r="H768" t="s">
        <v>1378</v>
      </c>
      <c r="I768" t="s">
        <v>33</v>
      </c>
      <c r="K768" s="1"/>
      <c r="L768" t="s">
        <v>27</v>
      </c>
      <c r="O768" t="s">
        <v>149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37</v>
      </c>
      <c r="T768" t="s">
        <v>3486</v>
      </c>
      <c r="U768" t="s">
        <v>29</v>
      </c>
      <c r="Z768" t="str">
        <f>VLOOKUP(A768,[2]registrasi!$B$2:$C$3000,2,FALSE)</f>
        <v>registrasi</v>
      </c>
      <c r="AA768">
        <f>VLOOKUP(D768,[3]Sheet1!$B$2:$D$43,3,FALSE)</f>
        <v>125</v>
      </c>
      <c r="AB768" t="str">
        <f>VLOOKUP(A768,[2]nim!$A$2:$B$3000,2,FALSE)</f>
        <v>diterima</v>
      </c>
    </row>
    <row r="769" spans="1:28" x14ac:dyDescent="0.3">
      <c r="A769" s="2">
        <v>122311170119</v>
      </c>
      <c r="B769">
        <v>2</v>
      </c>
      <c r="C769">
        <v>2022</v>
      </c>
      <c r="D769" s="3">
        <v>3111231</v>
      </c>
      <c r="E769" t="str">
        <f>UPPER(VLOOKUP(D769,[1]PRODI_2019!$D$2:$L$72,3,FALSE))</f>
        <v>ILMU KELAUTAN</v>
      </c>
      <c r="F769" t="str">
        <f>VLOOKUP(D769,[1]PRODI_2019!$D$2:$L$72,9,FALSE)</f>
        <v>Pertanian</v>
      </c>
      <c r="G769" t="str">
        <f>VLOOKUP(F769,Sheet1!$H$4:$I$11,2,FALSE)</f>
        <v>4_Pertanian</v>
      </c>
      <c r="H769" t="s">
        <v>1379</v>
      </c>
      <c r="I769" t="s">
        <v>25</v>
      </c>
      <c r="K769" s="1"/>
      <c r="L769" t="s">
        <v>27</v>
      </c>
      <c r="O769" t="s">
        <v>81</v>
      </c>
      <c r="P769" t="str">
        <f t="shared" si="37"/>
        <v>SMAN</v>
      </c>
      <c r="Q769" t="str">
        <f t="shared" si="38"/>
        <v>Negeri</v>
      </c>
      <c r="R769" t="str">
        <f t="shared" si="36"/>
        <v>SMA</v>
      </c>
      <c r="S769" t="s">
        <v>26</v>
      </c>
      <c r="T769" t="s">
        <v>3486</v>
      </c>
      <c r="U769" t="s">
        <v>29</v>
      </c>
      <c r="Z769" t="str">
        <f>VLOOKUP(A769,[2]registrasi!$B$2:$C$3000,2,FALSE)</f>
        <v>registrasi</v>
      </c>
      <c r="AA769">
        <f>VLOOKUP(D769,[3]Sheet1!$B$2:$D$43,3,FALSE)</f>
        <v>125</v>
      </c>
      <c r="AB769" t="str">
        <f>VLOOKUP(A769,[2]nim!$A$2:$B$3000,2,FALSE)</f>
        <v>diterima</v>
      </c>
    </row>
    <row r="770" spans="1:28" x14ac:dyDescent="0.3">
      <c r="A770" s="2">
        <v>122311200452</v>
      </c>
      <c r="B770">
        <v>2</v>
      </c>
      <c r="C770">
        <v>2022</v>
      </c>
      <c r="D770" s="3">
        <v>3111231</v>
      </c>
      <c r="E770" t="str">
        <f>UPPER(VLOOKUP(D770,[1]PRODI_2019!$D$2:$L$72,3,FALSE))</f>
        <v>ILMU KELAUTAN</v>
      </c>
      <c r="F770" t="str">
        <f>VLOOKUP(D770,[1]PRODI_2019!$D$2:$L$72,9,FALSE)</f>
        <v>Pertanian</v>
      </c>
      <c r="G770" t="str">
        <f>VLOOKUP(F770,Sheet1!$H$4:$I$11,2,FALSE)</f>
        <v>4_Pertanian</v>
      </c>
      <c r="H770" t="s">
        <v>1380</v>
      </c>
      <c r="I770" t="s">
        <v>33</v>
      </c>
      <c r="K770" s="1"/>
      <c r="L770" t="s">
        <v>27</v>
      </c>
      <c r="O770" t="s">
        <v>77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37</v>
      </c>
      <c r="T770" t="s">
        <v>3486</v>
      </c>
      <c r="U770" t="s">
        <v>29</v>
      </c>
      <c r="Z770" t="str">
        <f>VLOOKUP(A770,[2]registrasi!$B$2:$C$3000,2,FALSE)</f>
        <v>registrasi</v>
      </c>
      <c r="AA770">
        <f>VLOOKUP(D770,[3]Sheet1!$B$2:$D$43,3,FALSE)</f>
        <v>125</v>
      </c>
      <c r="AB770" t="str">
        <f>VLOOKUP(A770,[2]nim!$A$2:$B$3000,2,FALSE)</f>
        <v>diterima</v>
      </c>
    </row>
    <row r="771" spans="1:28" x14ac:dyDescent="0.3">
      <c r="A771" s="2">
        <v>122311270179</v>
      </c>
      <c r="B771">
        <v>1</v>
      </c>
      <c r="C771">
        <v>2021</v>
      </c>
      <c r="D771" s="3">
        <v>3111231</v>
      </c>
      <c r="E771" t="str">
        <f>UPPER(VLOOKUP(D771,[1]PRODI_2019!$D$2:$L$72,3,FALSE))</f>
        <v>ILMU KELAUTAN</v>
      </c>
      <c r="F771" t="str">
        <f>VLOOKUP(D771,[1]PRODI_2019!$D$2:$L$72,9,FALSE)</f>
        <v>Pertanian</v>
      </c>
      <c r="G771" t="str">
        <f>VLOOKUP(F771,Sheet1!$H$4:$I$11,2,FALSE)</f>
        <v>4_Pertanian</v>
      </c>
      <c r="H771" t="s">
        <v>1381</v>
      </c>
      <c r="I771" t="s">
        <v>33</v>
      </c>
      <c r="K771" s="1"/>
      <c r="L771" t="s">
        <v>27</v>
      </c>
      <c r="O771" t="s">
        <v>492</v>
      </c>
      <c r="P771" t="str">
        <f t="shared" si="37"/>
        <v>SMAS</v>
      </c>
      <c r="Q771" t="str">
        <f t="shared" si="38"/>
        <v>Swasta</v>
      </c>
      <c r="R771" t="str">
        <f t="shared" si="36"/>
        <v>SMA</v>
      </c>
      <c r="S771" t="s">
        <v>131</v>
      </c>
      <c r="T771" t="s">
        <v>3487</v>
      </c>
      <c r="U771" t="s">
        <v>29</v>
      </c>
      <c r="Z771" t="str">
        <f>VLOOKUP(A771,[2]registrasi!$B$2:$C$3000,2,FALSE)</f>
        <v>registrasi</v>
      </c>
      <c r="AA771">
        <f>VLOOKUP(D771,[3]Sheet1!$B$2:$D$43,3,FALSE)</f>
        <v>125</v>
      </c>
      <c r="AB771" t="str">
        <f>VLOOKUP(A771,[2]nim!$A$2:$B$3000,2,FALSE)</f>
        <v>diterima</v>
      </c>
    </row>
    <row r="772" spans="1:28" x14ac:dyDescent="0.3">
      <c r="A772" s="2">
        <v>122323020705</v>
      </c>
      <c r="B772">
        <v>2</v>
      </c>
      <c r="C772">
        <v>2021</v>
      </c>
      <c r="D772" s="3">
        <v>3111231</v>
      </c>
      <c r="E772" t="str">
        <f>UPPER(VLOOKUP(D772,[1]PRODI_2019!$D$2:$L$72,3,FALSE))</f>
        <v>ILMU KELAUTAN</v>
      </c>
      <c r="F772" t="str">
        <f>VLOOKUP(D772,[1]PRODI_2019!$D$2:$L$72,9,FALSE)</f>
        <v>Pertanian</v>
      </c>
      <c r="G772" t="str">
        <f>VLOOKUP(F772,Sheet1!$H$4:$I$11,2,FALSE)</f>
        <v>4_Pertanian</v>
      </c>
      <c r="H772" t="s">
        <v>1382</v>
      </c>
      <c r="I772" t="s">
        <v>33</v>
      </c>
      <c r="K772" s="1"/>
      <c r="L772" t="s">
        <v>27</v>
      </c>
      <c r="O772" t="s">
        <v>308</v>
      </c>
      <c r="P772" t="str">
        <f t="shared" si="37"/>
        <v>SMAN</v>
      </c>
      <c r="Q772" t="str">
        <f t="shared" si="38"/>
        <v>Negeri</v>
      </c>
      <c r="R772" t="str">
        <f t="shared" si="36"/>
        <v>SMA</v>
      </c>
      <c r="S772" t="s">
        <v>131</v>
      </c>
      <c r="T772" t="s">
        <v>3487</v>
      </c>
      <c r="U772" t="s">
        <v>29</v>
      </c>
      <c r="Z772" t="str">
        <f>VLOOKUP(A772,[2]registrasi!$B$2:$C$3000,2,FALSE)</f>
        <v>registrasi</v>
      </c>
      <c r="AA772">
        <f>VLOOKUP(D772,[3]Sheet1!$B$2:$D$43,3,FALSE)</f>
        <v>125</v>
      </c>
      <c r="AB772" t="str">
        <f>VLOOKUP(A772,[2]nim!$A$2:$B$3000,2,FALSE)</f>
        <v>diterima</v>
      </c>
    </row>
    <row r="773" spans="1:28" x14ac:dyDescent="0.3">
      <c r="A773" s="2">
        <v>122323230801</v>
      </c>
      <c r="B773">
        <v>1</v>
      </c>
      <c r="C773">
        <v>2022</v>
      </c>
      <c r="D773" s="3">
        <v>3111231</v>
      </c>
      <c r="E773" t="str">
        <f>UPPER(VLOOKUP(D773,[1]PRODI_2019!$D$2:$L$72,3,FALSE))</f>
        <v>ILMU KELAUTAN</v>
      </c>
      <c r="F773" t="str">
        <f>VLOOKUP(D773,[1]PRODI_2019!$D$2:$L$72,9,FALSE)</f>
        <v>Pertanian</v>
      </c>
      <c r="G773" t="str">
        <f>VLOOKUP(F773,Sheet1!$H$4:$I$11,2,FALSE)</f>
        <v>4_Pertanian</v>
      </c>
      <c r="H773" t="s">
        <v>1383</v>
      </c>
      <c r="I773" t="s">
        <v>25</v>
      </c>
      <c r="K773" s="1"/>
      <c r="L773" t="s">
        <v>199</v>
      </c>
      <c r="O773" t="s">
        <v>478</v>
      </c>
      <c r="P773" t="str">
        <f t="shared" si="37"/>
        <v>SMAN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SMA</v>
      </c>
      <c r="S773" t="s">
        <v>105</v>
      </c>
      <c r="T773" t="s">
        <v>3489</v>
      </c>
      <c r="U773" t="s">
        <v>29</v>
      </c>
      <c r="Z773" t="str">
        <f>VLOOKUP(A773,[2]registrasi!$B$2:$C$3000,2,FALSE)</f>
        <v>registrasi</v>
      </c>
      <c r="AA773">
        <f>VLOOKUP(D773,[3]Sheet1!$B$2:$D$43,3,FALSE)</f>
        <v>125</v>
      </c>
      <c r="AB773" t="str">
        <f>VLOOKUP(A773,[2]nim!$A$2:$B$3000,2,FALSE)</f>
        <v>diterima</v>
      </c>
    </row>
    <row r="774" spans="1:28" x14ac:dyDescent="0.3">
      <c r="A774" s="2">
        <v>122333190360</v>
      </c>
      <c r="B774">
        <v>1</v>
      </c>
      <c r="C774">
        <v>2022</v>
      </c>
      <c r="D774" s="3">
        <v>3111231</v>
      </c>
      <c r="E774" t="str">
        <f>UPPER(VLOOKUP(D774,[1]PRODI_2019!$D$2:$L$72,3,FALSE))</f>
        <v>ILMU KELAUTAN</v>
      </c>
      <c r="F774" t="str">
        <f>VLOOKUP(D774,[1]PRODI_2019!$D$2:$L$72,9,FALSE)</f>
        <v>Pertanian</v>
      </c>
      <c r="G774" t="str">
        <f>VLOOKUP(F774,Sheet1!$H$4:$I$11,2,FALSE)</f>
        <v>4_Pertanian</v>
      </c>
      <c r="H774" t="s">
        <v>1384</v>
      </c>
      <c r="I774" t="s">
        <v>25</v>
      </c>
      <c r="K774" s="1"/>
      <c r="L774" t="s">
        <v>199</v>
      </c>
      <c r="O774" t="s">
        <v>3225</v>
      </c>
      <c r="P774" t="str">
        <f t="shared" si="37"/>
        <v>SMA</v>
      </c>
      <c r="Q774" t="str">
        <f t="shared" si="38"/>
        <v>Swasta</v>
      </c>
      <c r="R774" t="str">
        <f t="shared" si="39"/>
        <v>SMA</v>
      </c>
      <c r="S774" t="s">
        <v>26</v>
      </c>
      <c r="T774" t="s">
        <v>3486</v>
      </c>
      <c r="U774" t="s">
        <v>29</v>
      </c>
      <c r="Z774" t="e">
        <f>VLOOKUP(A774,[2]registrasi!$B$2:$C$3000,2,FALSE)</f>
        <v>#N/A</v>
      </c>
      <c r="AA774">
        <f>VLOOKUP(D774,[3]Sheet1!$B$2:$D$43,3,FALSE)</f>
        <v>125</v>
      </c>
      <c r="AB774" t="e">
        <f>VLOOKUP(A774,[2]nim!$A$2:$B$3000,2,FALSE)</f>
        <v>#N/A</v>
      </c>
    </row>
    <row r="775" spans="1:28" x14ac:dyDescent="0.3">
      <c r="A775" s="2">
        <v>122334010481</v>
      </c>
      <c r="B775">
        <v>2</v>
      </c>
      <c r="C775">
        <v>2021</v>
      </c>
      <c r="D775" s="3">
        <v>3111231</v>
      </c>
      <c r="E775" t="str">
        <f>UPPER(VLOOKUP(D775,[1]PRODI_2019!$D$2:$L$72,3,FALSE))</f>
        <v>ILMU KELAUTAN</v>
      </c>
      <c r="F775" t="str">
        <f>VLOOKUP(D775,[1]PRODI_2019!$D$2:$L$72,9,FALSE)</f>
        <v>Pertanian</v>
      </c>
      <c r="G775" t="str">
        <f>VLOOKUP(F775,Sheet1!$H$4:$I$11,2,FALSE)</f>
        <v>4_Pertanian</v>
      </c>
      <c r="H775" t="s">
        <v>1385</v>
      </c>
      <c r="I775" t="s">
        <v>25</v>
      </c>
      <c r="K775" s="1"/>
      <c r="L775" t="s">
        <v>27</v>
      </c>
      <c r="O775" t="s">
        <v>3216</v>
      </c>
      <c r="P775" t="str">
        <f t="shared" si="37"/>
        <v>SMA</v>
      </c>
      <c r="Q775" t="str">
        <f t="shared" si="38"/>
        <v>Swasta</v>
      </c>
      <c r="R775" t="str">
        <f t="shared" si="39"/>
        <v>SMA</v>
      </c>
      <c r="S775" t="s">
        <v>554</v>
      </c>
      <c r="T775" t="s">
        <v>3487</v>
      </c>
      <c r="U775" t="s">
        <v>29</v>
      </c>
      <c r="Z775" t="str">
        <f>VLOOKUP(A775,[2]registrasi!$B$2:$C$3000,2,FALSE)</f>
        <v>registrasi</v>
      </c>
      <c r="AA775">
        <f>VLOOKUP(D775,[3]Sheet1!$B$2:$D$43,3,FALSE)</f>
        <v>125</v>
      </c>
      <c r="AB775" t="str">
        <f>VLOOKUP(A775,[2]nim!$A$2:$B$3000,2,FALSE)</f>
        <v>diterima</v>
      </c>
    </row>
    <row r="776" spans="1:28" x14ac:dyDescent="0.3">
      <c r="A776" s="2">
        <v>122311020965</v>
      </c>
      <c r="B776">
        <v>1</v>
      </c>
      <c r="C776">
        <v>2021</v>
      </c>
      <c r="D776" s="3">
        <v>3111181</v>
      </c>
      <c r="E776" t="str">
        <f>UPPER(VLOOKUP(D776,[1]PRODI_2019!$D$2:$L$72,3,FALSE))</f>
        <v>ILMU KEOLAHRAGAAN</v>
      </c>
      <c r="F776" t="str">
        <f>VLOOKUP(D776,[1]PRODI_2019!$D$2:$L$72,9,FALSE)</f>
        <v>Kedokteran</v>
      </c>
      <c r="G776" t="str">
        <f>VLOOKUP(F776,Sheet1!$H$4:$I$11,2,FALSE)</f>
        <v>8_Kedokteran</v>
      </c>
      <c r="H776" t="s">
        <v>1386</v>
      </c>
      <c r="I776" t="s">
        <v>33</v>
      </c>
      <c r="K776" s="1"/>
      <c r="L776" t="s">
        <v>27</v>
      </c>
      <c r="O776" t="s">
        <v>118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34</v>
      </c>
      <c r="T776" t="s">
        <v>3486</v>
      </c>
      <c r="U776" t="s">
        <v>29</v>
      </c>
      <c r="Z776" t="str">
        <f>VLOOKUP(A776,[2]registrasi!$B$2:$C$3000,2,FALSE)</f>
        <v>registrasi</v>
      </c>
      <c r="AA776">
        <f>VLOOKUP(D776,[3]Sheet1!$B$2:$D$43,3,FALSE)</f>
        <v>70</v>
      </c>
      <c r="AB776" t="str">
        <f>VLOOKUP(A776,[2]nim!$A$2:$B$3000,2,FALSE)</f>
        <v>diterima</v>
      </c>
    </row>
    <row r="777" spans="1:28" x14ac:dyDescent="0.3">
      <c r="A777" s="2">
        <v>122311021426</v>
      </c>
      <c r="B777">
        <v>2</v>
      </c>
      <c r="C777">
        <v>2021</v>
      </c>
      <c r="D777" s="3">
        <v>3111181</v>
      </c>
      <c r="E777" t="str">
        <f>UPPER(VLOOKUP(D777,[1]PRODI_2019!$D$2:$L$72,3,FALSE))</f>
        <v>ILMU KEOLAHRAGAAN</v>
      </c>
      <c r="F777" t="str">
        <f>VLOOKUP(D777,[1]PRODI_2019!$D$2:$L$72,9,FALSE)</f>
        <v>Kedokteran</v>
      </c>
      <c r="G777" t="str">
        <f>VLOOKUP(F777,Sheet1!$H$4:$I$11,2,FALSE)</f>
        <v>8_Kedokteran</v>
      </c>
      <c r="H777" t="s">
        <v>1387</v>
      </c>
      <c r="I777" t="s">
        <v>25</v>
      </c>
      <c r="K777" s="1"/>
      <c r="L777" t="s">
        <v>27</v>
      </c>
      <c r="O777" t="s">
        <v>118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34</v>
      </c>
      <c r="T777" t="s">
        <v>3486</v>
      </c>
      <c r="U777" t="s">
        <v>29</v>
      </c>
      <c r="Z777" t="str">
        <f>VLOOKUP(A777,[2]registrasi!$B$2:$C$3000,2,FALSE)</f>
        <v>registrasi</v>
      </c>
      <c r="AA777">
        <f>VLOOKUP(D777,[3]Sheet1!$B$2:$D$43,3,FALSE)</f>
        <v>70</v>
      </c>
      <c r="AB777" t="str">
        <f>VLOOKUP(A777,[2]nim!$A$2:$B$3000,2,FALSE)</f>
        <v>diterima</v>
      </c>
    </row>
    <row r="778" spans="1:28" x14ac:dyDescent="0.3">
      <c r="A778" s="2">
        <v>122311031056</v>
      </c>
      <c r="B778">
        <v>2</v>
      </c>
      <c r="C778">
        <v>2021</v>
      </c>
      <c r="D778" s="3">
        <v>3111181</v>
      </c>
      <c r="E778" t="str">
        <f>UPPER(VLOOKUP(D778,[1]PRODI_2019!$D$2:$L$72,3,FALSE))</f>
        <v>ILMU KEOLAHRAGAAN</v>
      </c>
      <c r="F778" t="str">
        <f>VLOOKUP(D778,[1]PRODI_2019!$D$2:$L$72,9,FALSE)</f>
        <v>Kedokteran</v>
      </c>
      <c r="G778" t="str">
        <f>VLOOKUP(F778,Sheet1!$H$4:$I$11,2,FALSE)</f>
        <v>8_Kedokteran</v>
      </c>
      <c r="H778" t="s">
        <v>1388</v>
      </c>
      <c r="I778" t="s">
        <v>25</v>
      </c>
      <c r="K778" s="1"/>
      <c r="L778" t="s">
        <v>27</v>
      </c>
      <c r="O778" t="s">
        <v>152</v>
      </c>
      <c r="P778" t="str">
        <f t="shared" si="37"/>
        <v>SMAN</v>
      </c>
      <c r="Q778" t="str">
        <f t="shared" si="38"/>
        <v>Negeri</v>
      </c>
      <c r="R778" t="str">
        <f t="shared" si="39"/>
        <v>SMA</v>
      </c>
      <c r="S778" t="s">
        <v>52</v>
      </c>
      <c r="T778" t="s">
        <v>3486</v>
      </c>
      <c r="U778" t="s">
        <v>29</v>
      </c>
      <c r="Z778" t="str">
        <f>VLOOKUP(A778,[2]registrasi!$B$2:$C$3000,2,FALSE)</f>
        <v>registrasi</v>
      </c>
      <c r="AA778">
        <f>VLOOKUP(D778,[3]Sheet1!$B$2:$D$43,3,FALSE)</f>
        <v>70</v>
      </c>
      <c r="AB778" t="str">
        <f>VLOOKUP(A778,[2]nim!$A$2:$B$3000,2,FALSE)</f>
        <v>diterima</v>
      </c>
    </row>
    <row r="779" spans="1:28" x14ac:dyDescent="0.3">
      <c r="A779" s="2">
        <v>122311041201</v>
      </c>
      <c r="B779">
        <v>2</v>
      </c>
      <c r="C779">
        <v>2021</v>
      </c>
      <c r="D779" s="3">
        <v>3111181</v>
      </c>
      <c r="E779" t="str">
        <f>UPPER(VLOOKUP(D779,[1]PRODI_2019!$D$2:$L$72,3,FALSE))</f>
        <v>ILMU KEOLAHRAGAAN</v>
      </c>
      <c r="F779" t="str">
        <f>VLOOKUP(D779,[1]PRODI_2019!$D$2:$L$72,9,FALSE)</f>
        <v>Kedokteran</v>
      </c>
      <c r="G779" t="str">
        <f>VLOOKUP(F779,Sheet1!$H$4:$I$11,2,FALSE)</f>
        <v>8_Kedokteran</v>
      </c>
      <c r="H779" t="s">
        <v>1389</v>
      </c>
      <c r="I779" t="s">
        <v>25</v>
      </c>
      <c r="K779" s="1"/>
      <c r="L779" t="s">
        <v>27</v>
      </c>
      <c r="O779" t="s">
        <v>118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34</v>
      </c>
      <c r="T779" t="s">
        <v>3486</v>
      </c>
      <c r="U779" t="s">
        <v>29</v>
      </c>
      <c r="Z779" t="str">
        <f>VLOOKUP(A779,[2]registrasi!$B$2:$C$3000,2,FALSE)</f>
        <v>registrasi</v>
      </c>
      <c r="AA779">
        <f>VLOOKUP(D779,[3]Sheet1!$B$2:$D$43,3,FALSE)</f>
        <v>70</v>
      </c>
      <c r="AB779" t="str">
        <f>VLOOKUP(A779,[2]nim!$A$2:$B$3000,2,FALSE)</f>
        <v>diterima</v>
      </c>
    </row>
    <row r="780" spans="1:28" x14ac:dyDescent="0.3">
      <c r="A780" s="2">
        <v>122311051143</v>
      </c>
      <c r="B780">
        <v>1</v>
      </c>
      <c r="C780">
        <v>2022</v>
      </c>
      <c r="D780" s="3">
        <v>3111181</v>
      </c>
      <c r="E780" t="str">
        <f>UPPER(VLOOKUP(D780,[1]PRODI_2019!$D$2:$L$72,3,FALSE))</f>
        <v>ILMU KEOLAHRAGAAN</v>
      </c>
      <c r="F780" t="str">
        <f>VLOOKUP(D780,[1]PRODI_2019!$D$2:$L$72,9,FALSE)</f>
        <v>Kedokteran</v>
      </c>
      <c r="G780" t="str">
        <f>VLOOKUP(F780,Sheet1!$H$4:$I$11,2,FALSE)</f>
        <v>8_Kedokteran</v>
      </c>
      <c r="H780" t="s">
        <v>1390</v>
      </c>
      <c r="I780" t="s">
        <v>25</v>
      </c>
      <c r="K780" s="1"/>
      <c r="L780" t="s">
        <v>27</v>
      </c>
      <c r="O780" t="s">
        <v>3226</v>
      </c>
      <c r="P780" t="str">
        <f t="shared" si="37"/>
        <v>SMKS</v>
      </c>
      <c r="Q780" t="str">
        <f t="shared" si="38"/>
        <v>Swasta</v>
      </c>
      <c r="R780" t="str">
        <f t="shared" si="39"/>
        <v>SMK</v>
      </c>
      <c r="S780" t="s">
        <v>542</v>
      </c>
      <c r="T780" t="s">
        <v>3487</v>
      </c>
      <c r="U780" t="s">
        <v>29</v>
      </c>
      <c r="Z780" t="str">
        <f>VLOOKUP(A780,[2]registrasi!$B$2:$C$3000,2,FALSE)</f>
        <v>registrasi</v>
      </c>
      <c r="AA780">
        <f>VLOOKUP(D780,[3]Sheet1!$B$2:$D$43,3,FALSE)</f>
        <v>70</v>
      </c>
      <c r="AB780" t="str">
        <f>VLOOKUP(A780,[2]nim!$A$2:$B$3000,2,FALSE)</f>
        <v>diterima</v>
      </c>
    </row>
    <row r="781" spans="1:28" x14ac:dyDescent="0.3">
      <c r="A781" s="2">
        <v>122311061203</v>
      </c>
      <c r="B781">
        <v>2</v>
      </c>
      <c r="C781">
        <v>2020</v>
      </c>
      <c r="D781" s="3">
        <v>3111181</v>
      </c>
      <c r="E781" t="str">
        <f>UPPER(VLOOKUP(D781,[1]PRODI_2019!$D$2:$L$72,3,FALSE))</f>
        <v>ILMU KEOLAHRAGAAN</v>
      </c>
      <c r="F781" t="str">
        <f>VLOOKUP(D781,[1]PRODI_2019!$D$2:$L$72,9,FALSE)</f>
        <v>Kedokteran</v>
      </c>
      <c r="G781" t="str">
        <f>VLOOKUP(F781,Sheet1!$H$4:$I$11,2,FALSE)</f>
        <v>8_Kedokteran</v>
      </c>
      <c r="H781" t="s">
        <v>1391</v>
      </c>
      <c r="I781" t="s">
        <v>25</v>
      </c>
      <c r="K781" s="1"/>
      <c r="L781" t="s">
        <v>27</v>
      </c>
      <c r="O781" t="s">
        <v>118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34</v>
      </c>
      <c r="T781" t="s">
        <v>3486</v>
      </c>
      <c r="U781" t="s">
        <v>29</v>
      </c>
      <c r="Z781" t="str">
        <f>VLOOKUP(A781,[2]registrasi!$B$2:$C$3000,2,FALSE)</f>
        <v>registrasi</v>
      </c>
      <c r="AA781">
        <f>VLOOKUP(D781,[3]Sheet1!$B$2:$D$43,3,FALSE)</f>
        <v>70</v>
      </c>
      <c r="AB781" t="str">
        <f>VLOOKUP(A781,[2]nim!$A$2:$B$3000,2,FALSE)</f>
        <v>diterima</v>
      </c>
    </row>
    <row r="782" spans="1:28" x14ac:dyDescent="0.3">
      <c r="A782" s="2">
        <v>122311070459</v>
      </c>
      <c r="B782">
        <v>1</v>
      </c>
      <c r="C782">
        <v>2022</v>
      </c>
      <c r="D782" s="3">
        <v>3111181</v>
      </c>
      <c r="E782" t="str">
        <f>UPPER(VLOOKUP(D782,[1]PRODI_2019!$D$2:$L$72,3,FALSE))</f>
        <v>ILMU KEOLAHRAGAAN</v>
      </c>
      <c r="F782" t="str">
        <f>VLOOKUP(D782,[1]PRODI_2019!$D$2:$L$72,9,FALSE)</f>
        <v>Kedokteran</v>
      </c>
      <c r="G782" t="str">
        <f>VLOOKUP(F782,Sheet1!$H$4:$I$11,2,FALSE)</f>
        <v>8_Kedokteran</v>
      </c>
      <c r="H782" t="s">
        <v>1392</v>
      </c>
      <c r="I782" t="s">
        <v>25</v>
      </c>
      <c r="K782" s="1"/>
      <c r="L782" t="s">
        <v>27</v>
      </c>
      <c r="O782" t="s">
        <v>3227</v>
      </c>
      <c r="P782" t="str">
        <f t="shared" si="37"/>
        <v>SMAS</v>
      </c>
      <c r="Q782" t="str">
        <f t="shared" si="38"/>
        <v>Swasta</v>
      </c>
      <c r="R782" t="str">
        <f t="shared" si="39"/>
        <v>SMA</v>
      </c>
      <c r="S782" t="s">
        <v>52</v>
      </c>
      <c r="T782" t="s">
        <v>3486</v>
      </c>
      <c r="U782" t="s">
        <v>29</v>
      </c>
      <c r="Z782" t="str">
        <f>VLOOKUP(A782,[2]registrasi!$B$2:$C$3000,2,FALSE)</f>
        <v>registrasi</v>
      </c>
      <c r="AA782">
        <f>VLOOKUP(D782,[3]Sheet1!$B$2:$D$43,3,FALSE)</f>
        <v>70</v>
      </c>
      <c r="AB782" t="str">
        <f>VLOOKUP(A782,[2]nim!$A$2:$B$3000,2,FALSE)</f>
        <v>diterima</v>
      </c>
    </row>
    <row r="783" spans="1:28" x14ac:dyDescent="0.3">
      <c r="A783" s="2">
        <v>122311071479</v>
      </c>
      <c r="B783">
        <v>1</v>
      </c>
      <c r="C783">
        <v>2022</v>
      </c>
      <c r="D783" s="3">
        <v>3111181</v>
      </c>
      <c r="E783" t="str">
        <f>UPPER(VLOOKUP(D783,[1]PRODI_2019!$D$2:$L$72,3,FALSE))</f>
        <v>ILMU KEOLAHRAGAAN</v>
      </c>
      <c r="F783" t="str">
        <f>VLOOKUP(D783,[1]PRODI_2019!$D$2:$L$72,9,FALSE)</f>
        <v>Kedokteran</v>
      </c>
      <c r="G783" t="str">
        <f>VLOOKUP(F783,Sheet1!$H$4:$I$11,2,FALSE)</f>
        <v>8_Kedokteran</v>
      </c>
      <c r="H783" t="s">
        <v>1393</v>
      </c>
      <c r="I783" t="s">
        <v>33</v>
      </c>
      <c r="K783" s="1"/>
      <c r="L783" t="s">
        <v>27</v>
      </c>
      <c r="O783" t="s">
        <v>70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40</v>
      </c>
      <c r="T783" t="s">
        <v>3486</v>
      </c>
      <c r="U783" t="s">
        <v>29</v>
      </c>
      <c r="Z783" t="str">
        <f>VLOOKUP(A783,[2]registrasi!$B$2:$C$3000,2,FALSE)</f>
        <v>registrasi</v>
      </c>
      <c r="AA783">
        <f>VLOOKUP(D783,[3]Sheet1!$B$2:$D$43,3,FALSE)</f>
        <v>70</v>
      </c>
      <c r="AB783" t="str">
        <f>VLOOKUP(A783,[2]nim!$A$2:$B$3000,2,FALSE)</f>
        <v>diterima</v>
      </c>
    </row>
    <row r="784" spans="1:28" x14ac:dyDescent="0.3">
      <c r="A784" s="2">
        <v>122311081059</v>
      </c>
      <c r="B784">
        <v>1</v>
      </c>
      <c r="C784">
        <v>2021</v>
      </c>
      <c r="D784" s="3">
        <v>3111181</v>
      </c>
      <c r="E784" t="str">
        <f>UPPER(VLOOKUP(D784,[1]PRODI_2019!$D$2:$L$72,3,FALSE))</f>
        <v>ILMU KEOLAHRAGAAN</v>
      </c>
      <c r="F784" t="str">
        <f>VLOOKUP(D784,[1]PRODI_2019!$D$2:$L$72,9,FALSE)</f>
        <v>Kedokteran</v>
      </c>
      <c r="G784" t="str">
        <f>VLOOKUP(F784,Sheet1!$H$4:$I$11,2,FALSE)</f>
        <v>8_Kedokteran</v>
      </c>
      <c r="H784" t="s">
        <v>1394</v>
      </c>
      <c r="I784" t="s">
        <v>33</v>
      </c>
      <c r="K784" s="1"/>
      <c r="L784" t="s">
        <v>27</v>
      </c>
      <c r="O784" t="s">
        <v>120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52</v>
      </c>
      <c r="T784" t="s">
        <v>3486</v>
      </c>
      <c r="U784" t="s">
        <v>29</v>
      </c>
      <c r="Z784" t="str">
        <f>VLOOKUP(A784,[2]registrasi!$B$2:$C$3000,2,FALSE)</f>
        <v>registrasi</v>
      </c>
      <c r="AA784">
        <f>VLOOKUP(D784,[3]Sheet1!$B$2:$D$43,3,FALSE)</f>
        <v>70</v>
      </c>
      <c r="AB784" t="str">
        <f>VLOOKUP(A784,[2]nim!$A$2:$B$3000,2,FALSE)</f>
        <v>diterima</v>
      </c>
    </row>
    <row r="785" spans="1:28" x14ac:dyDescent="0.3">
      <c r="A785" s="2">
        <v>122311090431</v>
      </c>
      <c r="B785">
        <v>1</v>
      </c>
      <c r="C785">
        <v>2021</v>
      </c>
      <c r="D785" s="3">
        <v>3111181</v>
      </c>
      <c r="E785" t="str">
        <f>UPPER(VLOOKUP(D785,[1]PRODI_2019!$D$2:$L$72,3,FALSE))</f>
        <v>ILMU KEOLAHRAGAAN</v>
      </c>
      <c r="F785" t="str">
        <f>VLOOKUP(D785,[1]PRODI_2019!$D$2:$L$72,9,FALSE)</f>
        <v>Kedokteran</v>
      </c>
      <c r="G785" t="str">
        <f>VLOOKUP(F785,Sheet1!$H$4:$I$11,2,FALSE)</f>
        <v>8_Kedokteran</v>
      </c>
      <c r="H785" t="s">
        <v>1395</v>
      </c>
      <c r="I785" t="s">
        <v>25</v>
      </c>
      <c r="K785" s="1"/>
      <c r="L785" t="s">
        <v>27</v>
      </c>
      <c r="O785" t="s">
        <v>118</v>
      </c>
      <c r="P785" t="str">
        <f t="shared" si="37"/>
        <v>SMAN</v>
      </c>
      <c r="Q785" t="str">
        <f t="shared" si="38"/>
        <v>Negeri</v>
      </c>
      <c r="R785" t="str">
        <f t="shared" si="39"/>
        <v>SMA</v>
      </c>
      <c r="S785" t="s">
        <v>34</v>
      </c>
      <c r="T785" t="s">
        <v>3486</v>
      </c>
      <c r="U785" t="s">
        <v>29</v>
      </c>
      <c r="Z785" t="str">
        <f>VLOOKUP(A785,[2]registrasi!$B$2:$C$3000,2,FALSE)</f>
        <v>registrasi</v>
      </c>
      <c r="AA785">
        <f>VLOOKUP(D785,[3]Sheet1!$B$2:$D$43,3,FALSE)</f>
        <v>70</v>
      </c>
      <c r="AB785" t="str">
        <f>VLOOKUP(A785,[2]nim!$A$2:$B$3000,2,FALSE)</f>
        <v>diterima</v>
      </c>
    </row>
    <row r="786" spans="1:28" x14ac:dyDescent="0.3">
      <c r="A786" s="2">
        <v>122311140266</v>
      </c>
      <c r="B786">
        <v>1</v>
      </c>
      <c r="C786">
        <v>2021</v>
      </c>
      <c r="D786" s="3">
        <v>3111181</v>
      </c>
      <c r="E786" t="str">
        <f>UPPER(VLOOKUP(D786,[1]PRODI_2019!$D$2:$L$72,3,FALSE))</f>
        <v>ILMU KEOLAHRAGAAN</v>
      </c>
      <c r="F786" t="str">
        <f>VLOOKUP(D786,[1]PRODI_2019!$D$2:$L$72,9,FALSE)</f>
        <v>Kedokteran</v>
      </c>
      <c r="G786" t="str">
        <f>VLOOKUP(F786,Sheet1!$H$4:$I$11,2,FALSE)</f>
        <v>8_Kedokteran</v>
      </c>
      <c r="H786" t="s">
        <v>1396</v>
      </c>
      <c r="I786" t="s">
        <v>33</v>
      </c>
      <c r="K786" s="1"/>
      <c r="L786" t="s">
        <v>27</v>
      </c>
      <c r="O786" t="s">
        <v>85</v>
      </c>
      <c r="P786" t="str">
        <f t="shared" si="37"/>
        <v>SMAN</v>
      </c>
      <c r="Q786" t="str">
        <f t="shared" si="38"/>
        <v>Negeri</v>
      </c>
      <c r="R786" t="str">
        <f t="shared" si="39"/>
        <v>SMA</v>
      </c>
      <c r="S786" t="s">
        <v>40</v>
      </c>
      <c r="T786" t="s">
        <v>3486</v>
      </c>
      <c r="U786" t="s">
        <v>35</v>
      </c>
      <c r="Z786" t="str">
        <f>VLOOKUP(A786,[2]registrasi!$B$2:$C$3000,2,FALSE)</f>
        <v>registrasi</v>
      </c>
      <c r="AA786">
        <f>VLOOKUP(D786,[3]Sheet1!$B$2:$D$43,3,FALSE)</f>
        <v>70</v>
      </c>
      <c r="AB786" t="str">
        <f>VLOOKUP(A786,[2]nim!$A$2:$B$3000,2,FALSE)</f>
        <v>diterima</v>
      </c>
    </row>
    <row r="787" spans="1:28" x14ac:dyDescent="0.3">
      <c r="A787" s="2">
        <v>122311210314</v>
      </c>
      <c r="B787">
        <v>1</v>
      </c>
      <c r="C787">
        <v>2022</v>
      </c>
      <c r="D787" s="3">
        <v>3111181</v>
      </c>
      <c r="E787" t="str">
        <f>UPPER(VLOOKUP(D787,[1]PRODI_2019!$D$2:$L$72,3,FALSE))</f>
        <v>ILMU KEOLAHRAGAAN</v>
      </c>
      <c r="F787" t="str">
        <f>VLOOKUP(D787,[1]PRODI_2019!$D$2:$L$72,9,FALSE)</f>
        <v>Kedokteran</v>
      </c>
      <c r="G787" t="str">
        <f>VLOOKUP(F787,Sheet1!$H$4:$I$11,2,FALSE)</f>
        <v>8_Kedokteran</v>
      </c>
      <c r="H787" t="s">
        <v>1397</v>
      </c>
      <c r="I787" t="s">
        <v>33</v>
      </c>
      <c r="K787" s="1"/>
      <c r="L787" t="s">
        <v>27</v>
      </c>
      <c r="O787" t="s">
        <v>94</v>
      </c>
      <c r="P787" t="str">
        <f t="shared" si="37"/>
        <v>SMAN</v>
      </c>
      <c r="Q787" t="str">
        <f t="shared" si="38"/>
        <v>Negeri</v>
      </c>
      <c r="R787" t="str">
        <f t="shared" si="39"/>
        <v>SMA</v>
      </c>
      <c r="S787" t="s">
        <v>26</v>
      </c>
      <c r="T787" t="s">
        <v>3486</v>
      </c>
      <c r="U787" t="s">
        <v>29</v>
      </c>
      <c r="Z787" t="str">
        <f>VLOOKUP(A787,[2]registrasi!$B$2:$C$3000,2,FALSE)</f>
        <v>registrasi</v>
      </c>
      <c r="AA787">
        <f>VLOOKUP(D787,[3]Sheet1!$B$2:$D$43,3,FALSE)</f>
        <v>70</v>
      </c>
      <c r="AB787" t="str">
        <f>VLOOKUP(A787,[2]nim!$A$2:$B$3000,2,FALSE)</f>
        <v>diterima</v>
      </c>
    </row>
    <row r="788" spans="1:28" x14ac:dyDescent="0.3">
      <c r="A788" s="2">
        <v>122311220175</v>
      </c>
      <c r="B788">
        <v>2</v>
      </c>
      <c r="C788">
        <v>2022</v>
      </c>
      <c r="D788" s="3">
        <v>3111181</v>
      </c>
      <c r="E788" t="str">
        <f>UPPER(VLOOKUP(D788,[1]PRODI_2019!$D$2:$L$72,3,FALSE))</f>
        <v>ILMU KEOLAHRAGAAN</v>
      </c>
      <c r="F788" t="str">
        <f>VLOOKUP(D788,[1]PRODI_2019!$D$2:$L$72,9,FALSE)</f>
        <v>Kedokteran</v>
      </c>
      <c r="G788" t="str">
        <f>VLOOKUP(F788,Sheet1!$H$4:$I$11,2,FALSE)</f>
        <v>8_Kedokteran</v>
      </c>
      <c r="H788" t="s">
        <v>1398</v>
      </c>
      <c r="I788" t="s">
        <v>25</v>
      </c>
      <c r="K788" s="1"/>
      <c r="L788" t="s">
        <v>27</v>
      </c>
      <c r="O788" t="s">
        <v>133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3486</v>
      </c>
      <c r="U788" t="s">
        <v>29</v>
      </c>
      <c r="Z788" t="str">
        <f>VLOOKUP(A788,[2]registrasi!$B$2:$C$3000,2,FALSE)</f>
        <v>registrasi</v>
      </c>
      <c r="AA788">
        <f>VLOOKUP(D788,[3]Sheet1!$B$2:$D$43,3,FALSE)</f>
        <v>70</v>
      </c>
      <c r="AB788" t="str">
        <f>VLOOKUP(A788,[2]nim!$A$2:$B$3000,2,FALSE)</f>
        <v>diterima</v>
      </c>
    </row>
    <row r="789" spans="1:28" x14ac:dyDescent="0.3">
      <c r="A789" s="2">
        <v>322311051486</v>
      </c>
      <c r="B789">
        <v>2</v>
      </c>
      <c r="C789">
        <v>2022</v>
      </c>
      <c r="D789" s="3">
        <v>3111181</v>
      </c>
      <c r="E789" t="str">
        <f>UPPER(VLOOKUP(D789,[1]PRODI_2019!$D$2:$L$72,3,FALSE))</f>
        <v>ILMU KEOLAHRAGAAN</v>
      </c>
      <c r="F789" t="str">
        <f>VLOOKUP(D789,[1]PRODI_2019!$D$2:$L$72,9,FALSE)</f>
        <v>Kedokteran</v>
      </c>
      <c r="G789" t="str">
        <f>VLOOKUP(F789,Sheet1!$H$4:$I$11,2,FALSE)</f>
        <v>8_Kedokteran</v>
      </c>
      <c r="H789" t="s">
        <v>1399</v>
      </c>
      <c r="I789" t="s">
        <v>25</v>
      </c>
      <c r="K789" s="1"/>
      <c r="L789" t="s">
        <v>27</v>
      </c>
      <c r="O789" t="s">
        <v>135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34</v>
      </c>
      <c r="T789" t="s">
        <v>3486</v>
      </c>
      <c r="U789" t="s">
        <v>29</v>
      </c>
      <c r="Z789" t="str">
        <f>VLOOKUP(A789,[2]registrasi!$B$2:$C$3000,2,FALSE)</f>
        <v>registrasi</v>
      </c>
      <c r="AA789">
        <f>VLOOKUP(D789,[3]Sheet1!$B$2:$D$43,3,FALSE)</f>
        <v>70</v>
      </c>
      <c r="AB789" t="str">
        <f>VLOOKUP(A789,[2]nim!$A$2:$B$3000,2,FALSE)</f>
        <v>diterima</v>
      </c>
    </row>
    <row r="790" spans="1:28" x14ac:dyDescent="0.3">
      <c r="A790" s="2">
        <v>322311090009</v>
      </c>
      <c r="B790">
        <v>2</v>
      </c>
      <c r="C790">
        <v>2021</v>
      </c>
      <c r="D790" s="3">
        <v>3111181</v>
      </c>
      <c r="E790" t="str">
        <f>UPPER(VLOOKUP(D790,[1]PRODI_2019!$D$2:$L$72,3,FALSE))</f>
        <v>ILMU KEOLAHRAGAAN</v>
      </c>
      <c r="F790" t="str">
        <f>VLOOKUP(D790,[1]PRODI_2019!$D$2:$L$72,9,FALSE)</f>
        <v>Kedokteran</v>
      </c>
      <c r="G790" t="str">
        <f>VLOOKUP(F790,Sheet1!$H$4:$I$11,2,FALSE)</f>
        <v>8_Kedokteran</v>
      </c>
      <c r="H790" t="s">
        <v>1400</v>
      </c>
      <c r="I790" t="s">
        <v>25</v>
      </c>
      <c r="K790" s="1"/>
      <c r="L790" t="s">
        <v>27</v>
      </c>
      <c r="O790" t="s">
        <v>3228</v>
      </c>
      <c r="P790" t="str">
        <f t="shared" si="40"/>
        <v>SMAS</v>
      </c>
      <c r="Q790" t="str">
        <f t="shared" si="41"/>
        <v>Swasta</v>
      </c>
      <c r="R790" t="str">
        <f t="shared" si="39"/>
        <v>SMA</v>
      </c>
      <c r="S790" t="s">
        <v>37</v>
      </c>
      <c r="T790" t="s">
        <v>3486</v>
      </c>
      <c r="U790" t="s">
        <v>29</v>
      </c>
      <c r="Z790" t="str">
        <f>VLOOKUP(A790,[2]registrasi!$B$2:$C$3000,2,FALSE)</f>
        <v>registrasi</v>
      </c>
      <c r="AA790">
        <f>VLOOKUP(D790,[3]Sheet1!$B$2:$D$43,3,FALSE)</f>
        <v>70</v>
      </c>
      <c r="AB790" t="str">
        <f>VLOOKUP(A790,[2]nim!$A$2:$B$3000,2,FALSE)</f>
        <v>diterima</v>
      </c>
    </row>
    <row r="791" spans="1:28" x14ac:dyDescent="0.3">
      <c r="A791" s="2">
        <v>322311090982</v>
      </c>
      <c r="B791">
        <v>1</v>
      </c>
      <c r="C791">
        <v>2020</v>
      </c>
      <c r="D791" s="3">
        <v>3111181</v>
      </c>
      <c r="E791" t="str">
        <f>UPPER(VLOOKUP(D791,[1]PRODI_2019!$D$2:$L$72,3,FALSE))</f>
        <v>ILMU KEOLAHRAGAAN</v>
      </c>
      <c r="F791" t="str">
        <f>VLOOKUP(D791,[1]PRODI_2019!$D$2:$L$72,9,FALSE)</f>
        <v>Kedokteran</v>
      </c>
      <c r="G791" t="str">
        <f>VLOOKUP(F791,Sheet1!$H$4:$I$11,2,FALSE)</f>
        <v>8_Kedokteran</v>
      </c>
      <c r="H791" t="s">
        <v>1401</v>
      </c>
      <c r="I791" t="s">
        <v>25</v>
      </c>
      <c r="K791" s="1"/>
      <c r="L791" t="s">
        <v>27</v>
      </c>
      <c r="O791" t="s">
        <v>3103</v>
      </c>
      <c r="P791" t="str">
        <f t="shared" si="40"/>
        <v>SMKS</v>
      </c>
      <c r="Q791" t="str">
        <f t="shared" si="41"/>
        <v>Swasta</v>
      </c>
      <c r="R791" t="str">
        <f t="shared" si="39"/>
        <v>SMK</v>
      </c>
      <c r="S791" t="s">
        <v>26</v>
      </c>
      <c r="T791" t="s">
        <v>3486</v>
      </c>
      <c r="U791" t="s">
        <v>29</v>
      </c>
      <c r="Z791" t="str">
        <f>VLOOKUP(A791,[2]registrasi!$B$2:$C$3000,2,FALSE)</f>
        <v>registrasi</v>
      </c>
      <c r="AA791">
        <f>VLOOKUP(D791,[3]Sheet1!$B$2:$D$43,3,FALSE)</f>
        <v>70</v>
      </c>
      <c r="AB791" t="str">
        <f>VLOOKUP(A791,[2]nim!$A$2:$B$3000,2,FALSE)</f>
        <v>diterima</v>
      </c>
    </row>
    <row r="792" spans="1:28" x14ac:dyDescent="0.3">
      <c r="A792" s="2">
        <v>322311111001</v>
      </c>
      <c r="B792">
        <v>2</v>
      </c>
      <c r="C792">
        <v>2022</v>
      </c>
      <c r="D792" s="3">
        <v>3111181</v>
      </c>
      <c r="E792" t="str">
        <f>UPPER(VLOOKUP(D792,[1]PRODI_2019!$D$2:$L$72,3,FALSE))</f>
        <v>ILMU KEOLAHRAGAAN</v>
      </c>
      <c r="F792" t="str">
        <f>VLOOKUP(D792,[1]PRODI_2019!$D$2:$L$72,9,FALSE)</f>
        <v>Kedokteran</v>
      </c>
      <c r="G792" t="str">
        <f>VLOOKUP(F792,Sheet1!$H$4:$I$11,2,FALSE)</f>
        <v>8_Kedokteran</v>
      </c>
      <c r="H792" t="s">
        <v>1402</v>
      </c>
      <c r="I792" t="s">
        <v>25</v>
      </c>
      <c r="K792" s="1"/>
      <c r="L792" t="s">
        <v>27</v>
      </c>
      <c r="O792" t="s">
        <v>205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63</v>
      </c>
      <c r="T792" t="s">
        <v>3486</v>
      </c>
      <c r="U792" t="s">
        <v>29</v>
      </c>
      <c r="Z792" t="str">
        <f>VLOOKUP(A792,[2]registrasi!$B$2:$C$3000,2,FALSE)</f>
        <v>registrasi</v>
      </c>
      <c r="AA792">
        <f>VLOOKUP(D792,[3]Sheet1!$B$2:$D$43,3,FALSE)</f>
        <v>70</v>
      </c>
      <c r="AB792" t="str">
        <f>VLOOKUP(A792,[2]nim!$A$2:$B$3000,2,FALSE)</f>
        <v>diterima</v>
      </c>
    </row>
    <row r="793" spans="1:28" x14ac:dyDescent="0.3">
      <c r="A793" s="2">
        <v>322311130738</v>
      </c>
      <c r="B793">
        <v>2</v>
      </c>
      <c r="C793">
        <v>2022</v>
      </c>
      <c r="D793" s="3">
        <v>3111181</v>
      </c>
      <c r="E793" t="str">
        <f>UPPER(VLOOKUP(D793,[1]PRODI_2019!$D$2:$L$72,3,FALSE))</f>
        <v>ILMU KEOLAHRAGAAN</v>
      </c>
      <c r="F793" t="str">
        <f>VLOOKUP(D793,[1]PRODI_2019!$D$2:$L$72,9,FALSE)</f>
        <v>Kedokteran</v>
      </c>
      <c r="G793" t="str">
        <f>VLOOKUP(F793,Sheet1!$H$4:$I$11,2,FALSE)</f>
        <v>8_Kedokteran</v>
      </c>
      <c r="H793" t="s">
        <v>1403</v>
      </c>
      <c r="I793" t="s">
        <v>25</v>
      </c>
      <c r="K793" s="1"/>
      <c r="L793" t="s">
        <v>27</v>
      </c>
      <c r="O793" t="s">
        <v>135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34</v>
      </c>
      <c r="T793" t="s">
        <v>3486</v>
      </c>
      <c r="U793" t="s">
        <v>29</v>
      </c>
      <c r="Z793" t="str">
        <f>VLOOKUP(A793,[2]registrasi!$B$2:$C$3000,2,FALSE)</f>
        <v>registrasi</v>
      </c>
      <c r="AA793">
        <f>VLOOKUP(D793,[3]Sheet1!$B$2:$D$43,3,FALSE)</f>
        <v>70</v>
      </c>
      <c r="AB793" t="str">
        <f>VLOOKUP(A793,[2]nim!$A$2:$B$3000,2,FALSE)</f>
        <v>diterima</v>
      </c>
    </row>
    <row r="794" spans="1:28" x14ac:dyDescent="0.3">
      <c r="A794" s="2">
        <v>322311130763</v>
      </c>
      <c r="B794">
        <v>1</v>
      </c>
      <c r="C794">
        <v>2021</v>
      </c>
      <c r="D794" s="3">
        <v>3111181</v>
      </c>
      <c r="E794" t="str">
        <f>UPPER(VLOOKUP(D794,[1]PRODI_2019!$D$2:$L$72,3,FALSE))</f>
        <v>ILMU KEOLAHRAGAAN</v>
      </c>
      <c r="F794" t="str">
        <f>VLOOKUP(D794,[1]PRODI_2019!$D$2:$L$72,9,FALSE)</f>
        <v>Kedokteran</v>
      </c>
      <c r="G794" t="str">
        <f>VLOOKUP(F794,Sheet1!$H$4:$I$11,2,FALSE)</f>
        <v>8_Kedokteran</v>
      </c>
      <c r="H794" t="s">
        <v>1404</v>
      </c>
      <c r="I794" t="s">
        <v>33</v>
      </c>
      <c r="K794" s="1"/>
      <c r="L794" t="s">
        <v>27</v>
      </c>
      <c r="O794" t="s">
        <v>3229</v>
      </c>
      <c r="P794" t="str">
        <f t="shared" si="40"/>
        <v>MAS</v>
      </c>
      <c r="Q794" t="str">
        <f t="shared" si="41"/>
        <v>Swasta</v>
      </c>
      <c r="R794" t="str">
        <f t="shared" si="39"/>
        <v>MA</v>
      </c>
      <c r="S794" t="s">
        <v>34</v>
      </c>
      <c r="T794" t="s">
        <v>3486</v>
      </c>
      <c r="U794" t="s">
        <v>29</v>
      </c>
      <c r="Z794" t="str">
        <f>VLOOKUP(A794,[2]registrasi!$B$2:$C$3000,2,FALSE)</f>
        <v>registrasi</v>
      </c>
      <c r="AA794">
        <f>VLOOKUP(D794,[3]Sheet1!$B$2:$D$43,3,FALSE)</f>
        <v>70</v>
      </c>
      <c r="AB794" t="str">
        <f>VLOOKUP(A794,[2]nim!$A$2:$B$3000,2,FALSE)</f>
        <v>diterima</v>
      </c>
    </row>
    <row r="795" spans="1:28" x14ac:dyDescent="0.3">
      <c r="A795" s="2">
        <v>322311130939</v>
      </c>
      <c r="B795">
        <v>2</v>
      </c>
      <c r="C795">
        <v>2021</v>
      </c>
      <c r="D795" s="3">
        <v>3111181</v>
      </c>
      <c r="E795" t="str">
        <f>UPPER(VLOOKUP(D795,[1]PRODI_2019!$D$2:$L$72,3,FALSE))</f>
        <v>ILMU KEOLAHRAGAAN</v>
      </c>
      <c r="F795" t="str">
        <f>VLOOKUP(D795,[1]PRODI_2019!$D$2:$L$72,9,FALSE)</f>
        <v>Kedokteran</v>
      </c>
      <c r="G795" t="str">
        <f>VLOOKUP(F795,Sheet1!$H$4:$I$11,2,FALSE)</f>
        <v>8_Kedokteran</v>
      </c>
      <c r="H795" t="s">
        <v>1405</v>
      </c>
      <c r="I795" t="s">
        <v>25</v>
      </c>
      <c r="K795" s="1"/>
      <c r="L795" t="s">
        <v>27</v>
      </c>
      <c r="O795" t="s">
        <v>138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52</v>
      </c>
      <c r="T795" t="s">
        <v>3486</v>
      </c>
      <c r="U795" t="s">
        <v>29</v>
      </c>
      <c r="Z795" t="str">
        <f>VLOOKUP(A795,[2]registrasi!$B$2:$C$3000,2,FALSE)</f>
        <v>registrasi</v>
      </c>
      <c r="AA795">
        <f>VLOOKUP(D795,[3]Sheet1!$B$2:$D$43,3,FALSE)</f>
        <v>70</v>
      </c>
      <c r="AB795" t="str">
        <f>VLOOKUP(A795,[2]nim!$A$2:$B$3000,2,FALSE)</f>
        <v>diterima</v>
      </c>
    </row>
    <row r="796" spans="1:28" x14ac:dyDescent="0.3">
      <c r="A796" s="2">
        <v>222122120841</v>
      </c>
      <c r="B796">
        <v>2</v>
      </c>
      <c r="C796">
        <v>2021</v>
      </c>
      <c r="D796" s="3">
        <v>3112064</v>
      </c>
      <c r="E796" t="str">
        <f>UPPER(VLOOKUP(D796,[1]PRODI_2019!$D$2:$L$72,3,FALSE))</f>
        <v>ILMU KOMUNIKASI</v>
      </c>
      <c r="F796" t="str">
        <f>VLOOKUP(D796,[1]PRODI_2019!$D$2:$L$72,9,FALSE)</f>
        <v>FISIP</v>
      </c>
      <c r="G796" t="str">
        <f>VLOOKUP(F796,Sheet1!$H$4:$I$11,2,FALSE)</f>
        <v>6_FISIP</v>
      </c>
      <c r="H796" t="s">
        <v>1406</v>
      </c>
      <c r="I796" t="s">
        <v>33</v>
      </c>
      <c r="K796" s="1"/>
      <c r="L796" t="s">
        <v>27</v>
      </c>
      <c r="O796" t="s">
        <v>3230</v>
      </c>
      <c r="P796" t="str">
        <f t="shared" si="40"/>
        <v>SMAN</v>
      </c>
      <c r="Q796" t="str">
        <f t="shared" si="41"/>
        <v>Negeri</v>
      </c>
      <c r="R796" t="str">
        <f t="shared" si="39"/>
        <v>SMA</v>
      </c>
      <c r="S796" t="s">
        <v>566</v>
      </c>
      <c r="T796" t="s">
        <v>3482</v>
      </c>
      <c r="U796" t="s">
        <v>29</v>
      </c>
      <c r="Z796" t="str">
        <f>VLOOKUP(A796,[2]registrasi!$B$2:$C$3000,2,FALSE)</f>
        <v>registrasi</v>
      </c>
      <c r="AA796">
        <f>VLOOKUP(D796,[3]Sheet1!$B$2:$D$43,3,FALSE)</f>
        <v>1608</v>
      </c>
      <c r="AB796" t="str">
        <f>VLOOKUP(A796,[2]nim!$A$2:$B$3000,2,FALSE)</f>
        <v>diterima</v>
      </c>
    </row>
    <row r="797" spans="1:28" x14ac:dyDescent="0.3">
      <c r="A797" s="2">
        <v>222133040594</v>
      </c>
      <c r="B797">
        <v>1</v>
      </c>
      <c r="C797">
        <v>2021</v>
      </c>
      <c r="D797" s="3">
        <v>3112064</v>
      </c>
      <c r="E797" t="str">
        <f>UPPER(VLOOKUP(D797,[1]PRODI_2019!$D$2:$L$72,3,FALSE))</f>
        <v>ILMU KOMUNIKASI</v>
      </c>
      <c r="F797" t="str">
        <f>VLOOKUP(D797,[1]PRODI_2019!$D$2:$L$72,9,FALSE)</f>
        <v>FISIP</v>
      </c>
      <c r="G797" t="str">
        <f>VLOOKUP(F797,Sheet1!$H$4:$I$11,2,FALSE)</f>
        <v>6_FISIP</v>
      </c>
      <c r="H797" t="s">
        <v>1407</v>
      </c>
      <c r="I797" t="s">
        <v>33</v>
      </c>
      <c r="K797" s="1"/>
      <c r="L797" t="s">
        <v>27</v>
      </c>
      <c r="O797" t="s">
        <v>3231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522</v>
      </c>
      <c r="T797" t="s">
        <v>3502</v>
      </c>
      <c r="U797" t="s">
        <v>29</v>
      </c>
      <c r="Z797" t="str">
        <f>VLOOKUP(A797,[2]registrasi!$B$2:$C$3000,2,FALSE)</f>
        <v>registrasi</v>
      </c>
      <c r="AA797">
        <f>VLOOKUP(D797,[3]Sheet1!$B$2:$D$43,3,FALSE)</f>
        <v>1608</v>
      </c>
      <c r="AB797" t="str">
        <f>VLOOKUP(A797,[2]nim!$A$2:$B$3000,2,FALSE)</f>
        <v>diterima</v>
      </c>
    </row>
    <row r="798" spans="1:28" x14ac:dyDescent="0.3">
      <c r="A798" s="2">
        <v>222311010073</v>
      </c>
      <c r="B798">
        <v>1</v>
      </c>
      <c r="C798">
        <v>2021</v>
      </c>
      <c r="D798" s="3">
        <v>3112064</v>
      </c>
      <c r="E798" t="str">
        <f>UPPER(VLOOKUP(D798,[1]PRODI_2019!$D$2:$L$72,3,FALSE))</f>
        <v>ILMU KOMUNIKASI</v>
      </c>
      <c r="F798" t="str">
        <f>VLOOKUP(D798,[1]PRODI_2019!$D$2:$L$72,9,FALSE)</f>
        <v>FISIP</v>
      </c>
      <c r="G798" t="str">
        <f>VLOOKUP(F798,Sheet1!$H$4:$I$11,2,FALSE)</f>
        <v>6_FISIP</v>
      </c>
      <c r="H798" t="s">
        <v>1408</v>
      </c>
      <c r="I798" t="s">
        <v>25</v>
      </c>
      <c r="K798" s="1"/>
      <c r="L798" t="s">
        <v>199</v>
      </c>
      <c r="O798" t="s">
        <v>70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40</v>
      </c>
      <c r="T798" t="s">
        <v>3486</v>
      </c>
      <c r="U798" t="s">
        <v>29</v>
      </c>
      <c r="Z798" t="str">
        <f>VLOOKUP(A798,[2]registrasi!$B$2:$C$3000,2,FALSE)</f>
        <v>registrasi</v>
      </c>
      <c r="AA798">
        <f>VLOOKUP(D798,[3]Sheet1!$B$2:$D$43,3,FALSE)</f>
        <v>1608</v>
      </c>
      <c r="AB798" t="str">
        <f>VLOOKUP(A798,[2]nim!$A$2:$B$3000,2,FALSE)</f>
        <v>diterima</v>
      </c>
    </row>
    <row r="799" spans="1:28" x14ac:dyDescent="0.3">
      <c r="A799" s="2">
        <v>222311010201</v>
      </c>
      <c r="B799">
        <v>2</v>
      </c>
      <c r="C799">
        <v>2022</v>
      </c>
      <c r="D799" s="3">
        <v>3112064</v>
      </c>
      <c r="E799" t="str">
        <f>UPPER(VLOOKUP(D799,[1]PRODI_2019!$D$2:$L$72,3,FALSE))</f>
        <v>ILMU KOMUNIKASI</v>
      </c>
      <c r="F799" t="str">
        <f>VLOOKUP(D799,[1]PRODI_2019!$D$2:$L$72,9,FALSE)</f>
        <v>FISIP</v>
      </c>
      <c r="G799" t="str">
        <f>VLOOKUP(F799,Sheet1!$H$4:$I$11,2,FALSE)</f>
        <v>6_FISIP</v>
      </c>
      <c r="H799" t="s">
        <v>1409</v>
      </c>
      <c r="I799" t="s">
        <v>33</v>
      </c>
      <c r="K799" s="1"/>
      <c r="L799" t="s">
        <v>27</v>
      </c>
      <c r="O799" t="s">
        <v>291</v>
      </c>
      <c r="P799" t="str">
        <f t="shared" si="40"/>
        <v>SMAS</v>
      </c>
      <c r="Q799" t="str">
        <f t="shared" si="41"/>
        <v>Swasta</v>
      </c>
      <c r="R799" t="str">
        <f t="shared" si="39"/>
        <v>SMA</v>
      </c>
      <c r="S799" t="s">
        <v>40</v>
      </c>
      <c r="T799" t="s">
        <v>3486</v>
      </c>
      <c r="U799" t="s">
        <v>29</v>
      </c>
      <c r="Z799" t="str">
        <f>VLOOKUP(A799,[2]registrasi!$B$2:$C$3000,2,FALSE)</f>
        <v>registrasi</v>
      </c>
      <c r="AA799">
        <f>VLOOKUP(D799,[3]Sheet1!$B$2:$D$43,3,FALSE)</f>
        <v>1608</v>
      </c>
      <c r="AB799" t="str">
        <f>VLOOKUP(A799,[2]nim!$A$2:$B$3000,2,FALSE)</f>
        <v>diterima</v>
      </c>
    </row>
    <row r="800" spans="1:28" x14ac:dyDescent="0.3">
      <c r="A800" s="2">
        <v>222311010467</v>
      </c>
      <c r="B800">
        <v>1</v>
      </c>
      <c r="C800">
        <v>2021</v>
      </c>
      <c r="D800" s="3">
        <v>3112064</v>
      </c>
      <c r="E800" t="str">
        <f>UPPER(VLOOKUP(D800,[1]PRODI_2019!$D$2:$L$72,3,FALSE))</f>
        <v>ILMU KOMUNIKASI</v>
      </c>
      <c r="F800" t="str">
        <f>VLOOKUP(D800,[1]PRODI_2019!$D$2:$L$72,9,FALSE)</f>
        <v>FISIP</v>
      </c>
      <c r="G800" t="str">
        <f>VLOOKUP(F800,Sheet1!$H$4:$I$11,2,FALSE)</f>
        <v>6_FISIP</v>
      </c>
      <c r="H800" t="s">
        <v>1410</v>
      </c>
      <c r="I800" t="s">
        <v>25</v>
      </c>
      <c r="K800" s="1"/>
      <c r="L800" t="s">
        <v>27</v>
      </c>
      <c r="O800" t="s">
        <v>339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34</v>
      </c>
      <c r="T800" t="s">
        <v>3486</v>
      </c>
      <c r="U800" t="s">
        <v>29</v>
      </c>
      <c r="Z800" t="str">
        <f>VLOOKUP(A800,[2]registrasi!$B$2:$C$3000,2,FALSE)</f>
        <v>registrasi</v>
      </c>
      <c r="AA800">
        <f>VLOOKUP(D800,[3]Sheet1!$B$2:$D$43,3,FALSE)</f>
        <v>1608</v>
      </c>
      <c r="AB800" t="str">
        <f>VLOOKUP(A800,[2]nim!$A$2:$B$3000,2,FALSE)</f>
        <v>diterima</v>
      </c>
    </row>
    <row r="801" spans="1:28" x14ac:dyDescent="0.3">
      <c r="A801" s="2">
        <v>222311010721</v>
      </c>
      <c r="B801">
        <v>2</v>
      </c>
      <c r="C801">
        <v>2021</v>
      </c>
      <c r="D801" s="3">
        <v>3112064</v>
      </c>
      <c r="E801" t="str">
        <f>UPPER(VLOOKUP(D801,[1]PRODI_2019!$D$2:$L$72,3,FALSE))</f>
        <v>ILMU KOMUNIKASI</v>
      </c>
      <c r="F801" t="str">
        <f>VLOOKUP(D801,[1]PRODI_2019!$D$2:$L$72,9,FALSE)</f>
        <v>FISIP</v>
      </c>
      <c r="G801" t="str">
        <f>VLOOKUP(F801,Sheet1!$H$4:$I$11,2,FALSE)</f>
        <v>6_FISIP</v>
      </c>
      <c r="H801" t="s">
        <v>1411</v>
      </c>
      <c r="I801" t="s">
        <v>33</v>
      </c>
      <c r="K801" s="1"/>
      <c r="L801" t="s">
        <v>27</v>
      </c>
      <c r="O801" t="s">
        <v>148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37</v>
      </c>
      <c r="T801" t="s">
        <v>3486</v>
      </c>
      <c r="U801" t="s">
        <v>29</v>
      </c>
      <c r="Z801" t="str">
        <f>VLOOKUP(A801,[2]registrasi!$B$2:$C$3000,2,FALSE)</f>
        <v>registrasi</v>
      </c>
      <c r="AA801">
        <f>VLOOKUP(D801,[3]Sheet1!$B$2:$D$43,3,FALSE)</f>
        <v>1608</v>
      </c>
      <c r="AB801" t="str">
        <f>VLOOKUP(A801,[2]nim!$A$2:$B$3000,2,FALSE)</f>
        <v>diterima</v>
      </c>
    </row>
    <row r="802" spans="1:28" x14ac:dyDescent="0.3">
      <c r="A802" s="2">
        <v>222311010851</v>
      </c>
      <c r="B802">
        <v>2</v>
      </c>
      <c r="C802">
        <v>2021</v>
      </c>
      <c r="D802" s="3">
        <v>3112064</v>
      </c>
      <c r="E802" t="str">
        <f>UPPER(VLOOKUP(D802,[1]PRODI_2019!$D$2:$L$72,3,FALSE))</f>
        <v>ILMU KOMUNIKASI</v>
      </c>
      <c r="F802" t="str">
        <f>VLOOKUP(D802,[1]PRODI_2019!$D$2:$L$72,9,FALSE)</f>
        <v>FISIP</v>
      </c>
      <c r="G802" t="str">
        <f>VLOOKUP(F802,Sheet1!$H$4:$I$11,2,FALSE)</f>
        <v>6_FISIP</v>
      </c>
      <c r="H802" t="s">
        <v>1412</v>
      </c>
      <c r="I802" t="s">
        <v>33</v>
      </c>
      <c r="K802" s="1"/>
      <c r="L802" t="s">
        <v>27</v>
      </c>
      <c r="O802" t="s">
        <v>220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63</v>
      </c>
      <c r="T802" t="s">
        <v>3486</v>
      </c>
      <c r="U802" t="s">
        <v>29</v>
      </c>
      <c r="Z802" t="str">
        <f>VLOOKUP(A802,[2]registrasi!$B$2:$C$3000,2,FALSE)</f>
        <v>registrasi</v>
      </c>
      <c r="AA802">
        <f>VLOOKUP(D802,[3]Sheet1!$B$2:$D$43,3,FALSE)</f>
        <v>1608</v>
      </c>
      <c r="AB802" t="str">
        <f>VLOOKUP(A802,[2]nim!$A$2:$B$3000,2,FALSE)</f>
        <v>diterima</v>
      </c>
    </row>
    <row r="803" spans="1:28" x14ac:dyDescent="0.3">
      <c r="A803" s="2">
        <v>222311011104</v>
      </c>
      <c r="B803">
        <v>1</v>
      </c>
      <c r="C803">
        <v>2022</v>
      </c>
      <c r="D803" s="3">
        <v>3112064</v>
      </c>
      <c r="E803" t="str">
        <f>UPPER(VLOOKUP(D803,[1]PRODI_2019!$D$2:$L$72,3,FALSE))</f>
        <v>ILMU KOMUNIKASI</v>
      </c>
      <c r="F803" t="str">
        <f>VLOOKUP(D803,[1]PRODI_2019!$D$2:$L$72,9,FALSE)</f>
        <v>FISIP</v>
      </c>
      <c r="G803" t="str">
        <f>VLOOKUP(F803,Sheet1!$H$4:$I$11,2,FALSE)</f>
        <v>6_FISIP</v>
      </c>
      <c r="H803" t="s">
        <v>1413</v>
      </c>
      <c r="I803" t="s">
        <v>25</v>
      </c>
      <c r="K803" s="1"/>
      <c r="L803" t="s">
        <v>27</v>
      </c>
      <c r="O803" t="s">
        <v>230</v>
      </c>
      <c r="P803" t="str">
        <f t="shared" si="40"/>
        <v>SMAS</v>
      </c>
      <c r="Q803" t="str">
        <f t="shared" si="41"/>
        <v>Swasta</v>
      </c>
      <c r="R803" t="str">
        <f t="shared" si="39"/>
        <v>SMA</v>
      </c>
      <c r="S803" t="s">
        <v>37</v>
      </c>
      <c r="T803" t="s">
        <v>3486</v>
      </c>
      <c r="U803" t="s">
        <v>29</v>
      </c>
      <c r="Z803" t="str">
        <f>VLOOKUP(A803,[2]registrasi!$B$2:$C$3000,2,FALSE)</f>
        <v>registrasi</v>
      </c>
      <c r="AA803">
        <f>VLOOKUP(D803,[3]Sheet1!$B$2:$D$43,3,FALSE)</f>
        <v>1608</v>
      </c>
      <c r="AB803" t="str">
        <f>VLOOKUP(A803,[2]nim!$A$2:$B$3000,2,FALSE)</f>
        <v>diterima</v>
      </c>
    </row>
    <row r="804" spans="1:28" x14ac:dyDescent="0.3">
      <c r="A804" s="2">
        <v>222311011134</v>
      </c>
      <c r="B804">
        <v>2</v>
      </c>
      <c r="C804">
        <v>2022</v>
      </c>
      <c r="D804" s="3">
        <v>3112064</v>
      </c>
      <c r="E804" t="str">
        <f>UPPER(VLOOKUP(D804,[1]PRODI_2019!$D$2:$L$72,3,FALSE))</f>
        <v>ILMU KOMUNIKASI</v>
      </c>
      <c r="F804" t="str">
        <f>VLOOKUP(D804,[1]PRODI_2019!$D$2:$L$72,9,FALSE)</f>
        <v>FISIP</v>
      </c>
      <c r="G804" t="str">
        <f>VLOOKUP(F804,Sheet1!$H$4:$I$11,2,FALSE)</f>
        <v>6_FISIP</v>
      </c>
      <c r="H804" t="s">
        <v>1414</v>
      </c>
      <c r="I804" t="s">
        <v>33</v>
      </c>
      <c r="K804" s="1"/>
      <c r="L804" t="s">
        <v>27</v>
      </c>
      <c r="O804" t="s">
        <v>331</v>
      </c>
      <c r="P804" t="str">
        <f t="shared" si="40"/>
        <v>SMKN</v>
      </c>
      <c r="Q804" t="str">
        <f t="shared" si="41"/>
        <v>Negeri</v>
      </c>
      <c r="R804" t="str">
        <f t="shared" si="39"/>
        <v>SMK</v>
      </c>
      <c r="S804" t="s">
        <v>41</v>
      </c>
      <c r="T804" t="s">
        <v>3486</v>
      </c>
      <c r="U804" t="s">
        <v>29</v>
      </c>
      <c r="Z804" t="str">
        <f>VLOOKUP(A804,[2]registrasi!$B$2:$C$3000,2,FALSE)</f>
        <v>registrasi</v>
      </c>
      <c r="AA804">
        <f>VLOOKUP(D804,[3]Sheet1!$B$2:$D$43,3,FALSE)</f>
        <v>1608</v>
      </c>
      <c r="AB804" t="str">
        <f>VLOOKUP(A804,[2]nim!$A$2:$B$3000,2,FALSE)</f>
        <v>diterima</v>
      </c>
    </row>
    <row r="805" spans="1:28" x14ac:dyDescent="0.3">
      <c r="A805" s="2">
        <v>222311011301</v>
      </c>
      <c r="B805">
        <v>2</v>
      </c>
      <c r="C805">
        <v>2022</v>
      </c>
      <c r="D805" s="3">
        <v>3112064</v>
      </c>
      <c r="E805" t="str">
        <f>UPPER(VLOOKUP(D805,[1]PRODI_2019!$D$2:$L$72,3,FALSE))</f>
        <v>ILMU KOMUNIKASI</v>
      </c>
      <c r="F805" t="str">
        <f>VLOOKUP(D805,[1]PRODI_2019!$D$2:$L$72,9,FALSE)</f>
        <v>FISIP</v>
      </c>
      <c r="G805" t="str">
        <f>VLOOKUP(F805,Sheet1!$H$4:$I$11,2,FALSE)</f>
        <v>6_FISIP</v>
      </c>
      <c r="H805" t="s">
        <v>1415</v>
      </c>
      <c r="I805" t="s">
        <v>25</v>
      </c>
      <c r="K805" s="1"/>
      <c r="L805" t="s">
        <v>27</v>
      </c>
      <c r="O805" t="s">
        <v>291</v>
      </c>
      <c r="P805" t="str">
        <f t="shared" si="40"/>
        <v>SMAS</v>
      </c>
      <c r="Q805" t="str">
        <f t="shared" si="41"/>
        <v>Swasta</v>
      </c>
      <c r="R805" t="str">
        <f t="shared" si="39"/>
        <v>SMA</v>
      </c>
      <c r="S805" t="s">
        <v>40</v>
      </c>
      <c r="T805" t="s">
        <v>3486</v>
      </c>
      <c r="U805" t="s">
        <v>29</v>
      </c>
      <c r="Z805" t="str">
        <f>VLOOKUP(A805,[2]registrasi!$B$2:$C$3000,2,FALSE)</f>
        <v>registrasi</v>
      </c>
      <c r="AA805">
        <f>VLOOKUP(D805,[3]Sheet1!$B$2:$D$43,3,FALSE)</f>
        <v>1608</v>
      </c>
      <c r="AB805" t="str">
        <f>VLOOKUP(A805,[2]nim!$A$2:$B$3000,2,FALSE)</f>
        <v>diterima</v>
      </c>
    </row>
    <row r="806" spans="1:28" x14ac:dyDescent="0.3">
      <c r="A806" s="2">
        <v>222311020192</v>
      </c>
      <c r="B806">
        <v>1</v>
      </c>
      <c r="C806">
        <v>2022</v>
      </c>
      <c r="D806" s="3">
        <v>3112064</v>
      </c>
      <c r="E806" t="str">
        <f>UPPER(VLOOKUP(D806,[1]PRODI_2019!$D$2:$L$72,3,FALSE))</f>
        <v>ILMU KOMUNIKASI</v>
      </c>
      <c r="F806" t="str">
        <f>VLOOKUP(D806,[1]PRODI_2019!$D$2:$L$72,9,FALSE)</f>
        <v>FISIP</v>
      </c>
      <c r="G806" t="str">
        <f>VLOOKUP(F806,Sheet1!$H$4:$I$11,2,FALSE)</f>
        <v>6_FISIP</v>
      </c>
      <c r="H806" t="s">
        <v>1416</v>
      </c>
      <c r="I806" t="s">
        <v>25</v>
      </c>
      <c r="K806" s="1"/>
      <c r="L806" t="s">
        <v>27</v>
      </c>
      <c r="O806" t="s">
        <v>291</v>
      </c>
      <c r="P806" t="str">
        <f t="shared" si="40"/>
        <v>SMAS</v>
      </c>
      <c r="Q806" t="str">
        <f t="shared" si="41"/>
        <v>Swasta</v>
      </c>
      <c r="R806" t="str">
        <f t="shared" si="39"/>
        <v>SMA</v>
      </c>
      <c r="S806" t="s">
        <v>40</v>
      </c>
      <c r="T806" t="s">
        <v>3486</v>
      </c>
      <c r="U806" t="s">
        <v>29</v>
      </c>
      <c r="Z806" t="str">
        <f>VLOOKUP(A806,[2]registrasi!$B$2:$C$3000,2,FALSE)</f>
        <v>registrasi</v>
      </c>
      <c r="AA806">
        <f>VLOOKUP(D806,[3]Sheet1!$B$2:$D$43,3,FALSE)</f>
        <v>1608</v>
      </c>
      <c r="AB806" t="str">
        <f>VLOOKUP(A806,[2]nim!$A$2:$B$3000,2,FALSE)</f>
        <v>diterima</v>
      </c>
    </row>
    <row r="807" spans="1:28" x14ac:dyDescent="0.3">
      <c r="A807" s="2">
        <v>222311020782</v>
      </c>
      <c r="B807">
        <v>1</v>
      </c>
      <c r="C807">
        <v>2021</v>
      </c>
      <c r="D807" s="3">
        <v>3112064</v>
      </c>
      <c r="E807" t="str">
        <f>UPPER(VLOOKUP(D807,[1]PRODI_2019!$D$2:$L$72,3,FALSE))</f>
        <v>ILMU KOMUNIKASI</v>
      </c>
      <c r="F807" t="str">
        <f>VLOOKUP(D807,[1]PRODI_2019!$D$2:$L$72,9,FALSE)</f>
        <v>FISIP</v>
      </c>
      <c r="G807" t="str">
        <f>VLOOKUP(F807,Sheet1!$H$4:$I$11,2,FALSE)</f>
        <v>6_FISIP</v>
      </c>
      <c r="H807" t="s">
        <v>1417</v>
      </c>
      <c r="I807" t="s">
        <v>25</v>
      </c>
      <c r="K807" s="1"/>
      <c r="L807" t="s">
        <v>27</v>
      </c>
      <c r="O807" t="s">
        <v>316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66</v>
      </c>
      <c r="T807" t="s">
        <v>3489</v>
      </c>
      <c r="U807" t="s">
        <v>29</v>
      </c>
      <c r="Z807" t="str">
        <f>VLOOKUP(A807,[2]registrasi!$B$2:$C$3000,2,FALSE)</f>
        <v>registrasi</v>
      </c>
      <c r="AA807">
        <f>VLOOKUP(D807,[3]Sheet1!$B$2:$D$43,3,FALSE)</f>
        <v>1608</v>
      </c>
      <c r="AB807" t="str">
        <f>VLOOKUP(A807,[2]nim!$A$2:$B$3000,2,FALSE)</f>
        <v>diterima</v>
      </c>
    </row>
    <row r="808" spans="1:28" x14ac:dyDescent="0.3">
      <c r="A808" s="2">
        <v>222311020987</v>
      </c>
      <c r="B808">
        <v>1</v>
      </c>
      <c r="C808">
        <v>2021</v>
      </c>
      <c r="D808" s="3">
        <v>3112064</v>
      </c>
      <c r="E808" t="str">
        <f>UPPER(VLOOKUP(D808,[1]PRODI_2019!$D$2:$L$72,3,FALSE))</f>
        <v>ILMU KOMUNIKASI</v>
      </c>
      <c r="F808" t="str">
        <f>VLOOKUP(D808,[1]PRODI_2019!$D$2:$L$72,9,FALSE)</f>
        <v>FISIP</v>
      </c>
      <c r="G808" t="str">
        <f>VLOOKUP(F808,Sheet1!$H$4:$I$11,2,FALSE)</f>
        <v>6_FISIP</v>
      </c>
      <c r="H808" t="s">
        <v>1418</v>
      </c>
      <c r="I808" t="s">
        <v>33</v>
      </c>
      <c r="K808" s="1"/>
      <c r="L808" t="s">
        <v>27</v>
      </c>
      <c r="O808" t="s">
        <v>3232</v>
      </c>
      <c r="P808" t="str">
        <f t="shared" si="40"/>
        <v>SMAS</v>
      </c>
      <c r="Q808" t="str">
        <f t="shared" si="41"/>
        <v>Swasta</v>
      </c>
      <c r="R808" t="str">
        <f t="shared" si="39"/>
        <v>SMA</v>
      </c>
      <c r="S808" t="s">
        <v>541</v>
      </c>
      <c r="T808" t="s">
        <v>3487</v>
      </c>
      <c r="U808" t="s">
        <v>29</v>
      </c>
      <c r="Z808" t="e">
        <f>VLOOKUP(A808,[2]registrasi!$B$2:$C$3000,2,FALSE)</f>
        <v>#N/A</v>
      </c>
      <c r="AA808">
        <f>VLOOKUP(D808,[3]Sheet1!$B$2:$D$43,3,FALSE)</f>
        <v>1608</v>
      </c>
      <c r="AB808" t="e">
        <f>VLOOKUP(A808,[2]nim!$A$2:$B$3000,2,FALSE)</f>
        <v>#N/A</v>
      </c>
    </row>
    <row r="809" spans="1:28" x14ac:dyDescent="0.3">
      <c r="A809" s="2">
        <v>222311021201</v>
      </c>
      <c r="B809">
        <v>1</v>
      </c>
      <c r="C809">
        <v>2022</v>
      </c>
      <c r="D809" s="3">
        <v>3112064</v>
      </c>
      <c r="E809" t="str">
        <f>UPPER(VLOOKUP(D809,[1]PRODI_2019!$D$2:$L$72,3,FALSE))</f>
        <v>ILMU KOMUNIKASI</v>
      </c>
      <c r="F809" t="str">
        <f>VLOOKUP(D809,[1]PRODI_2019!$D$2:$L$72,9,FALSE)</f>
        <v>FISIP</v>
      </c>
      <c r="G809" t="str">
        <f>VLOOKUP(F809,Sheet1!$H$4:$I$11,2,FALSE)</f>
        <v>6_FISIP</v>
      </c>
      <c r="H809" t="s">
        <v>1419</v>
      </c>
      <c r="I809" t="s">
        <v>33</v>
      </c>
      <c r="K809" s="1"/>
      <c r="L809" t="s">
        <v>27</v>
      </c>
      <c r="O809" t="s">
        <v>72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52</v>
      </c>
      <c r="T809" t="s">
        <v>3486</v>
      </c>
      <c r="U809" t="s">
        <v>29</v>
      </c>
      <c r="Z809" t="str">
        <f>VLOOKUP(A809,[2]registrasi!$B$2:$C$3000,2,FALSE)</f>
        <v>registrasi</v>
      </c>
      <c r="AA809">
        <f>VLOOKUP(D809,[3]Sheet1!$B$2:$D$43,3,FALSE)</f>
        <v>1608</v>
      </c>
      <c r="AB809" t="str">
        <f>VLOOKUP(A809,[2]nim!$A$2:$B$3000,2,FALSE)</f>
        <v>diterima</v>
      </c>
    </row>
    <row r="810" spans="1:28" x14ac:dyDescent="0.3">
      <c r="A810" s="2">
        <v>222311021241</v>
      </c>
      <c r="B810">
        <v>1</v>
      </c>
      <c r="C810">
        <v>2021</v>
      </c>
      <c r="D810" s="3">
        <v>3112064</v>
      </c>
      <c r="E810" t="str">
        <f>UPPER(VLOOKUP(D810,[1]PRODI_2019!$D$2:$L$72,3,FALSE))</f>
        <v>ILMU KOMUNIKASI</v>
      </c>
      <c r="F810" t="str">
        <f>VLOOKUP(D810,[1]PRODI_2019!$D$2:$L$72,9,FALSE)</f>
        <v>FISIP</v>
      </c>
      <c r="G810" t="str">
        <f>VLOOKUP(F810,Sheet1!$H$4:$I$11,2,FALSE)</f>
        <v>6_FISIP</v>
      </c>
      <c r="H810" t="s">
        <v>1420</v>
      </c>
      <c r="I810" t="s">
        <v>33</v>
      </c>
      <c r="K810" s="1"/>
      <c r="L810" t="s">
        <v>27</v>
      </c>
      <c r="O810" t="s">
        <v>91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46</v>
      </c>
      <c r="T810" t="s">
        <v>3486</v>
      </c>
      <c r="U810" t="s">
        <v>29</v>
      </c>
      <c r="Z810" t="str">
        <f>VLOOKUP(A810,[2]registrasi!$B$2:$C$3000,2,FALSE)</f>
        <v>registrasi</v>
      </c>
      <c r="AA810">
        <f>VLOOKUP(D810,[3]Sheet1!$B$2:$D$43,3,FALSE)</f>
        <v>1608</v>
      </c>
      <c r="AB810" t="str">
        <f>VLOOKUP(A810,[2]nim!$A$2:$B$3000,2,FALSE)</f>
        <v>diterima</v>
      </c>
    </row>
    <row r="811" spans="1:28" x14ac:dyDescent="0.3">
      <c r="A811" s="2">
        <v>222311021486</v>
      </c>
      <c r="B811">
        <v>1</v>
      </c>
      <c r="C811">
        <v>2022</v>
      </c>
      <c r="D811" s="3">
        <v>3112064</v>
      </c>
      <c r="E811" t="str">
        <f>UPPER(VLOOKUP(D811,[1]PRODI_2019!$D$2:$L$72,3,FALSE))</f>
        <v>ILMU KOMUNIKASI</v>
      </c>
      <c r="F811" t="str">
        <f>VLOOKUP(D811,[1]PRODI_2019!$D$2:$L$72,9,FALSE)</f>
        <v>FISIP</v>
      </c>
      <c r="G811" t="str">
        <f>VLOOKUP(F811,Sheet1!$H$4:$I$11,2,FALSE)</f>
        <v>6_FISIP</v>
      </c>
      <c r="H811" t="s">
        <v>1421</v>
      </c>
      <c r="I811" t="s">
        <v>33</v>
      </c>
      <c r="K811" s="1"/>
      <c r="L811" t="s">
        <v>27</v>
      </c>
      <c r="O811" t="s">
        <v>101</v>
      </c>
      <c r="P811" t="str">
        <f t="shared" si="40"/>
        <v>MAN</v>
      </c>
      <c r="Q811" t="str">
        <f t="shared" si="41"/>
        <v>Negeri</v>
      </c>
      <c r="R811" t="str">
        <f t="shared" si="39"/>
        <v>MA</v>
      </c>
      <c r="S811" t="s">
        <v>26</v>
      </c>
      <c r="T811" t="s">
        <v>3486</v>
      </c>
      <c r="U811" t="s">
        <v>29</v>
      </c>
      <c r="Z811" t="str">
        <f>VLOOKUP(A811,[2]registrasi!$B$2:$C$3000,2,FALSE)</f>
        <v>registrasi</v>
      </c>
      <c r="AA811">
        <f>VLOOKUP(D811,[3]Sheet1!$B$2:$D$43,3,FALSE)</f>
        <v>1608</v>
      </c>
      <c r="AB811" t="str">
        <f>VLOOKUP(A811,[2]nim!$A$2:$B$3000,2,FALSE)</f>
        <v>diterima</v>
      </c>
    </row>
    <row r="812" spans="1:28" x14ac:dyDescent="0.3">
      <c r="A812" s="2">
        <v>222311030811</v>
      </c>
      <c r="B812">
        <v>1</v>
      </c>
      <c r="C812">
        <v>2021</v>
      </c>
      <c r="D812" s="3">
        <v>3112064</v>
      </c>
      <c r="E812" t="str">
        <f>UPPER(VLOOKUP(D812,[1]PRODI_2019!$D$2:$L$72,3,FALSE))</f>
        <v>ILMU KOMUNIKASI</v>
      </c>
      <c r="F812" t="str">
        <f>VLOOKUP(D812,[1]PRODI_2019!$D$2:$L$72,9,FALSE)</f>
        <v>FISIP</v>
      </c>
      <c r="G812" t="str">
        <f>VLOOKUP(F812,Sheet1!$H$4:$I$11,2,FALSE)</f>
        <v>6_FISIP</v>
      </c>
      <c r="H812" t="s">
        <v>1422</v>
      </c>
      <c r="I812" t="s">
        <v>33</v>
      </c>
      <c r="K812" s="1"/>
      <c r="L812" t="s">
        <v>27</v>
      </c>
      <c r="O812" t="s">
        <v>110</v>
      </c>
      <c r="P812" t="str">
        <f t="shared" si="40"/>
        <v>SMAS</v>
      </c>
      <c r="Q812" t="str">
        <f t="shared" si="41"/>
        <v>Swasta</v>
      </c>
      <c r="R812" t="str">
        <f t="shared" si="39"/>
        <v>SMA</v>
      </c>
      <c r="S812" t="s">
        <v>37</v>
      </c>
      <c r="T812" t="s">
        <v>3486</v>
      </c>
      <c r="U812" t="s">
        <v>29</v>
      </c>
      <c r="Z812" t="str">
        <f>VLOOKUP(A812,[2]registrasi!$B$2:$C$3000,2,FALSE)</f>
        <v>registrasi</v>
      </c>
      <c r="AA812">
        <f>VLOOKUP(D812,[3]Sheet1!$B$2:$D$43,3,FALSE)</f>
        <v>1608</v>
      </c>
      <c r="AB812" t="str">
        <f>VLOOKUP(A812,[2]nim!$A$2:$B$3000,2,FALSE)</f>
        <v>diterima</v>
      </c>
    </row>
    <row r="813" spans="1:28" x14ac:dyDescent="0.3">
      <c r="A813" s="2">
        <v>222311030902</v>
      </c>
      <c r="B813">
        <v>2</v>
      </c>
      <c r="C813">
        <v>2022</v>
      </c>
      <c r="D813" s="3">
        <v>3112064</v>
      </c>
      <c r="E813" t="str">
        <f>UPPER(VLOOKUP(D813,[1]PRODI_2019!$D$2:$L$72,3,FALSE))</f>
        <v>ILMU KOMUNIKASI</v>
      </c>
      <c r="F813" t="str">
        <f>VLOOKUP(D813,[1]PRODI_2019!$D$2:$L$72,9,FALSE)</f>
        <v>FISIP</v>
      </c>
      <c r="G813" t="str">
        <f>VLOOKUP(F813,Sheet1!$H$4:$I$11,2,FALSE)</f>
        <v>6_FISIP</v>
      </c>
      <c r="H813" t="s">
        <v>1423</v>
      </c>
      <c r="I813" t="s">
        <v>33</v>
      </c>
      <c r="K813" s="1"/>
      <c r="L813" t="s">
        <v>27</v>
      </c>
      <c r="O813" t="s">
        <v>92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52</v>
      </c>
      <c r="T813" t="s">
        <v>3486</v>
      </c>
      <c r="U813" t="s">
        <v>29</v>
      </c>
      <c r="Z813" t="str">
        <f>VLOOKUP(A813,[2]registrasi!$B$2:$C$3000,2,FALSE)</f>
        <v>registrasi</v>
      </c>
      <c r="AA813">
        <f>VLOOKUP(D813,[3]Sheet1!$B$2:$D$43,3,FALSE)</f>
        <v>1608</v>
      </c>
      <c r="AB813" t="str">
        <f>VLOOKUP(A813,[2]nim!$A$2:$B$3000,2,FALSE)</f>
        <v>diterima</v>
      </c>
    </row>
    <row r="814" spans="1:28" x14ac:dyDescent="0.3">
      <c r="A814" s="2">
        <v>222311030964</v>
      </c>
      <c r="B814">
        <v>2</v>
      </c>
      <c r="C814">
        <v>2022</v>
      </c>
      <c r="D814" s="3">
        <v>3112064</v>
      </c>
      <c r="E814" t="str">
        <f>UPPER(VLOOKUP(D814,[1]PRODI_2019!$D$2:$L$72,3,FALSE))</f>
        <v>ILMU KOMUNIKASI</v>
      </c>
      <c r="F814" t="str">
        <f>VLOOKUP(D814,[1]PRODI_2019!$D$2:$L$72,9,FALSE)</f>
        <v>FISIP</v>
      </c>
      <c r="G814" t="str">
        <f>VLOOKUP(F814,Sheet1!$H$4:$I$11,2,FALSE)</f>
        <v>6_FISIP</v>
      </c>
      <c r="H814" t="s">
        <v>1424</v>
      </c>
      <c r="I814" t="s">
        <v>33</v>
      </c>
      <c r="K814" s="1"/>
      <c r="L814" t="s">
        <v>27</v>
      </c>
      <c r="O814" t="s">
        <v>142</v>
      </c>
      <c r="P814" t="str">
        <f t="shared" si="40"/>
        <v>MAN</v>
      </c>
      <c r="Q814" t="str">
        <f t="shared" si="41"/>
        <v>Negeri</v>
      </c>
      <c r="R814" t="str">
        <f t="shared" si="39"/>
        <v>MA</v>
      </c>
      <c r="S814" t="s">
        <v>41</v>
      </c>
      <c r="T814" t="s">
        <v>3486</v>
      </c>
      <c r="U814" t="s">
        <v>29</v>
      </c>
      <c r="Z814" t="str">
        <f>VLOOKUP(A814,[2]registrasi!$B$2:$C$3000,2,FALSE)</f>
        <v>registrasi</v>
      </c>
      <c r="AA814">
        <f>VLOOKUP(D814,[3]Sheet1!$B$2:$D$43,3,FALSE)</f>
        <v>1608</v>
      </c>
      <c r="AB814" t="str">
        <f>VLOOKUP(A814,[2]nim!$A$2:$B$3000,2,FALSE)</f>
        <v>diterima</v>
      </c>
    </row>
    <row r="815" spans="1:28" x14ac:dyDescent="0.3">
      <c r="A815" s="2">
        <v>222311031175</v>
      </c>
      <c r="B815">
        <v>1</v>
      </c>
      <c r="C815">
        <v>2022</v>
      </c>
      <c r="D815" s="3">
        <v>3112064</v>
      </c>
      <c r="E815" t="str">
        <f>UPPER(VLOOKUP(D815,[1]PRODI_2019!$D$2:$L$72,3,FALSE))</f>
        <v>ILMU KOMUNIKASI</v>
      </c>
      <c r="F815" t="str">
        <f>VLOOKUP(D815,[1]PRODI_2019!$D$2:$L$72,9,FALSE)</f>
        <v>FISIP</v>
      </c>
      <c r="G815" t="str">
        <f>VLOOKUP(F815,Sheet1!$H$4:$I$11,2,FALSE)</f>
        <v>6_FISIP</v>
      </c>
      <c r="H815" t="s">
        <v>1425</v>
      </c>
      <c r="I815" t="s">
        <v>33</v>
      </c>
      <c r="K815" s="1"/>
      <c r="L815" t="s">
        <v>27</v>
      </c>
      <c r="O815" t="s">
        <v>331</v>
      </c>
      <c r="P815" t="str">
        <f t="shared" si="40"/>
        <v>SMKN</v>
      </c>
      <c r="Q815" t="str">
        <f t="shared" si="41"/>
        <v>Negeri</v>
      </c>
      <c r="R815" t="str">
        <f t="shared" si="39"/>
        <v>SMK</v>
      </c>
      <c r="S815" t="s">
        <v>41</v>
      </c>
      <c r="T815" t="s">
        <v>3486</v>
      </c>
      <c r="U815" t="s">
        <v>29</v>
      </c>
      <c r="Z815" t="str">
        <f>VLOOKUP(A815,[2]registrasi!$B$2:$C$3000,2,FALSE)</f>
        <v>registrasi</v>
      </c>
      <c r="AA815">
        <f>VLOOKUP(D815,[3]Sheet1!$B$2:$D$43,3,FALSE)</f>
        <v>1608</v>
      </c>
      <c r="AB815" t="str">
        <f>VLOOKUP(A815,[2]nim!$A$2:$B$3000,2,FALSE)</f>
        <v>diterima</v>
      </c>
    </row>
    <row r="816" spans="1:28" x14ac:dyDescent="0.3">
      <c r="A816" s="2">
        <v>222311031267</v>
      </c>
      <c r="B816">
        <v>1</v>
      </c>
      <c r="C816">
        <v>2022</v>
      </c>
      <c r="D816" s="3">
        <v>3112064</v>
      </c>
      <c r="E816" t="str">
        <f>UPPER(VLOOKUP(D816,[1]PRODI_2019!$D$2:$L$72,3,FALSE))</f>
        <v>ILMU KOMUNIKASI</v>
      </c>
      <c r="F816" t="str">
        <f>VLOOKUP(D816,[1]PRODI_2019!$D$2:$L$72,9,FALSE)</f>
        <v>FISIP</v>
      </c>
      <c r="G816" t="str">
        <f>VLOOKUP(F816,Sheet1!$H$4:$I$11,2,FALSE)</f>
        <v>6_FISIP</v>
      </c>
      <c r="H816" t="s">
        <v>1426</v>
      </c>
      <c r="I816" t="s">
        <v>25</v>
      </c>
      <c r="K816" s="1"/>
      <c r="L816" t="s">
        <v>200</v>
      </c>
      <c r="O816" t="s">
        <v>155</v>
      </c>
      <c r="P816" t="str">
        <f t="shared" si="40"/>
        <v>SMKN</v>
      </c>
      <c r="Q816" t="str">
        <f t="shared" si="41"/>
        <v>Negeri</v>
      </c>
      <c r="R816" t="str">
        <f t="shared" si="39"/>
        <v>SMK</v>
      </c>
      <c r="S816" t="s">
        <v>40</v>
      </c>
      <c r="T816" t="s">
        <v>3486</v>
      </c>
      <c r="U816" t="s">
        <v>29</v>
      </c>
      <c r="Z816" t="str">
        <f>VLOOKUP(A816,[2]registrasi!$B$2:$C$3000,2,FALSE)</f>
        <v>registrasi</v>
      </c>
      <c r="AA816">
        <f>VLOOKUP(D816,[3]Sheet1!$B$2:$D$43,3,FALSE)</f>
        <v>1608</v>
      </c>
      <c r="AB816" t="str">
        <f>VLOOKUP(A816,[2]nim!$A$2:$B$3000,2,FALSE)</f>
        <v>diterima</v>
      </c>
    </row>
    <row r="817" spans="1:28" x14ac:dyDescent="0.3">
      <c r="A817" s="2">
        <v>222311031281</v>
      </c>
      <c r="B817">
        <v>1</v>
      </c>
      <c r="C817">
        <v>2022</v>
      </c>
      <c r="D817" s="3">
        <v>3112064</v>
      </c>
      <c r="E817" t="str">
        <f>UPPER(VLOOKUP(D817,[1]PRODI_2019!$D$2:$L$72,3,FALSE))</f>
        <v>ILMU KOMUNIKASI</v>
      </c>
      <c r="F817" t="str">
        <f>VLOOKUP(D817,[1]PRODI_2019!$D$2:$L$72,9,FALSE)</f>
        <v>FISIP</v>
      </c>
      <c r="G817" t="str">
        <f>VLOOKUP(F817,Sheet1!$H$4:$I$11,2,FALSE)</f>
        <v>6_FISIP</v>
      </c>
      <c r="H817" t="s">
        <v>1427</v>
      </c>
      <c r="I817" t="s">
        <v>33</v>
      </c>
      <c r="K817" s="1"/>
      <c r="L817" t="s">
        <v>27</v>
      </c>
      <c r="O817" t="s">
        <v>120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52</v>
      </c>
      <c r="T817" t="s">
        <v>3486</v>
      </c>
      <c r="U817" t="s">
        <v>29</v>
      </c>
      <c r="Z817" t="str">
        <f>VLOOKUP(A817,[2]registrasi!$B$2:$C$3000,2,FALSE)</f>
        <v>registrasi</v>
      </c>
      <c r="AA817">
        <f>VLOOKUP(D817,[3]Sheet1!$B$2:$D$43,3,FALSE)</f>
        <v>1608</v>
      </c>
      <c r="AB817" t="str">
        <f>VLOOKUP(A817,[2]nim!$A$2:$B$3000,2,FALSE)</f>
        <v>diterima</v>
      </c>
    </row>
    <row r="818" spans="1:28" x14ac:dyDescent="0.3">
      <c r="A818" s="2">
        <v>222311031345</v>
      </c>
      <c r="B818">
        <v>2</v>
      </c>
      <c r="C818">
        <v>2021</v>
      </c>
      <c r="D818" s="3">
        <v>3112064</v>
      </c>
      <c r="E818" t="str">
        <f>UPPER(VLOOKUP(D818,[1]PRODI_2019!$D$2:$L$72,3,FALSE))</f>
        <v>ILMU KOMUNIKASI</v>
      </c>
      <c r="F818" t="str">
        <f>VLOOKUP(D818,[1]PRODI_2019!$D$2:$L$72,9,FALSE)</f>
        <v>FISIP</v>
      </c>
      <c r="G818" t="str">
        <f>VLOOKUP(F818,Sheet1!$H$4:$I$11,2,FALSE)</f>
        <v>6_FISIP</v>
      </c>
      <c r="H818" t="s">
        <v>1428</v>
      </c>
      <c r="I818" t="s">
        <v>33</v>
      </c>
      <c r="K818" s="1"/>
      <c r="L818" t="s">
        <v>27</v>
      </c>
      <c r="O818" t="s">
        <v>300</v>
      </c>
      <c r="P818" t="str">
        <f t="shared" si="40"/>
        <v>SMA</v>
      </c>
      <c r="Q818" t="str">
        <f t="shared" si="41"/>
        <v>Swasta</v>
      </c>
      <c r="R818" t="str">
        <f t="shared" si="39"/>
        <v>SMA</v>
      </c>
      <c r="S818" t="s">
        <v>40</v>
      </c>
      <c r="T818" t="s">
        <v>3486</v>
      </c>
      <c r="U818" t="s">
        <v>29</v>
      </c>
      <c r="Z818" t="str">
        <f>VLOOKUP(A818,[2]registrasi!$B$2:$C$3000,2,FALSE)</f>
        <v>registrasi</v>
      </c>
      <c r="AA818">
        <f>VLOOKUP(D818,[3]Sheet1!$B$2:$D$43,3,FALSE)</f>
        <v>1608</v>
      </c>
      <c r="AB818" t="str">
        <f>VLOOKUP(A818,[2]nim!$A$2:$B$3000,2,FALSE)</f>
        <v>diterima</v>
      </c>
    </row>
    <row r="819" spans="1:28" x14ac:dyDescent="0.3">
      <c r="A819" s="2">
        <v>222311031393</v>
      </c>
      <c r="B819">
        <v>2</v>
      </c>
      <c r="C819">
        <v>2022</v>
      </c>
      <c r="D819" s="3">
        <v>3112064</v>
      </c>
      <c r="E819" t="str">
        <f>UPPER(VLOOKUP(D819,[1]PRODI_2019!$D$2:$L$72,3,FALSE))</f>
        <v>ILMU KOMUNIKASI</v>
      </c>
      <c r="F819" t="str">
        <f>VLOOKUP(D819,[1]PRODI_2019!$D$2:$L$72,9,FALSE)</f>
        <v>FISIP</v>
      </c>
      <c r="G819" t="str">
        <f>VLOOKUP(F819,Sheet1!$H$4:$I$11,2,FALSE)</f>
        <v>6_FISIP</v>
      </c>
      <c r="H819" t="s">
        <v>1429</v>
      </c>
      <c r="I819" t="s">
        <v>33</v>
      </c>
      <c r="K819" s="1"/>
      <c r="L819" t="s">
        <v>27</v>
      </c>
      <c r="O819" t="s">
        <v>140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37</v>
      </c>
      <c r="T819" t="s">
        <v>3486</v>
      </c>
      <c r="U819" t="s">
        <v>29</v>
      </c>
      <c r="Z819" t="str">
        <f>VLOOKUP(A819,[2]registrasi!$B$2:$C$3000,2,FALSE)</f>
        <v>registrasi</v>
      </c>
      <c r="AA819">
        <f>VLOOKUP(D819,[3]Sheet1!$B$2:$D$43,3,FALSE)</f>
        <v>1608</v>
      </c>
      <c r="AB819" t="str">
        <f>VLOOKUP(A819,[2]nim!$A$2:$B$3000,2,FALSE)</f>
        <v>diterima</v>
      </c>
    </row>
    <row r="820" spans="1:28" x14ac:dyDescent="0.3">
      <c r="A820" s="2">
        <v>222311031422</v>
      </c>
      <c r="B820">
        <v>1</v>
      </c>
      <c r="C820">
        <v>2021</v>
      </c>
      <c r="D820" s="3">
        <v>3112064</v>
      </c>
      <c r="E820" t="str">
        <f>UPPER(VLOOKUP(D820,[1]PRODI_2019!$D$2:$L$72,3,FALSE))</f>
        <v>ILMU KOMUNIKASI</v>
      </c>
      <c r="F820" t="str">
        <f>VLOOKUP(D820,[1]PRODI_2019!$D$2:$L$72,9,FALSE)</f>
        <v>FISIP</v>
      </c>
      <c r="G820" t="str">
        <f>VLOOKUP(F820,Sheet1!$H$4:$I$11,2,FALSE)</f>
        <v>6_FISIP</v>
      </c>
      <c r="H820" t="s">
        <v>1430</v>
      </c>
      <c r="I820" t="s">
        <v>25</v>
      </c>
      <c r="K820" s="1"/>
      <c r="L820" t="s">
        <v>27</v>
      </c>
      <c r="O820" t="s">
        <v>116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46</v>
      </c>
      <c r="T820" t="s">
        <v>3486</v>
      </c>
      <c r="U820" t="s">
        <v>29</v>
      </c>
      <c r="Z820" t="str">
        <f>VLOOKUP(A820,[2]registrasi!$B$2:$C$3000,2,FALSE)</f>
        <v>registrasi</v>
      </c>
      <c r="AA820">
        <f>VLOOKUP(D820,[3]Sheet1!$B$2:$D$43,3,FALSE)</f>
        <v>1608</v>
      </c>
      <c r="AB820" t="str">
        <f>VLOOKUP(A820,[2]nim!$A$2:$B$3000,2,FALSE)</f>
        <v>diterima</v>
      </c>
    </row>
    <row r="821" spans="1:28" x14ac:dyDescent="0.3">
      <c r="A821" s="2">
        <v>222311040150</v>
      </c>
      <c r="B821">
        <v>1</v>
      </c>
      <c r="C821">
        <v>2022</v>
      </c>
      <c r="D821" s="3">
        <v>3112064</v>
      </c>
      <c r="E821" t="str">
        <f>UPPER(VLOOKUP(D821,[1]PRODI_2019!$D$2:$L$72,3,FALSE))</f>
        <v>ILMU KOMUNIKASI</v>
      </c>
      <c r="F821" t="str">
        <f>VLOOKUP(D821,[1]PRODI_2019!$D$2:$L$72,9,FALSE)</f>
        <v>FISIP</v>
      </c>
      <c r="G821" t="str">
        <f>VLOOKUP(F821,Sheet1!$H$4:$I$11,2,FALSE)</f>
        <v>6_FISIP</v>
      </c>
      <c r="H821" t="s">
        <v>1431</v>
      </c>
      <c r="I821" t="s">
        <v>33</v>
      </c>
      <c r="K821" s="1"/>
      <c r="L821" t="s">
        <v>27</v>
      </c>
      <c r="O821" t="s">
        <v>331</v>
      </c>
      <c r="P821" t="str">
        <f t="shared" si="40"/>
        <v>SMKN</v>
      </c>
      <c r="Q821" t="str">
        <f t="shared" si="41"/>
        <v>Negeri</v>
      </c>
      <c r="R821" t="str">
        <f t="shared" si="39"/>
        <v>SMK</v>
      </c>
      <c r="S821" t="s">
        <v>41</v>
      </c>
      <c r="T821" t="s">
        <v>3486</v>
      </c>
      <c r="U821" t="s">
        <v>29</v>
      </c>
      <c r="Z821" t="str">
        <f>VLOOKUP(A821,[2]registrasi!$B$2:$C$3000,2,FALSE)</f>
        <v>registrasi</v>
      </c>
      <c r="AA821">
        <f>VLOOKUP(D821,[3]Sheet1!$B$2:$D$43,3,FALSE)</f>
        <v>1608</v>
      </c>
      <c r="AB821" t="str">
        <f>VLOOKUP(A821,[2]nim!$A$2:$B$3000,2,FALSE)</f>
        <v>diterima</v>
      </c>
    </row>
    <row r="822" spans="1:28" x14ac:dyDescent="0.3">
      <c r="A822" s="2">
        <v>222311040596</v>
      </c>
      <c r="B822">
        <v>1</v>
      </c>
      <c r="C822">
        <v>2021</v>
      </c>
      <c r="D822" s="3">
        <v>3112064</v>
      </c>
      <c r="E822" t="str">
        <f>UPPER(VLOOKUP(D822,[1]PRODI_2019!$D$2:$L$72,3,FALSE))</f>
        <v>ILMU KOMUNIKASI</v>
      </c>
      <c r="F822" t="str">
        <f>VLOOKUP(D822,[1]PRODI_2019!$D$2:$L$72,9,FALSE)</f>
        <v>FISIP</v>
      </c>
      <c r="G822" t="str">
        <f>VLOOKUP(F822,Sheet1!$H$4:$I$11,2,FALSE)</f>
        <v>6_FISIP</v>
      </c>
      <c r="H822" t="s">
        <v>1432</v>
      </c>
      <c r="I822" t="s">
        <v>33</v>
      </c>
      <c r="K822" s="1"/>
      <c r="L822" t="s">
        <v>27</v>
      </c>
      <c r="O822" t="s">
        <v>74</v>
      </c>
      <c r="P822" t="str">
        <f t="shared" si="40"/>
        <v>SMKN</v>
      </c>
      <c r="Q822" t="str">
        <f t="shared" si="41"/>
        <v>Negeri</v>
      </c>
      <c r="R822" t="str">
        <f t="shared" si="39"/>
        <v>SMK</v>
      </c>
      <c r="S822" t="s">
        <v>26</v>
      </c>
      <c r="T822" t="s">
        <v>3486</v>
      </c>
      <c r="U822" t="s">
        <v>29</v>
      </c>
      <c r="Z822" t="str">
        <f>VLOOKUP(A822,[2]registrasi!$B$2:$C$3000,2,FALSE)</f>
        <v>registrasi</v>
      </c>
      <c r="AA822">
        <f>VLOOKUP(D822,[3]Sheet1!$B$2:$D$43,3,FALSE)</f>
        <v>1608</v>
      </c>
      <c r="AB822" t="str">
        <f>VLOOKUP(A822,[2]nim!$A$2:$B$3000,2,FALSE)</f>
        <v>diterima</v>
      </c>
    </row>
    <row r="823" spans="1:28" x14ac:dyDescent="0.3">
      <c r="A823" s="2">
        <v>222311040619</v>
      </c>
      <c r="B823">
        <v>2</v>
      </c>
      <c r="C823">
        <v>2022</v>
      </c>
      <c r="D823" s="3">
        <v>3112064</v>
      </c>
      <c r="E823" t="str">
        <f>UPPER(VLOOKUP(D823,[1]PRODI_2019!$D$2:$L$72,3,FALSE))</f>
        <v>ILMU KOMUNIKASI</v>
      </c>
      <c r="F823" t="str">
        <f>VLOOKUP(D823,[1]PRODI_2019!$D$2:$L$72,9,FALSE)</f>
        <v>FISIP</v>
      </c>
      <c r="G823" t="str">
        <f>VLOOKUP(F823,Sheet1!$H$4:$I$11,2,FALSE)</f>
        <v>6_FISIP</v>
      </c>
      <c r="H823" t="s">
        <v>1433</v>
      </c>
      <c r="I823" t="s">
        <v>33</v>
      </c>
      <c r="K823" s="1"/>
      <c r="L823" t="s">
        <v>27</v>
      </c>
      <c r="O823" t="s">
        <v>109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37</v>
      </c>
      <c r="T823" t="s">
        <v>3486</v>
      </c>
      <c r="U823" t="s">
        <v>29</v>
      </c>
      <c r="Z823" t="str">
        <f>VLOOKUP(A823,[2]registrasi!$B$2:$C$3000,2,FALSE)</f>
        <v>registrasi</v>
      </c>
      <c r="AA823">
        <f>VLOOKUP(D823,[3]Sheet1!$B$2:$D$43,3,FALSE)</f>
        <v>1608</v>
      </c>
      <c r="AB823" t="str">
        <f>VLOOKUP(A823,[2]nim!$A$2:$B$3000,2,FALSE)</f>
        <v>diterima</v>
      </c>
    </row>
    <row r="824" spans="1:28" x14ac:dyDescent="0.3">
      <c r="A824" s="2">
        <v>222311040660</v>
      </c>
      <c r="B824">
        <v>2</v>
      </c>
      <c r="C824">
        <v>2021</v>
      </c>
      <c r="D824" s="3">
        <v>3112064</v>
      </c>
      <c r="E824" t="str">
        <f>UPPER(VLOOKUP(D824,[1]PRODI_2019!$D$2:$L$72,3,FALSE))</f>
        <v>ILMU KOMUNIKASI</v>
      </c>
      <c r="F824" t="str">
        <f>VLOOKUP(D824,[1]PRODI_2019!$D$2:$L$72,9,FALSE)</f>
        <v>FISIP</v>
      </c>
      <c r="G824" t="str">
        <f>VLOOKUP(F824,Sheet1!$H$4:$I$11,2,FALSE)</f>
        <v>6_FISIP</v>
      </c>
      <c r="H824" t="s">
        <v>1434</v>
      </c>
      <c r="I824" t="s">
        <v>33</v>
      </c>
      <c r="K824" s="1"/>
      <c r="L824" t="s">
        <v>27</v>
      </c>
      <c r="O824" t="s">
        <v>94</v>
      </c>
      <c r="P824" t="str">
        <f t="shared" si="40"/>
        <v>SMAN</v>
      </c>
      <c r="Q824" t="str">
        <f t="shared" si="41"/>
        <v>Negeri</v>
      </c>
      <c r="R824" t="str">
        <f t="shared" si="39"/>
        <v>SMA</v>
      </c>
      <c r="S824" t="s">
        <v>26</v>
      </c>
      <c r="T824" t="s">
        <v>3486</v>
      </c>
      <c r="U824" t="s">
        <v>29</v>
      </c>
      <c r="Z824" t="str">
        <f>VLOOKUP(A824,[2]registrasi!$B$2:$C$3000,2,FALSE)</f>
        <v>registrasi</v>
      </c>
      <c r="AA824">
        <f>VLOOKUP(D824,[3]Sheet1!$B$2:$D$43,3,FALSE)</f>
        <v>1608</v>
      </c>
      <c r="AB824" t="str">
        <f>VLOOKUP(A824,[2]nim!$A$2:$B$3000,2,FALSE)</f>
        <v>diterima</v>
      </c>
    </row>
    <row r="825" spans="1:28" x14ac:dyDescent="0.3">
      <c r="A825" s="2">
        <v>222311040971</v>
      </c>
      <c r="B825">
        <v>2</v>
      </c>
      <c r="C825">
        <v>2022</v>
      </c>
      <c r="D825" s="3">
        <v>3112064</v>
      </c>
      <c r="E825" t="str">
        <f>UPPER(VLOOKUP(D825,[1]PRODI_2019!$D$2:$L$72,3,FALSE))</f>
        <v>ILMU KOMUNIKASI</v>
      </c>
      <c r="F825" t="str">
        <f>VLOOKUP(D825,[1]PRODI_2019!$D$2:$L$72,9,FALSE)</f>
        <v>FISIP</v>
      </c>
      <c r="G825" t="str">
        <f>VLOOKUP(F825,Sheet1!$H$4:$I$11,2,FALSE)</f>
        <v>6_FISIP</v>
      </c>
      <c r="H825" t="s">
        <v>1435</v>
      </c>
      <c r="I825" t="s">
        <v>33</v>
      </c>
      <c r="K825" s="1"/>
      <c r="L825" t="s">
        <v>27</v>
      </c>
      <c r="O825" t="s">
        <v>55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41</v>
      </c>
      <c r="T825" t="s">
        <v>3486</v>
      </c>
      <c r="U825" t="s">
        <v>29</v>
      </c>
      <c r="Z825" t="str">
        <f>VLOOKUP(A825,[2]registrasi!$B$2:$C$3000,2,FALSE)</f>
        <v>registrasi</v>
      </c>
      <c r="AA825">
        <f>VLOOKUP(D825,[3]Sheet1!$B$2:$D$43,3,FALSE)</f>
        <v>1608</v>
      </c>
      <c r="AB825" t="str">
        <f>VLOOKUP(A825,[2]nim!$A$2:$B$3000,2,FALSE)</f>
        <v>diterima</v>
      </c>
    </row>
    <row r="826" spans="1:28" x14ac:dyDescent="0.3">
      <c r="A826" s="2">
        <v>222311041199</v>
      </c>
      <c r="B826">
        <v>2</v>
      </c>
      <c r="C826">
        <v>2022</v>
      </c>
      <c r="D826" s="3">
        <v>3112064</v>
      </c>
      <c r="E826" t="str">
        <f>UPPER(VLOOKUP(D826,[1]PRODI_2019!$D$2:$L$72,3,FALSE))</f>
        <v>ILMU KOMUNIKASI</v>
      </c>
      <c r="F826" t="str">
        <f>VLOOKUP(D826,[1]PRODI_2019!$D$2:$L$72,9,FALSE)</f>
        <v>FISIP</v>
      </c>
      <c r="G826" t="str">
        <f>VLOOKUP(F826,Sheet1!$H$4:$I$11,2,FALSE)</f>
        <v>6_FISIP</v>
      </c>
      <c r="H826" t="s">
        <v>1436</v>
      </c>
      <c r="I826" t="s">
        <v>33</v>
      </c>
      <c r="K826" s="1"/>
      <c r="L826" t="s">
        <v>27</v>
      </c>
      <c r="O826" t="s">
        <v>55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41</v>
      </c>
      <c r="T826" t="s">
        <v>3486</v>
      </c>
      <c r="U826" t="s">
        <v>29</v>
      </c>
      <c r="Z826" t="str">
        <f>VLOOKUP(A826,[2]registrasi!$B$2:$C$3000,2,FALSE)</f>
        <v>registrasi</v>
      </c>
      <c r="AA826">
        <f>VLOOKUP(D826,[3]Sheet1!$B$2:$D$43,3,FALSE)</f>
        <v>1608</v>
      </c>
      <c r="AB826" t="str">
        <f>VLOOKUP(A826,[2]nim!$A$2:$B$3000,2,FALSE)</f>
        <v>diterima</v>
      </c>
    </row>
    <row r="827" spans="1:28" x14ac:dyDescent="0.3">
      <c r="A827" s="2">
        <v>222311041386</v>
      </c>
      <c r="B827">
        <v>2</v>
      </c>
      <c r="C827">
        <v>2021</v>
      </c>
      <c r="D827" s="3">
        <v>3112064</v>
      </c>
      <c r="E827" t="str">
        <f>UPPER(VLOOKUP(D827,[1]PRODI_2019!$D$2:$L$72,3,FALSE))</f>
        <v>ILMU KOMUNIKASI</v>
      </c>
      <c r="F827" t="str">
        <f>VLOOKUP(D827,[1]PRODI_2019!$D$2:$L$72,9,FALSE)</f>
        <v>FISIP</v>
      </c>
      <c r="G827" t="str">
        <f>VLOOKUP(F827,Sheet1!$H$4:$I$11,2,FALSE)</f>
        <v>6_FISIP</v>
      </c>
      <c r="H827" t="s">
        <v>1437</v>
      </c>
      <c r="I827" t="s">
        <v>33</v>
      </c>
      <c r="K827" s="1"/>
      <c r="L827" t="s">
        <v>27</v>
      </c>
      <c r="O827" t="s">
        <v>118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34</v>
      </c>
      <c r="T827" t="s">
        <v>3486</v>
      </c>
      <c r="U827" t="s">
        <v>29</v>
      </c>
      <c r="Z827" t="str">
        <f>VLOOKUP(A827,[2]registrasi!$B$2:$C$3000,2,FALSE)</f>
        <v>registrasi</v>
      </c>
      <c r="AA827">
        <f>VLOOKUP(D827,[3]Sheet1!$B$2:$D$43,3,FALSE)</f>
        <v>1608</v>
      </c>
      <c r="AB827" t="str">
        <f>VLOOKUP(A827,[2]nim!$A$2:$B$3000,2,FALSE)</f>
        <v>diterima</v>
      </c>
    </row>
    <row r="828" spans="1:28" x14ac:dyDescent="0.3">
      <c r="A828" s="2">
        <v>222311041494</v>
      </c>
      <c r="B828">
        <v>1</v>
      </c>
      <c r="C828">
        <v>2022</v>
      </c>
      <c r="D828" s="3">
        <v>3112064</v>
      </c>
      <c r="E828" t="str">
        <f>UPPER(VLOOKUP(D828,[1]PRODI_2019!$D$2:$L$72,3,FALSE))</f>
        <v>ILMU KOMUNIKASI</v>
      </c>
      <c r="F828" t="str">
        <f>VLOOKUP(D828,[1]PRODI_2019!$D$2:$L$72,9,FALSE)</f>
        <v>FISIP</v>
      </c>
      <c r="G828" t="str">
        <f>VLOOKUP(F828,Sheet1!$H$4:$I$11,2,FALSE)</f>
        <v>6_FISIP</v>
      </c>
      <c r="H828" t="s">
        <v>1438</v>
      </c>
      <c r="I828" t="s">
        <v>33</v>
      </c>
      <c r="K828" s="1"/>
      <c r="L828" t="s">
        <v>27</v>
      </c>
      <c r="O828" t="s">
        <v>331</v>
      </c>
      <c r="P828" t="str">
        <f t="shared" si="40"/>
        <v>SMKN</v>
      </c>
      <c r="Q828" t="str">
        <f t="shared" si="41"/>
        <v>Negeri</v>
      </c>
      <c r="R828" t="str">
        <f t="shared" si="39"/>
        <v>SMK</v>
      </c>
      <c r="S828" t="s">
        <v>41</v>
      </c>
      <c r="T828" t="s">
        <v>3486</v>
      </c>
      <c r="U828" t="s">
        <v>29</v>
      </c>
      <c r="Z828" t="str">
        <f>VLOOKUP(A828,[2]registrasi!$B$2:$C$3000,2,FALSE)</f>
        <v>registrasi</v>
      </c>
      <c r="AA828">
        <f>VLOOKUP(D828,[3]Sheet1!$B$2:$D$43,3,FALSE)</f>
        <v>1608</v>
      </c>
      <c r="AB828" t="str">
        <f>VLOOKUP(A828,[2]nim!$A$2:$B$3000,2,FALSE)</f>
        <v>diterima</v>
      </c>
    </row>
    <row r="829" spans="1:28" x14ac:dyDescent="0.3">
      <c r="A829" s="2">
        <v>222311050194</v>
      </c>
      <c r="B829">
        <v>1</v>
      </c>
      <c r="C829">
        <v>2021</v>
      </c>
      <c r="D829" s="3">
        <v>3112064</v>
      </c>
      <c r="E829" t="str">
        <f>UPPER(VLOOKUP(D829,[1]PRODI_2019!$D$2:$L$72,3,FALSE))</f>
        <v>ILMU KOMUNIKASI</v>
      </c>
      <c r="F829" t="str">
        <f>VLOOKUP(D829,[1]PRODI_2019!$D$2:$L$72,9,FALSE)</f>
        <v>FISIP</v>
      </c>
      <c r="G829" t="str">
        <f>VLOOKUP(F829,Sheet1!$H$4:$I$11,2,FALSE)</f>
        <v>6_FISIP</v>
      </c>
      <c r="H829" t="s">
        <v>1439</v>
      </c>
      <c r="I829" t="s">
        <v>25</v>
      </c>
      <c r="K829" s="1"/>
      <c r="L829" t="s">
        <v>27</v>
      </c>
      <c r="O829" t="s">
        <v>118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34</v>
      </c>
      <c r="T829" t="s">
        <v>3486</v>
      </c>
      <c r="U829" t="s">
        <v>29</v>
      </c>
      <c r="Z829" t="str">
        <f>VLOOKUP(A829,[2]registrasi!$B$2:$C$3000,2,FALSE)</f>
        <v>registrasi</v>
      </c>
      <c r="AA829">
        <f>VLOOKUP(D829,[3]Sheet1!$B$2:$D$43,3,FALSE)</f>
        <v>1608</v>
      </c>
      <c r="AB829" t="str">
        <f>VLOOKUP(A829,[2]nim!$A$2:$B$3000,2,FALSE)</f>
        <v>diterima</v>
      </c>
    </row>
    <row r="830" spans="1:28" x14ac:dyDescent="0.3">
      <c r="A830" s="2">
        <v>222311050253</v>
      </c>
      <c r="B830">
        <v>2</v>
      </c>
      <c r="C830">
        <v>2021</v>
      </c>
      <c r="D830" s="3">
        <v>3112064</v>
      </c>
      <c r="E830" t="str">
        <f>UPPER(VLOOKUP(D830,[1]PRODI_2019!$D$2:$L$72,3,FALSE))</f>
        <v>ILMU KOMUNIKASI</v>
      </c>
      <c r="F830" t="str">
        <f>VLOOKUP(D830,[1]PRODI_2019!$D$2:$L$72,9,FALSE)</f>
        <v>FISIP</v>
      </c>
      <c r="G830" t="str">
        <f>VLOOKUP(F830,Sheet1!$H$4:$I$11,2,FALSE)</f>
        <v>6_FISIP</v>
      </c>
      <c r="H830" t="s">
        <v>1440</v>
      </c>
      <c r="I830" t="s">
        <v>33</v>
      </c>
      <c r="K830" s="1"/>
      <c r="L830" t="s">
        <v>27</v>
      </c>
      <c r="O830" t="s">
        <v>449</v>
      </c>
      <c r="P830" t="str">
        <f t="shared" si="40"/>
        <v>SMKS</v>
      </c>
      <c r="Q830" t="str">
        <f t="shared" si="41"/>
        <v>Swasta</v>
      </c>
      <c r="R830" t="str">
        <f t="shared" si="39"/>
        <v>SMK</v>
      </c>
      <c r="S830" t="s">
        <v>34</v>
      </c>
      <c r="T830" t="s">
        <v>3486</v>
      </c>
      <c r="U830" t="s">
        <v>29</v>
      </c>
      <c r="Z830" t="str">
        <f>VLOOKUP(A830,[2]registrasi!$B$2:$C$3000,2,FALSE)</f>
        <v>registrasi</v>
      </c>
      <c r="AA830">
        <f>VLOOKUP(D830,[3]Sheet1!$B$2:$D$43,3,FALSE)</f>
        <v>1608</v>
      </c>
      <c r="AB830" t="str">
        <f>VLOOKUP(A830,[2]nim!$A$2:$B$3000,2,FALSE)</f>
        <v>diterima</v>
      </c>
    </row>
    <row r="831" spans="1:28" x14ac:dyDescent="0.3">
      <c r="A831" s="2">
        <v>222311050331</v>
      </c>
      <c r="B831">
        <v>1</v>
      </c>
      <c r="C831">
        <v>2022</v>
      </c>
      <c r="D831" s="3">
        <v>3112064</v>
      </c>
      <c r="E831" t="str">
        <f>UPPER(VLOOKUP(D831,[1]PRODI_2019!$D$2:$L$72,3,FALSE))</f>
        <v>ILMU KOMUNIKASI</v>
      </c>
      <c r="F831" t="str">
        <f>VLOOKUP(D831,[1]PRODI_2019!$D$2:$L$72,9,FALSE)</f>
        <v>FISIP</v>
      </c>
      <c r="G831" t="str">
        <f>VLOOKUP(F831,Sheet1!$H$4:$I$11,2,FALSE)</f>
        <v>6_FISIP</v>
      </c>
      <c r="H831" t="s">
        <v>1441</v>
      </c>
      <c r="I831" t="s">
        <v>33</v>
      </c>
      <c r="K831" s="1"/>
      <c r="L831" t="s">
        <v>27</v>
      </c>
      <c r="O831" t="s">
        <v>138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52</v>
      </c>
      <c r="T831" t="s">
        <v>3486</v>
      </c>
      <c r="U831" t="s">
        <v>29</v>
      </c>
      <c r="Z831" t="str">
        <f>VLOOKUP(A831,[2]registrasi!$B$2:$C$3000,2,FALSE)</f>
        <v>registrasi</v>
      </c>
      <c r="AA831">
        <f>VLOOKUP(D831,[3]Sheet1!$B$2:$D$43,3,FALSE)</f>
        <v>1608</v>
      </c>
      <c r="AB831" t="str">
        <f>VLOOKUP(A831,[2]nim!$A$2:$B$3000,2,FALSE)</f>
        <v>diterima</v>
      </c>
    </row>
    <row r="832" spans="1:28" x14ac:dyDescent="0.3">
      <c r="A832" s="2">
        <v>222311051248</v>
      </c>
      <c r="B832">
        <v>1</v>
      </c>
      <c r="C832">
        <v>2021</v>
      </c>
      <c r="D832" s="3">
        <v>3112064</v>
      </c>
      <c r="E832" t="str">
        <f>UPPER(VLOOKUP(D832,[1]PRODI_2019!$D$2:$L$72,3,FALSE))</f>
        <v>ILMU KOMUNIKASI</v>
      </c>
      <c r="F832" t="str">
        <f>VLOOKUP(D832,[1]PRODI_2019!$D$2:$L$72,9,FALSE)</f>
        <v>FISIP</v>
      </c>
      <c r="G832" t="str">
        <f>VLOOKUP(F832,Sheet1!$H$4:$I$11,2,FALSE)</f>
        <v>6_FISIP</v>
      </c>
      <c r="H832" t="s">
        <v>1442</v>
      </c>
      <c r="I832" t="s">
        <v>25</v>
      </c>
      <c r="K832" s="1"/>
      <c r="L832" t="s">
        <v>27</v>
      </c>
      <c r="O832" t="s">
        <v>136</v>
      </c>
      <c r="P832" t="str">
        <f t="shared" si="40"/>
        <v>SMAN</v>
      </c>
      <c r="Q832" t="str">
        <f t="shared" si="41"/>
        <v>Negeri</v>
      </c>
      <c r="R832" t="str">
        <f t="shared" si="39"/>
        <v>SMA</v>
      </c>
      <c r="S832" t="s">
        <v>34</v>
      </c>
      <c r="T832" t="s">
        <v>3486</v>
      </c>
      <c r="U832" t="s">
        <v>29</v>
      </c>
      <c r="Z832" t="str">
        <f>VLOOKUP(A832,[2]registrasi!$B$2:$C$3000,2,FALSE)</f>
        <v>registrasi</v>
      </c>
      <c r="AA832">
        <f>VLOOKUP(D832,[3]Sheet1!$B$2:$D$43,3,FALSE)</f>
        <v>1608</v>
      </c>
      <c r="AB832" t="str">
        <f>VLOOKUP(A832,[2]nim!$A$2:$B$3000,2,FALSE)</f>
        <v>diterima</v>
      </c>
    </row>
    <row r="833" spans="1:28" x14ac:dyDescent="0.3">
      <c r="A833" s="2">
        <v>222311060681</v>
      </c>
      <c r="B833">
        <v>2</v>
      </c>
      <c r="C833">
        <v>2021</v>
      </c>
      <c r="D833" s="3">
        <v>3112064</v>
      </c>
      <c r="E833" t="str">
        <f>UPPER(VLOOKUP(D833,[1]PRODI_2019!$D$2:$L$72,3,FALSE))</f>
        <v>ILMU KOMUNIKASI</v>
      </c>
      <c r="F833" t="str">
        <f>VLOOKUP(D833,[1]PRODI_2019!$D$2:$L$72,9,FALSE)</f>
        <v>FISIP</v>
      </c>
      <c r="G833" t="str">
        <f>VLOOKUP(F833,Sheet1!$H$4:$I$11,2,FALSE)</f>
        <v>6_FISIP</v>
      </c>
      <c r="H833" t="s">
        <v>1443</v>
      </c>
      <c r="I833" t="s">
        <v>33</v>
      </c>
      <c r="K833" s="1"/>
      <c r="L833" t="s">
        <v>27</v>
      </c>
      <c r="O833" t="s">
        <v>3233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78</v>
      </c>
      <c r="T833" t="s">
        <v>3489</v>
      </c>
      <c r="U833" t="s">
        <v>29</v>
      </c>
      <c r="Z833" t="str">
        <f>VLOOKUP(A833,[2]registrasi!$B$2:$C$3000,2,FALSE)</f>
        <v>registrasi</v>
      </c>
      <c r="AA833">
        <f>VLOOKUP(D833,[3]Sheet1!$B$2:$D$43,3,FALSE)</f>
        <v>1608</v>
      </c>
      <c r="AB833" t="str">
        <f>VLOOKUP(A833,[2]nim!$A$2:$B$3000,2,FALSE)</f>
        <v>diterima</v>
      </c>
    </row>
    <row r="834" spans="1:28" x14ac:dyDescent="0.3">
      <c r="A834" s="2">
        <v>222311060922</v>
      </c>
      <c r="B834">
        <v>1</v>
      </c>
      <c r="C834">
        <v>2021</v>
      </c>
      <c r="D834" s="3">
        <v>3112064</v>
      </c>
      <c r="E834" t="str">
        <f>UPPER(VLOOKUP(D834,[1]PRODI_2019!$D$2:$L$72,3,FALSE))</f>
        <v>ILMU KOMUNIKASI</v>
      </c>
      <c r="F834" t="str">
        <f>VLOOKUP(D834,[1]PRODI_2019!$D$2:$L$72,9,FALSE)</f>
        <v>FISIP</v>
      </c>
      <c r="G834" t="str">
        <f>VLOOKUP(F834,Sheet1!$H$4:$I$11,2,FALSE)</f>
        <v>6_FISIP</v>
      </c>
      <c r="H834" t="s">
        <v>1444</v>
      </c>
      <c r="I834" t="s">
        <v>33</v>
      </c>
      <c r="K834" s="1"/>
      <c r="L834" t="s">
        <v>27</v>
      </c>
      <c r="O834" t="s">
        <v>3234</v>
      </c>
      <c r="P834" t="str">
        <f t="shared" si="40"/>
        <v>MAS</v>
      </c>
      <c r="Q834" t="str">
        <f t="shared" si="41"/>
        <v>Swasta</v>
      </c>
      <c r="R834" t="str">
        <f t="shared" si="39"/>
        <v>MA</v>
      </c>
      <c r="S834" t="s">
        <v>126</v>
      </c>
      <c r="T834" t="s">
        <v>3487</v>
      </c>
      <c r="U834" t="s">
        <v>29</v>
      </c>
      <c r="Z834" t="str">
        <f>VLOOKUP(A834,[2]registrasi!$B$2:$C$3000,2,FALSE)</f>
        <v>registrasi</v>
      </c>
      <c r="AA834">
        <f>VLOOKUP(D834,[3]Sheet1!$B$2:$D$43,3,FALSE)</f>
        <v>1608</v>
      </c>
      <c r="AB834" t="str">
        <f>VLOOKUP(A834,[2]nim!$A$2:$B$3000,2,FALSE)</f>
        <v>diterima</v>
      </c>
    </row>
    <row r="835" spans="1:28" x14ac:dyDescent="0.3">
      <c r="A835" s="2">
        <v>222311061237</v>
      </c>
      <c r="B835">
        <v>1</v>
      </c>
      <c r="C835">
        <v>2022</v>
      </c>
      <c r="D835" s="3">
        <v>3112064</v>
      </c>
      <c r="E835" t="str">
        <f>UPPER(VLOOKUP(D835,[1]PRODI_2019!$D$2:$L$72,3,FALSE))</f>
        <v>ILMU KOMUNIKASI</v>
      </c>
      <c r="F835" t="str">
        <f>VLOOKUP(D835,[1]PRODI_2019!$D$2:$L$72,9,FALSE)</f>
        <v>FISIP</v>
      </c>
      <c r="G835" t="str">
        <f>VLOOKUP(F835,Sheet1!$H$4:$I$11,2,FALSE)</f>
        <v>6_FISIP</v>
      </c>
      <c r="H835" t="s">
        <v>1445</v>
      </c>
      <c r="I835" t="s">
        <v>25</v>
      </c>
      <c r="K835" s="1"/>
      <c r="L835" t="s">
        <v>27</v>
      </c>
      <c r="O835" t="s">
        <v>114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41</v>
      </c>
      <c r="T835" t="s">
        <v>3486</v>
      </c>
      <c r="U835" t="s">
        <v>29</v>
      </c>
      <c r="Z835" t="str">
        <f>VLOOKUP(A835,[2]registrasi!$B$2:$C$3000,2,FALSE)</f>
        <v>registrasi</v>
      </c>
      <c r="AA835">
        <f>VLOOKUP(D835,[3]Sheet1!$B$2:$D$43,3,FALSE)</f>
        <v>1608</v>
      </c>
      <c r="AB835" t="str">
        <f>VLOOKUP(A835,[2]nim!$A$2:$B$3000,2,FALSE)</f>
        <v>diterima</v>
      </c>
    </row>
    <row r="836" spans="1:28" x14ac:dyDescent="0.3">
      <c r="A836" s="2">
        <v>222311070272</v>
      </c>
      <c r="B836">
        <v>1</v>
      </c>
      <c r="C836">
        <v>2021</v>
      </c>
      <c r="D836" s="3">
        <v>3112064</v>
      </c>
      <c r="E836" t="str">
        <f>UPPER(VLOOKUP(D836,[1]PRODI_2019!$D$2:$L$72,3,FALSE))</f>
        <v>ILMU KOMUNIKASI</v>
      </c>
      <c r="F836" t="str">
        <f>VLOOKUP(D836,[1]PRODI_2019!$D$2:$L$72,9,FALSE)</f>
        <v>FISIP</v>
      </c>
      <c r="G836" t="str">
        <f>VLOOKUP(F836,Sheet1!$H$4:$I$11,2,FALSE)</f>
        <v>6_FISIP</v>
      </c>
      <c r="H836" t="s">
        <v>1446</v>
      </c>
      <c r="I836" t="s">
        <v>33</v>
      </c>
      <c r="K836" s="1"/>
      <c r="L836" t="s">
        <v>27</v>
      </c>
      <c r="O836" t="s">
        <v>3235</v>
      </c>
      <c r="P836" t="str">
        <f t="shared" si="40"/>
        <v>SMKN</v>
      </c>
      <c r="Q836" t="str">
        <f t="shared" si="41"/>
        <v>Negeri</v>
      </c>
      <c r="R836" t="str">
        <f t="shared" si="39"/>
        <v>SMK</v>
      </c>
      <c r="S836" t="s">
        <v>46</v>
      </c>
      <c r="T836" t="s">
        <v>3486</v>
      </c>
      <c r="U836" t="s">
        <v>29</v>
      </c>
      <c r="Z836" t="str">
        <f>VLOOKUP(A836,[2]registrasi!$B$2:$C$3000,2,FALSE)</f>
        <v>registrasi</v>
      </c>
      <c r="AA836">
        <f>VLOOKUP(D836,[3]Sheet1!$B$2:$D$43,3,FALSE)</f>
        <v>1608</v>
      </c>
      <c r="AB836" t="str">
        <f>VLOOKUP(A836,[2]nim!$A$2:$B$3000,2,FALSE)</f>
        <v>diterima</v>
      </c>
    </row>
    <row r="837" spans="1:28" x14ac:dyDescent="0.3">
      <c r="A837" s="2">
        <v>222311070762</v>
      </c>
      <c r="B837">
        <v>2</v>
      </c>
      <c r="C837">
        <v>2021</v>
      </c>
      <c r="D837" s="3">
        <v>3112064</v>
      </c>
      <c r="E837" t="str">
        <f>UPPER(VLOOKUP(D837,[1]PRODI_2019!$D$2:$L$72,3,FALSE))</f>
        <v>ILMU KOMUNIKASI</v>
      </c>
      <c r="F837" t="str">
        <f>VLOOKUP(D837,[1]PRODI_2019!$D$2:$L$72,9,FALSE)</f>
        <v>FISIP</v>
      </c>
      <c r="G837" t="str">
        <f>VLOOKUP(F837,Sheet1!$H$4:$I$11,2,FALSE)</f>
        <v>6_FISIP</v>
      </c>
      <c r="H837" t="s">
        <v>1447</v>
      </c>
      <c r="I837" t="s">
        <v>33</v>
      </c>
      <c r="K837" s="1"/>
      <c r="L837" t="s">
        <v>27</v>
      </c>
      <c r="O837" t="s">
        <v>112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3486</v>
      </c>
      <c r="U837" t="s">
        <v>29</v>
      </c>
      <c r="Z837" t="e">
        <f>VLOOKUP(A837,[2]registrasi!$B$2:$C$3000,2,FALSE)</f>
        <v>#N/A</v>
      </c>
      <c r="AA837">
        <f>VLOOKUP(D837,[3]Sheet1!$B$2:$D$43,3,FALSE)</f>
        <v>1608</v>
      </c>
      <c r="AB837" t="e">
        <f>VLOOKUP(A837,[2]nim!$A$2:$B$3000,2,FALSE)</f>
        <v>#N/A</v>
      </c>
    </row>
    <row r="838" spans="1:28" x14ac:dyDescent="0.3">
      <c r="A838" s="2">
        <v>222311071315</v>
      </c>
      <c r="B838">
        <v>1</v>
      </c>
      <c r="C838">
        <v>2022</v>
      </c>
      <c r="D838" s="3">
        <v>3112064</v>
      </c>
      <c r="E838" t="str">
        <f>UPPER(VLOOKUP(D838,[1]PRODI_2019!$D$2:$L$72,3,FALSE))</f>
        <v>ILMU KOMUNIKASI</v>
      </c>
      <c r="F838" t="str">
        <f>VLOOKUP(D838,[1]PRODI_2019!$D$2:$L$72,9,FALSE)</f>
        <v>FISIP</v>
      </c>
      <c r="G838" t="str">
        <f>VLOOKUP(F838,Sheet1!$H$4:$I$11,2,FALSE)</f>
        <v>6_FISIP</v>
      </c>
      <c r="H838" t="s">
        <v>1448</v>
      </c>
      <c r="I838" t="s">
        <v>33</v>
      </c>
      <c r="K838" s="1"/>
      <c r="L838" t="s">
        <v>27</v>
      </c>
      <c r="O838" t="s">
        <v>3236</v>
      </c>
      <c r="P838" t="str">
        <f t="shared" si="40"/>
        <v>SMAS</v>
      </c>
      <c r="Q838" t="str">
        <f t="shared" si="41"/>
        <v>Swasta</v>
      </c>
      <c r="R838" t="str">
        <f t="shared" si="42"/>
        <v>SMA</v>
      </c>
      <c r="S838" t="s">
        <v>66</v>
      </c>
      <c r="T838" t="s">
        <v>3489</v>
      </c>
      <c r="U838" t="s">
        <v>29</v>
      </c>
      <c r="Z838" t="str">
        <f>VLOOKUP(A838,[2]registrasi!$B$2:$C$3000,2,FALSE)</f>
        <v>registrasi</v>
      </c>
      <c r="AA838">
        <f>VLOOKUP(D838,[3]Sheet1!$B$2:$D$43,3,FALSE)</f>
        <v>1608</v>
      </c>
      <c r="AB838" t="str">
        <f>VLOOKUP(A838,[2]nim!$A$2:$B$3000,2,FALSE)</f>
        <v>diterima</v>
      </c>
    </row>
    <row r="839" spans="1:28" x14ac:dyDescent="0.3">
      <c r="A839" s="2">
        <v>222311071461</v>
      </c>
      <c r="B839">
        <v>1</v>
      </c>
      <c r="C839">
        <v>2021</v>
      </c>
      <c r="D839" s="3">
        <v>3112064</v>
      </c>
      <c r="E839" t="str">
        <f>UPPER(VLOOKUP(D839,[1]PRODI_2019!$D$2:$L$72,3,FALSE))</f>
        <v>ILMU KOMUNIKASI</v>
      </c>
      <c r="F839" t="str">
        <f>VLOOKUP(D839,[1]PRODI_2019!$D$2:$L$72,9,FALSE)</f>
        <v>FISIP</v>
      </c>
      <c r="G839" t="str">
        <f>VLOOKUP(F839,Sheet1!$H$4:$I$11,2,FALSE)</f>
        <v>6_FISIP</v>
      </c>
      <c r="H839" t="s">
        <v>1449</v>
      </c>
      <c r="I839" t="s">
        <v>25</v>
      </c>
      <c r="K839" s="1"/>
      <c r="L839" t="s">
        <v>27</v>
      </c>
      <c r="O839" t="s">
        <v>464</v>
      </c>
      <c r="P839" t="str">
        <f t="shared" si="40"/>
        <v>SMA</v>
      </c>
      <c r="Q839" t="str">
        <f t="shared" si="41"/>
        <v>Swasta</v>
      </c>
      <c r="R839" t="str">
        <f t="shared" si="42"/>
        <v>SMA</v>
      </c>
      <c r="S839" t="s">
        <v>52</v>
      </c>
      <c r="T839" t="s">
        <v>3486</v>
      </c>
      <c r="U839" t="s">
        <v>29</v>
      </c>
      <c r="Z839" t="str">
        <f>VLOOKUP(A839,[2]registrasi!$B$2:$C$3000,2,FALSE)</f>
        <v>registrasi</v>
      </c>
      <c r="AA839">
        <f>VLOOKUP(D839,[3]Sheet1!$B$2:$D$43,3,FALSE)</f>
        <v>1608</v>
      </c>
      <c r="AB839" t="str">
        <f>VLOOKUP(A839,[2]nim!$A$2:$B$3000,2,FALSE)</f>
        <v>diterima</v>
      </c>
    </row>
    <row r="840" spans="1:28" x14ac:dyDescent="0.3">
      <c r="A840" s="2">
        <v>222311071484</v>
      </c>
      <c r="B840">
        <v>2</v>
      </c>
      <c r="C840">
        <v>2022</v>
      </c>
      <c r="D840" s="3">
        <v>3112064</v>
      </c>
      <c r="E840" t="str">
        <f>UPPER(VLOOKUP(D840,[1]PRODI_2019!$D$2:$L$72,3,FALSE))</f>
        <v>ILMU KOMUNIKASI</v>
      </c>
      <c r="F840" t="str">
        <f>VLOOKUP(D840,[1]PRODI_2019!$D$2:$L$72,9,FALSE)</f>
        <v>FISIP</v>
      </c>
      <c r="G840" t="str">
        <f>VLOOKUP(F840,Sheet1!$H$4:$I$11,2,FALSE)</f>
        <v>6_FISIP</v>
      </c>
      <c r="H840" t="s">
        <v>1450</v>
      </c>
      <c r="I840" t="s">
        <v>25</v>
      </c>
      <c r="K840" s="1"/>
      <c r="L840" t="s">
        <v>27</v>
      </c>
      <c r="O840" t="s">
        <v>92</v>
      </c>
      <c r="P840" t="str">
        <f t="shared" si="40"/>
        <v>SMAN</v>
      </c>
      <c r="Q840" t="str">
        <f t="shared" si="41"/>
        <v>Negeri</v>
      </c>
      <c r="R840" t="str">
        <f t="shared" si="42"/>
        <v>SMA</v>
      </c>
      <c r="S840" t="s">
        <v>52</v>
      </c>
      <c r="T840" t="s">
        <v>3486</v>
      </c>
      <c r="U840" t="s">
        <v>29</v>
      </c>
      <c r="Z840" t="str">
        <f>VLOOKUP(A840,[2]registrasi!$B$2:$C$3000,2,FALSE)</f>
        <v>registrasi</v>
      </c>
      <c r="AA840">
        <f>VLOOKUP(D840,[3]Sheet1!$B$2:$D$43,3,FALSE)</f>
        <v>1608</v>
      </c>
      <c r="AB840" t="str">
        <f>VLOOKUP(A840,[2]nim!$A$2:$B$3000,2,FALSE)</f>
        <v>diterima</v>
      </c>
    </row>
    <row r="841" spans="1:28" x14ac:dyDescent="0.3">
      <c r="A841" s="2">
        <v>222311080191</v>
      </c>
      <c r="B841">
        <v>2</v>
      </c>
      <c r="C841">
        <v>2022</v>
      </c>
      <c r="D841" s="3">
        <v>3112064</v>
      </c>
      <c r="E841" t="str">
        <f>UPPER(VLOOKUP(D841,[1]PRODI_2019!$D$2:$L$72,3,FALSE))</f>
        <v>ILMU KOMUNIKASI</v>
      </c>
      <c r="F841" t="str">
        <f>VLOOKUP(D841,[1]PRODI_2019!$D$2:$L$72,9,FALSE)</f>
        <v>FISIP</v>
      </c>
      <c r="G841" t="str">
        <f>VLOOKUP(F841,Sheet1!$H$4:$I$11,2,FALSE)</f>
        <v>6_FISIP</v>
      </c>
      <c r="H841" t="s">
        <v>1451</v>
      </c>
      <c r="I841" t="s">
        <v>33</v>
      </c>
      <c r="K841" s="1"/>
      <c r="L841" t="s">
        <v>27</v>
      </c>
      <c r="O841" t="s">
        <v>71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40</v>
      </c>
      <c r="T841" t="s">
        <v>3486</v>
      </c>
      <c r="U841" t="s">
        <v>29</v>
      </c>
      <c r="Z841" t="str">
        <f>VLOOKUP(A841,[2]registrasi!$B$2:$C$3000,2,FALSE)</f>
        <v>registrasi</v>
      </c>
      <c r="AA841">
        <f>VLOOKUP(D841,[3]Sheet1!$B$2:$D$43,3,FALSE)</f>
        <v>1608</v>
      </c>
      <c r="AB841" t="str">
        <f>VLOOKUP(A841,[2]nim!$A$2:$B$3000,2,FALSE)</f>
        <v>diterima</v>
      </c>
    </row>
    <row r="842" spans="1:28" x14ac:dyDescent="0.3">
      <c r="A842" s="2">
        <v>222311080455</v>
      </c>
      <c r="B842">
        <v>2</v>
      </c>
      <c r="C842">
        <v>2021</v>
      </c>
      <c r="D842" s="3">
        <v>3112064</v>
      </c>
      <c r="E842" t="str">
        <f>UPPER(VLOOKUP(D842,[1]PRODI_2019!$D$2:$L$72,3,FALSE))</f>
        <v>ILMU KOMUNIKASI</v>
      </c>
      <c r="F842" t="str">
        <f>VLOOKUP(D842,[1]PRODI_2019!$D$2:$L$72,9,FALSE)</f>
        <v>FISIP</v>
      </c>
      <c r="G842" t="str">
        <f>VLOOKUP(F842,Sheet1!$H$4:$I$11,2,FALSE)</f>
        <v>6_FISIP</v>
      </c>
      <c r="H842" t="s">
        <v>1452</v>
      </c>
      <c r="I842" t="s">
        <v>33</v>
      </c>
      <c r="K842" s="1"/>
      <c r="L842" t="s">
        <v>27</v>
      </c>
      <c r="O842" t="s">
        <v>70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40</v>
      </c>
      <c r="T842" t="s">
        <v>3486</v>
      </c>
      <c r="U842" t="s">
        <v>29</v>
      </c>
      <c r="Z842" t="str">
        <f>VLOOKUP(A842,[2]registrasi!$B$2:$C$3000,2,FALSE)</f>
        <v>registrasi</v>
      </c>
      <c r="AA842">
        <f>VLOOKUP(D842,[3]Sheet1!$B$2:$D$43,3,FALSE)</f>
        <v>1608</v>
      </c>
      <c r="AB842" t="str">
        <f>VLOOKUP(A842,[2]nim!$A$2:$B$3000,2,FALSE)</f>
        <v>diterima</v>
      </c>
    </row>
    <row r="843" spans="1:28" x14ac:dyDescent="0.3">
      <c r="A843" s="2">
        <v>222311080603</v>
      </c>
      <c r="B843">
        <v>2</v>
      </c>
      <c r="C843">
        <v>2021</v>
      </c>
      <c r="D843" s="3">
        <v>3112064</v>
      </c>
      <c r="E843" t="str">
        <f>UPPER(VLOOKUP(D843,[1]PRODI_2019!$D$2:$L$72,3,FALSE))</f>
        <v>ILMU KOMUNIKASI</v>
      </c>
      <c r="F843" t="str">
        <f>VLOOKUP(D843,[1]PRODI_2019!$D$2:$L$72,9,FALSE)</f>
        <v>FISIP</v>
      </c>
      <c r="G843" t="str">
        <f>VLOOKUP(F843,Sheet1!$H$4:$I$11,2,FALSE)</f>
        <v>6_FISIP</v>
      </c>
      <c r="H843" t="s">
        <v>1453</v>
      </c>
      <c r="I843" t="s">
        <v>33</v>
      </c>
      <c r="K843" s="1"/>
      <c r="L843" t="s">
        <v>27</v>
      </c>
      <c r="O843" t="s">
        <v>84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37</v>
      </c>
      <c r="T843" t="s">
        <v>3486</v>
      </c>
      <c r="U843" t="s">
        <v>29</v>
      </c>
      <c r="Z843" t="str">
        <f>VLOOKUP(A843,[2]registrasi!$B$2:$C$3000,2,FALSE)</f>
        <v>registrasi</v>
      </c>
      <c r="AA843">
        <f>VLOOKUP(D843,[3]Sheet1!$B$2:$D$43,3,FALSE)</f>
        <v>1608</v>
      </c>
      <c r="AB843" t="str">
        <f>VLOOKUP(A843,[2]nim!$A$2:$B$3000,2,FALSE)</f>
        <v>diterima</v>
      </c>
    </row>
    <row r="844" spans="1:28" x14ac:dyDescent="0.3">
      <c r="A844" s="2">
        <v>222311081101</v>
      </c>
      <c r="B844">
        <v>1</v>
      </c>
      <c r="C844">
        <v>2021</v>
      </c>
      <c r="D844" s="3">
        <v>3112064</v>
      </c>
      <c r="E844" t="str">
        <f>UPPER(VLOOKUP(D844,[1]PRODI_2019!$D$2:$L$72,3,FALSE))</f>
        <v>ILMU KOMUNIKASI</v>
      </c>
      <c r="F844" t="str">
        <f>VLOOKUP(D844,[1]PRODI_2019!$D$2:$L$72,9,FALSE)</f>
        <v>FISIP</v>
      </c>
      <c r="G844" t="str">
        <f>VLOOKUP(F844,Sheet1!$H$4:$I$11,2,FALSE)</f>
        <v>6_FISIP</v>
      </c>
      <c r="H844" t="s">
        <v>274</v>
      </c>
      <c r="I844" t="s">
        <v>25</v>
      </c>
      <c r="K844" s="1"/>
      <c r="L844" t="s">
        <v>27</v>
      </c>
      <c r="O844" t="s">
        <v>142</v>
      </c>
      <c r="P844" t="str">
        <f t="shared" si="40"/>
        <v>MAN</v>
      </c>
      <c r="Q844" t="str">
        <f t="shared" si="41"/>
        <v>Negeri</v>
      </c>
      <c r="R844" t="str">
        <f t="shared" si="42"/>
        <v>MA</v>
      </c>
      <c r="S844" t="s">
        <v>41</v>
      </c>
      <c r="T844" t="s">
        <v>3486</v>
      </c>
      <c r="U844" t="s">
        <v>29</v>
      </c>
      <c r="Z844" t="str">
        <f>VLOOKUP(A844,[2]registrasi!$B$2:$C$3000,2,FALSE)</f>
        <v>registrasi</v>
      </c>
      <c r="AA844">
        <f>VLOOKUP(D844,[3]Sheet1!$B$2:$D$43,3,FALSE)</f>
        <v>1608</v>
      </c>
      <c r="AB844" t="str">
        <f>VLOOKUP(A844,[2]nim!$A$2:$B$3000,2,FALSE)</f>
        <v>diterima</v>
      </c>
    </row>
    <row r="845" spans="1:28" x14ac:dyDescent="0.3">
      <c r="A845" s="2">
        <v>222311090158</v>
      </c>
      <c r="B845">
        <v>2</v>
      </c>
      <c r="C845">
        <v>2022</v>
      </c>
      <c r="D845" s="3">
        <v>3112064</v>
      </c>
      <c r="E845" t="str">
        <f>UPPER(VLOOKUP(D845,[1]PRODI_2019!$D$2:$L$72,3,FALSE))</f>
        <v>ILMU KOMUNIKASI</v>
      </c>
      <c r="F845" t="str">
        <f>VLOOKUP(D845,[1]PRODI_2019!$D$2:$L$72,9,FALSE)</f>
        <v>FISIP</v>
      </c>
      <c r="G845" t="str">
        <f>VLOOKUP(F845,Sheet1!$H$4:$I$11,2,FALSE)</f>
        <v>6_FISIP</v>
      </c>
      <c r="H845" t="s">
        <v>1454</v>
      </c>
      <c r="I845" t="s">
        <v>33</v>
      </c>
      <c r="K845" s="1"/>
      <c r="L845" t="s">
        <v>27</v>
      </c>
      <c r="O845" t="s">
        <v>121</v>
      </c>
      <c r="P845" t="str">
        <f t="shared" si="40"/>
        <v>MAN</v>
      </c>
      <c r="Q845" t="str">
        <f t="shared" si="41"/>
        <v>Negeri</v>
      </c>
      <c r="R845" t="str">
        <f t="shared" si="42"/>
        <v>MA</v>
      </c>
      <c r="S845" t="s">
        <v>34</v>
      </c>
      <c r="T845" t="s">
        <v>3486</v>
      </c>
      <c r="U845" t="s">
        <v>29</v>
      </c>
      <c r="Z845" t="str">
        <f>VLOOKUP(A845,[2]registrasi!$B$2:$C$3000,2,FALSE)</f>
        <v>registrasi</v>
      </c>
      <c r="AA845">
        <f>VLOOKUP(D845,[3]Sheet1!$B$2:$D$43,3,FALSE)</f>
        <v>1608</v>
      </c>
      <c r="AB845" t="str">
        <f>VLOOKUP(A845,[2]nim!$A$2:$B$3000,2,FALSE)</f>
        <v>diterima</v>
      </c>
    </row>
    <row r="846" spans="1:28" x14ac:dyDescent="0.3">
      <c r="A846" s="2">
        <v>222311090277</v>
      </c>
      <c r="B846">
        <v>1</v>
      </c>
      <c r="C846">
        <v>2022</v>
      </c>
      <c r="D846" s="3">
        <v>3112064</v>
      </c>
      <c r="E846" t="str">
        <f>UPPER(VLOOKUP(D846,[1]PRODI_2019!$D$2:$L$72,3,FALSE))</f>
        <v>ILMU KOMUNIKASI</v>
      </c>
      <c r="F846" t="str">
        <f>VLOOKUP(D846,[1]PRODI_2019!$D$2:$L$72,9,FALSE)</f>
        <v>FISIP</v>
      </c>
      <c r="G846" t="str">
        <f>VLOOKUP(F846,Sheet1!$H$4:$I$11,2,FALSE)</f>
        <v>6_FISIP</v>
      </c>
      <c r="H846" t="s">
        <v>1455</v>
      </c>
      <c r="I846" t="s">
        <v>25</v>
      </c>
      <c r="K846" s="1"/>
      <c r="L846" t="s">
        <v>27</v>
      </c>
      <c r="O846" t="s">
        <v>55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41</v>
      </c>
      <c r="T846" t="s">
        <v>3486</v>
      </c>
      <c r="U846" t="s">
        <v>29</v>
      </c>
      <c r="Z846" t="str">
        <f>VLOOKUP(A846,[2]registrasi!$B$2:$C$3000,2,FALSE)</f>
        <v>registrasi</v>
      </c>
      <c r="AA846">
        <f>VLOOKUP(D846,[3]Sheet1!$B$2:$D$43,3,FALSE)</f>
        <v>1608</v>
      </c>
      <c r="AB846" t="str">
        <f>VLOOKUP(A846,[2]nim!$A$2:$B$3000,2,FALSE)</f>
        <v>diterima</v>
      </c>
    </row>
    <row r="847" spans="1:28" x14ac:dyDescent="0.3">
      <c r="A847" s="2">
        <v>222311090369</v>
      </c>
      <c r="B847">
        <v>1</v>
      </c>
      <c r="C847">
        <v>2021</v>
      </c>
      <c r="D847" s="3">
        <v>3112064</v>
      </c>
      <c r="E847" t="str">
        <f>UPPER(VLOOKUP(D847,[1]PRODI_2019!$D$2:$L$72,3,FALSE))</f>
        <v>ILMU KOMUNIKASI</v>
      </c>
      <c r="F847" t="str">
        <f>VLOOKUP(D847,[1]PRODI_2019!$D$2:$L$72,9,FALSE)</f>
        <v>FISIP</v>
      </c>
      <c r="G847" t="str">
        <f>VLOOKUP(F847,Sheet1!$H$4:$I$11,2,FALSE)</f>
        <v>6_FISIP</v>
      </c>
      <c r="H847" t="s">
        <v>1456</v>
      </c>
      <c r="I847" t="s">
        <v>33</v>
      </c>
      <c r="K847" s="1"/>
      <c r="L847" t="s">
        <v>27</v>
      </c>
      <c r="O847" t="s">
        <v>138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52</v>
      </c>
      <c r="T847" t="s">
        <v>3486</v>
      </c>
      <c r="U847" t="s">
        <v>29</v>
      </c>
      <c r="Z847" t="str">
        <f>VLOOKUP(A847,[2]registrasi!$B$2:$C$3000,2,FALSE)</f>
        <v>registrasi</v>
      </c>
      <c r="AA847">
        <f>VLOOKUP(D847,[3]Sheet1!$B$2:$D$43,3,FALSE)</f>
        <v>1608</v>
      </c>
      <c r="AB847" t="str">
        <f>VLOOKUP(A847,[2]nim!$A$2:$B$3000,2,FALSE)</f>
        <v>diterima</v>
      </c>
    </row>
    <row r="848" spans="1:28" x14ac:dyDescent="0.3">
      <c r="A848" s="2">
        <v>222311090370</v>
      </c>
      <c r="B848">
        <v>1</v>
      </c>
      <c r="C848">
        <v>2022</v>
      </c>
      <c r="D848" s="3">
        <v>3112064</v>
      </c>
      <c r="E848" t="str">
        <f>UPPER(VLOOKUP(D848,[1]PRODI_2019!$D$2:$L$72,3,FALSE))</f>
        <v>ILMU KOMUNIKASI</v>
      </c>
      <c r="F848" t="str">
        <f>VLOOKUP(D848,[1]PRODI_2019!$D$2:$L$72,9,FALSE)</f>
        <v>FISIP</v>
      </c>
      <c r="G848" t="str">
        <f>VLOOKUP(F848,Sheet1!$H$4:$I$11,2,FALSE)</f>
        <v>6_FISIP</v>
      </c>
      <c r="H848" t="s">
        <v>1457</v>
      </c>
      <c r="I848" t="s">
        <v>25</v>
      </c>
      <c r="K848" s="1"/>
      <c r="L848" t="s">
        <v>27</v>
      </c>
      <c r="O848" t="s">
        <v>55</v>
      </c>
      <c r="P848" t="str">
        <f t="shared" si="40"/>
        <v>SMAN</v>
      </c>
      <c r="Q848" t="str">
        <f t="shared" si="41"/>
        <v>Negeri</v>
      </c>
      <c r="R848" t="str">
        <f t="shared" si="42"/>
        <v>SMA</v>
      </c>
      <c r="S848" t="s">
        <v>41</v>
      </c>
      <c r="T848" t="s">
        <v>3486</v>
      </c>
      <c r="U848" t="s">
        <v>29</v>
      </c>
      <c r="Z848" t="str">
        <f>VLOOKUP(A848,[2]registrasi!$B$2:$C$3000,2,FALSE)</f>
        <v>registrasi</v>
      </c>
      <c r="AA848">
        <f>VLOOKUP(D848,[3]Sheet1!$B$2:$D$43,3,FALSE)</f>
        <v>1608</v>
      </c>
      <c r="AB848" t="str">
        <f>VLOOKUP(A848,[2]nim!$A$2:$B$3000,2,FALSE)</f>
        <v>diterima</v>
      </c>
    </row>
    <row r="849" spans="1:28" x14ac:dyDescent="0.3">
      <c r="A849" s="2">
        <v>222311090430</v>
      </c>
      <c r="B849">
        <v>1</v>
      </c>
      <c r="C849">
        <v>2022</v>
      </c>
      <c r="D849" s="3">
        <v>3112064</v>
      </c>
      <c r="E849" t="str">
        <f>UPPER(VLOOKUP(D849,[1]PRODI_2019!$D$2:$L$72,3,FALSE))</f>
        <v>ILMU KOMUNIKASI</v>
      </c>
      <c r="F849" t="str">
        <f>VLOOKUP(D849,[1]PRODI_2019!$D$2:$L$72,9,FALSE)</f>
        <v>FISIP</v>
      </c>
      <c r="G849" t="str">
        <f>VLOOKUP(F849,Sheet1!$H$4:$I$11,2,FALSE)</f>
        <v>6_FISIP</v>
      </c>
      <c r="H849" t="s">
        <v>1458</v>
      </c>
      <c r="I849" t="s">
        <v>33</v>
      </c>
      <c r="K849" s="1"/>
      <c r="L849" t="s">
        <v>27</v>
      </c>
      <c r="O849" t="s">
        <v>142</v>
      </c>
      <c r="P849" t="str">
        <f t="shared" si="40"/>
        <v>MAN</v>
      </c>
      <c r="Q849" t="str">
        <f t="shared" si="41"/>
        <v>Negeri</v>
      </c>
      <c r="R849" t="str">
        <f t="shared" si="42"/>
        <v>MA</v>
      </c>
      <c r="S849" t="s">
        <v>41</v>
      </c>
      <c r="T849" t="s">
        <v>3486</v>
      </c>
      <c r="U849" t="s">
        <v>29</v>
      </c>
      <c r="Z849" t="str">
        <f>VLOOKUP(A849,[2]registrasi!$B$2:$C$3000,2,FALSE)</f>
        <v>registrasi</v>
      </c>
      <c r="AA849">
        <f>VLOOKUP(D849,[3]Sheet1!$B$2:$D$43,3,FALSE)</f>
        <v>1608</v>
      </c>
      <c r="AB849" t="str">
        <f>VLOOKUP(A849,[2]nim!$A$2:$B$3000,2,FALSE)</f>
        <v>diterima</v>
      </c>
    </row>
    <row r="850" spans="1:28" x14ac:dyDescent="0.3">
      <c r="A850" s="2">
        <v>222311090845</v>
      </c>
      <c r="B850">
        <v>2</v>
      </c>
      <c r="C850">
        <v>2022</v>
      </c>
      <c r="D850" s="3">
        <v>3112064</v>
      </c>
      <c r="E850" t="str">
        <f>UPPER(VLOOKUP(D850,[1]PRODI_2019!$D$2:$L$72,3,FALSE))</f>
        <v>ILMU KOMUNIKASI</v>
      </c>
      <c r="F850" t="str">
        <f>VLOOKUP(D850,[1]PRODI_2019!$D$2:$L$72,9,FALSE)</f>
        <v>FISIP</v>
      </c>
      <c r="G850" t="str">
        <f>VLOOKUP(F850,Sheet1!$H$4:$I$11,2,FALSE)</f>
        <v>6_FISIP</v>
      </c>
      <c r="H850" t="s">
        <v>1459</v>
      </c>
      <c r="I850" t="s">
        <v>25</v>
      </c>
      <c r="K850" s="1"/>
      <c r="L850" t="s">
        <v>199</v>
      </c>
      <c r="O850" t="s">
        <v>81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3486</v>
      </c>
      <c r="U850" t="s">
        <v>29</v>
      </c>
      <c r="Z850" t="str">
        <f>VLOOKUP(A850,[2]registrasi!$B$2:$C$3000,2,FALSE)</f>
        <v>registrasi</v>
      </c>
      <c r="AA850">
        <f>VLOOKUP(D850,[3]Sheet1!$B$2:$D$43,3,FALSE)</f>
        <v>1608</v>
      </c>
      <c r="AB850" t="str">
        <f>VLOOKUP(A850,[2]nim!$A$2:$B$3000,2,FALSE)</f>
        <v>diterima</v>
      </c>
    </row>
    <row r="851" spans="1:28" x14ac:dyDescent="0.3">
      <c r="A851" s="2">
        <v>222311100039</v>
      </c>
      <c r="B851">
        <v>1</v>
      </c>
      <c r="C851">
        <v>2021</v>
      </c>
      <c r="D851" s="3">
        <v>3112064</v>
      </c>
      <c r="E851" t="str">
        <f>UPPER(VLOOKUP(D851,[1]PRODI_2019!$D$2:$L$72,3,FALSE))</f>
        <v>ILMU KOMUNIKASI</v>
      </c>
      <c r="F851" t="str">
        <f>VLOOKUP(D851,[1]PRODI_2019!$D$2:$L$72,9,FALSE)</f>
        <v>FISIP</v>
      </c>
      <c r="G851" t="str">
        <f>VLOOKUP(F851,Sheet1!$H$4:$I$11,2,FALSE)</f>
        <v>6_FISIP</v>
      </c>
      <c r="H851" t="s">
        <v>1460</v>
      </c>
      <c r="I851" t="s">
        <v>33</v>
      </c>
      <c r="K851" s="1"/>
      <c r="L851" t="s">
        <v>27</v>
      </c>
      <c r="O851" t="s">
        <v>85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40</v>
      </c>
      <c r="T851" t="s">
        <v>3486</v>
      </c>
      <c r="U851" t="s">
        <v>29</v>
      </c>
      <c r="Z851" t="str">
        <f>VLOOKUP(A851,[2]registrasi!$B$2:$C$3000,2,FALSE)</f>
        <v>registrasi</v>
      </c>
      <c r="AA851">
        <f>VLOOKUP(D851,[3]Sheet1!$B$2:$D$43,3,FALSE)</f>
        <v>1608</v>
      </c>
      <c r="AB851" t="str">
        <f>VLOOKUP(A851,[2]nim!$A$2:$B$3000,2,FALSE)</f>
        <v>diterima</v>
      </c>
    </row>
    <row r="852" spans="1:28" x14ac:dyDescent="0.3">
      <c r="A852" s="2">
        <v>222311100091</v>
      </c>
      <c r="B852">
        <v>1</v>
      </c>
      <c r="C852">
        <v>2022</v>
      </c>
      <c r="D852" s="3">
        <v>3112064</v>
      </c>
      <c r="E852" t="str">
        <f>UPPER(VLOOKUP(D852,[1]PRODI_2019!$D$2:$L$72,3,FALSE))</f>
        <v>ILMU KOMUNIKASI</v>
      </c>
      <c r="F852" t="str">
        <f>VLOOKUP(D852,[1]PRODI_2019!$D$2:$L$72,9,FALSE)</f>
        <v>FISIP</v>
      </c>
      <c r="G852" t="str">
        <f>VLOOKUP(F852,Sheet1!$H$4:$I$11,2,FALSE)</f>
        <v>6_FISIP</v>
      </c>
      <c r="H852" t="s">
        <v>1461</v>
      </c>
      <c r="I852" t="s">
        <v>25</v>
      </c>
      <c r="K852" s="1"/>
      <c r="L852" t="s">
        <v>27</v>
      </c>
      <c r="O852" t="s">
        <v>128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41</v>
      </c>
      <c r="T852" t="s">
        <v>3486</v>
      </c>
      <c r="U852" t="s">
        <v>29</v>
      </c>
      <c r="Z852" t="str">
        <f>VLOOKUP(A852,[2]registrasi!$B$2:$C$3000,2,FALSE)</f>
        <v>registrasi</v>
      </c>
      <c r="AA852">
        <f>VLOOKUP(D852,[3]Sheet1!$B$2:$D$43,3,FALSE)</f>
        <v>1608</v>
      </c>
      <c r="AB852" t="str">
        <f>VLOOKUP(A852,[2]nim!$A$2:$B$3000,2,FALSE)</f>
        <v>diterima</v>
      </c>
    </row>
    <row r="853" spans="1:28" x14ac:dyDescent="0.3">
      <c r="A853" s="2">
        <v>222311100291</v>
      </c>
      <c r="B853">
        <v>1</v>
      </c>
      <c r="C853">
        <v>2022</v>
      </c>
      <c r="D853" s="3">
        <v>3112064</v>
      </c>
      <c r="E853" t="str">
        <f>UPPER(VLOOKUP(D853,[1]PRODI_2019!$D$2:$L$72,3,FALSE))</f>
        <v>ILMU KOMUNIKASI</v>
      </c>
      <c r="F853" t="str">
        <f>VLOOKUP(D853,[1]PRODI_2019!$D$2:$L$72,9,FALSE)</f>
        <v>FISIP</v>
      </c>
      <c r="G853" t="str">
        <f>VLOOKUP(F853,Sheet1!$H$4:$I$11,2,FALSE)</f>
        <v>6_FISIP</v>
      </c>
      <c r="H853" t="s">
        <v>1462</v>
      </c>
      <c r="I853" t="s">
        <v>33</v>
      </c>
      <c r="K853" s="1"/>
      <c r="L853" t="s">
        <v>27</v>
      </c>
      <c r="O853" t="s">
        <v>55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41</v>
      </c>
      <c r="T853" t="s">
        <v>3486</v>
      </c>
      <c r="U853" t="s">
        <v>29</v>
      </c>
      <c r="Z853" t="str">
        <f>VLOOKUP(A853,[2]registrasi!$B$2:$C$3000,2,FALSE)</f>
        <v>registrasi</v>
      </c>
      <c r="AA853">
        <f>VLOOKUP(D853,[3]Sheet1!$B$2:$D$43,3,FALSE)</f>
        <v>1608</v>
      </c>
      <c r="AB853" t="str">
        <f>VLOOKUP(A853,[2]nim!$A$2:$B$3000,2,FALSE)</f>
        <v>diterima</v>
      </c>
    </row>
    <row r="854" spans="1:28" x14ac:dyDescent="0.3">
      <c r="A854" s="2">
        <v>222311110140</v>
      </c>
      <c r="B854">
        <v>2</v>
      </c>
      <c r="C854">
        <v>2021</v>
      </c>
      <c r="D854" s="3">
        <v>3112064</v>
      </c>
      <c r="E854" t="str">
        <f>UPPER(VLOOKUP(D854,[1]PRODI_2019!$D$2:$L$72,3,FALSE))</f>
        <v>ILMU KOMUNIKASI</v>
      </c>
      <c r="F854" t="str">
        <f>VLOOKUP(D854,[1]PRODI_2019!$D$2:$L$72,9,FALSE)</f>
        <v>FISIP</v>
      </c>
      <c r="G854" t="str">
        <f>VLOOKUP(F854,Sheet1!$H$4:$I$11,2,FALSE)</f>
        <v>6_FISIP</v>
      </c>
      <c r="H854" t="s">
        <v>1463</v>
      </c>
      <c r="I854" t="s">
        <v>25</v>
      </c>
      <c r="K854" s="1"/>
      <c r="L854" t="s">
        <v>27</v>
      </c>
      <c r="O854" t="s">
        <v>70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40</v>
      </c>
      <c r="T854" t="s">
        <v>3486</v>
      </c>
      <c r="U854" t="s">
        <v>29</v>
      </c>
      <c r="Z854" t="str">
        <f>VLOOKUP(A854,[2]registrasi!$B$2:$C$3000,2,FALSE)</f>
        <v>registrasi</v>
      </c>
      <c r="AA854">
        <f>VLOOKUP(D854,[3]Sheet1!$B$2:$D$43,3,FALSE)</f>
        <v>1608</v>
      </c>
      <c r="AB854" t="str">
        <f>VLOOKUP(A854,[2]nim!$A$2:$B$3000,2,FALSE)</f>
        <v>diterima</v>
      </c>
    </row>
    <row r="855" spans="1:28" x14ac:dyDescent="0.3">
      <c r="A855" s="2">
        <v>222311110399</v>
      </c>
      <c r="B855">
        <v>2</v>
      </c>
      <c r="C855">
        <v>2022</v>
      </c>
      <c r="D855" s="3">
        <v>3112064</v>
      </c>
      <c r="E855" t="str">
        <f>UPPER(VLOOKUP(D855,[1]PRODI_2019!$D$2:$L$72,3,FALSE))</f>
        <v>ILMU KOMUNIKASI</v>
      </c>
      <c r="F855" t="str">
        <f>VLOOKUP(D855,[1]PRODI_2019!$D$2:$L$72,9,FALSE)</f>
        <v>FISIP</v>
      </c>
      <c r="G855" t="str">
        <f>VLOOKUP(F855,Sheet1!$H$4:$I$11,2,FALSE)</f>
        <v>6_FISIP</v>
      </c>
      <c r="H855" t="s">
        <v>1464</v>
      </c>
      <c r="I855" t="s">
        <v>33</v>
      </c>
      <c r="K855" s="1"/>
      <c r="L855" t="s">
        <v>27</v>
      </c>
      <c r="O855" t="s">
        <v>135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34</v>
      </c>
      <c r="T855" t="s">
        <v>3486</v>
      </c>
      <c r="U855" t="s">
        <v>29</v>
      </c>
      <c r="Z855" t="str">
        <f>VLOOKUP(A855,[2]registrasi!$B$2:$C$3000,2,FALSE)</f>
        <v>registrasi</v>
      </c>
      <c r="AA855">
        <f>VLOOKUP(D855,[3]Sheet1!$B$2:$D$43,3,FALSE)</f>
        <v>1608</v>
      </c>
      <c r="AB855" t="str">
        <f>VLOOKUP(A855,[2]nim!$A$2:$B$3000,2,FALSE)</f>
        <v>diterima</v>
      </c>
    </row>
    <row r="856" spans="1:28" x14ac:dyDescent="0.3">
      <c r="A856" s="2">
        <v>222311110467</v>
      </c>
      <c r="B856">
        <v>2</v>
      </c>
      <c r="C856">
        <v>2021</v>
      </c>
      <c r="D856" s="3">
        <v>3112064</v>
      </c>
      <c r="E856" t="str">
        <f>UPPER(VLOOKUP(D856,[1]PRODI_2019!$D$2:$L$72,3,FALSE))</f>
        <v>ILMU KOMUNIKASI</v>
      </c>
      <c r="F856" t="str">
        <f>VLOOKUP(D856,[1]PRODI_2019!$D$2:$L$72,9,FALSE)</f>
        <v>FISIP</v>
      </c>
      <c r="G856" t="str">
        <f>VLOOKUP(F856,Sheet1!$H$4:$I$11,2,FALSE)</f>
        <v>6_FISIP</v>
      </c>
      <c r="H856" t="s">
        <v>1465</v>
      </c>
      <c r="I856" t="s">
        <v>33</v>
      </c>
      <c r="K856" s="1"/>
      <c r="L856" t="s">
        <v>27</v>
      </c>
      <c r="O856" t="s">
        <v>62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41</v>
      </c>
      <c r="T856" t="s">
        <v>3486</v>
      </c>
      <c r="U856" t="s">
        <v>29</v>
      </c>
      <c r="Z856" t="str">
        <f>VLOOKUP(A856,[2]registrasi!$B$2:$C$3000,2,FALSE)</f>
        <v>registrasi</v>
      </c>
      <c r="AA856">
        <f>VLOOKUP(D856,[3]Sheet1!$B$2:$D$43,3,FALSE)</f>
        <v>1608</v>
      </c>
      <c r="AB856" t="str">
        <f>VLOOKUP(A856,[2]nim!$A$2:$B$3000,2,FALSE)</f>
        <v>diterima</v>
      </c>
    </row>
    <row r="857" spans="1:28" x14ac:dyDescent="0.3">
      <c r="A857" s="2">
        <v>222311130242</v>
      </c>
      <c r="B857">
        <v>1</v>
      </c>
      <c r="C857">
        <v>2022</v>
      </c>
      <c r="D857" s="3">
        <v>3112064</v>
      </c>
      <c r="E857" t="str">
        <f>UPPER(VLOOKUP(D857,[1]PRODI_2019!$D$2:$L$72,3,FALSE))</f>
        <v>ILMU KOMUNIKASI</v>
      </c>
      <c r="F857" t="str">
        <f>VLOOKUP(D857,[1]PRODI_2019!$D$2:$L$72,9,FALSE)</f>
        <v>FISIP</v>
      </c>
      <c r="G857" t="str">
        <f>VLOOKUP(F857,Sheet1!$H$4:$I$11,2,FALSE)</f>
        <v>6_FISIP</v>
      </c>
      <c r="H857" t="s">
        <v>1466</v>
      </c>
      <c r="I857" t="s">
        <v>25</v>
      </c>
      <c r="K857" s="1"/>
      <c r="L857" t="s">
        <v>27</v>
      </c>
      <c r="O857" t="s">
        <v>92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52</v>
      </c>
      <c r="T857" t="s">
        <v>3486</v>
      </c>
      <c r="U857" t="s">
        <v>29</v>
      </c>
      <c r="Z857" t="str">
        <f>VLOOKUP(A857,[2]registrasi!$B$2:$C$3000,2,FALSE)</f>
        <v>registrasi</v>
      </c>
      <c r="AA857">
        <f>VLOOKUP(D857,[3]Sheet1!$B$2:$D$43,3,FALSE)</f>
        <v>1608</v>
      </c>
      <c r="AB857" t="str">
        <f>VLOOKUP(A857,[2]nim!$A$2:$B$3000,2,FALSE)</f>
        <v>diterima</v>
      </c>
    </row>
    <row r="858" spans="1:28" x14ac:dyDescent="0.3">
      <c r="A858" s="2">
        <v>222311130356</v>
      </c>
      <c r="B858">
        <v>1</v>
      </c>
      <c r="C858">
        <v>2021</v>
      </c>
      <c r="D858" s="3">
        <v>3112064</v>
      </c>
      <c r="E858" t="str">
        <f>UPPER(VLOOKUP(D858,[1]PRODI_2019!$D$2:$L$72,3,FALSE))</f>
        <v>ILMU KOMUNIKASI</v>
      </c>
      <c r="F858" t="str">
        <f>VLOOKUP(D858,[1]PRODI_2019!$D$2:$L$72,9,FALSE)</f>
        <v>FISIP</v>
      </c>
      <c r="G858" t="str">
        <f>VLOOKUP(F858,Sheet1!$H$4:$I$11,2,FALSE)</f>
        <v>6_FISIP</v>
      </c>
      <c r="H858" t="s">
        <v>1467</v>
      </c>
      <c r="I858" t="s">
        <v>33</v>
      </c>
      <c r="K858" s="1"/>
      <c r="L858" t="s">
        <v>27</v>
      </c>
      <c r="O858" t="s">
        <v>118</v>
      </c>
      <c r="P858" t="str">
        <f t="shared" si="43"/>
        <v>SMAN</v>
      </c>
      <c r="Q858" t="str">
        <f t="shared" si="44"/>
        <v>Negeri</v>
      </c>
      <c r="R858" t="str">
        <f t="shared" si="42"/>
        <v>SMA</v>
      </c>
      <c r="S858" t="s">
        <v>34</v>
      </c>
      <c r="T858" t="s">
        <v>3486</v>
      </c>
      <c r="U858" t="s">
        <v>29</v>
      </c>
      <c r="Z858" t="str">
        <f>VLOOKUP(A858,[2]registrasi!$B$2:$C$3000,2,FALSE)</f>
        <v>registrasi</v>
      </c>
      <c r="AA858">
        <f>VLOOKUP(D858,[3]Sheet1!$B$2:$D$43,3,FALSE)</f>
        <v>1608</v>
      </c>
      <c r="AB858" t="str">
        <f>VLOOKUP(A858,[2]nim!$A$2:$B$3000,2,FALSE)</f>
        <v>diterima</v>
      </c>
    </row>
    <row r="859" spans="1:28" x14ac:dyDescent="0.3">
      <c r="A859" s="2">
        <v>222311140167</v>
      </c>
      <c r="B859">
        <v>2</v>
      </c>
      <c r="C859">
        <v>2022</v>
      </c>
      <c r="D859" s="3">
        <v>3112064</v>
      </c>
      <c r="E859" t="str">
        <f>UPPER(VLOOKUP(D859,[1]PRODI_2019!$D$2:$L$72,3,FALSE))</f>
        <v>ILMU KOMUNIKASI</v>
      </c>
      <c r="F859" t="str">
        <f>VLOOKUP(D859,[1]PRODI_2019!$D$2:$L$72,9,FALSE)</f>
        <v>FISIP</v>
      </c>
      <c r="G859" t="str">
        <f>VLOOKUP(F859,Sheet1!$H$4:$I$11,2,FALSE)</f>
        <v>6_FISIP</v>
      </c>
      <c r="H859" t="s">
        <v>1468</v>
      </c>
      <c r="I859" t="s">
        <v>25</v>
      </c>
      <c r="K859" s="1"/>
      <c r="L859" t="s">
        <v>27</v>
      </c>
      <c r="O859" t="s">
        <v>142</v>
      </c>
      <c r="P859" t="str">
        <f t="shared" si="43"/>
        <v>MAN</v>
      </c>
      <c r="Q859" t="str">
        <f t="shared" si="44"/>
        <v>Negeri</v>
      </c>
      <c r="R859" t="str">
        <f t="shared" si="42"/>
        <v>MA</v>
      </c>
      <c r="S859" t="s">
        <v>41</v>
      </c>
      <c r="T859" t="s">
        <v>3486</v>
      </c>
      <c r="U859" t="s">
        <v>29</v>
      </c>
      <c r="Z859" t="str">
        <f>VLOOKUP(A859,[2]registrasi!$B$2:$C$3000,2,FALSE)</f>
        <v>registrasi</v>
      </c>
      <c r="AA859">
        <f>VLOOKUP(D859,[3]Sheet1!$B$2:$D$43,3,FALSE)</f>
        <v>1608</v>
      </c>
      <c r="AB859" t="str">
        <f>VLOOKUP(A859,[2]nim!$A$2:$B$3000,2,FALSE)</f>
        <v>diterima</v>
      </c>
    </row>
    <row r="860" spans="1:28" x14ac:dyDescent="0.3">
      <c r="A860" s="2">
        <v>222311150228</v>
      </c>
      <c r="B860">
        <v>1</v>
      </c>
      <c r="C860">
        <v>2022</v>
      </c>
      <c r="D860" s="3">
        <v>3112064</v>
      </c>
      <c r="E860" t="str">
        <f>UPPER(VLOOKUP(D860,[1]PRODI_2019!$D$2:$L$72,3,FALSE))</f>
        <v>ILMU KOMUNIKASI</v>
      </c>
      <c r="F860" t="str">
        <f>VLOOKUP(D860,[1]PRODI_2019!$D$2:$L$72,9,FALSE)</f>
        <v>FISIP</v>
      </c>
      <c r="G860" t="str">
        <f>VLOOKUP(F860,Sheet1!$H$4:$I$11,2,FALSE)</f>
        <v>6_FISIP</v>
      </c>
      <c r="H860" t="s">
        <v>1469</v>
      </c>
      <c r="I860" t="s">
        <v>33</v>
      </c>
      <c r="K860" s="1"/>
      <c r="L860" t="s">
        <v>199</v>
      </c>
      <c r="O860" t="s">
        <v>104</v>
      </c>
      <c r="P860" t="str">
        <f t="shared" si="43"/>
        <v>SMAN</v>
      </c>
      <c r="Q860" t="str">
        <f t="shared" si="44"/>
        <v>Negeri</v>
      </c>
      <c r="R860" t="str">
        <f t="shared" si="42"/>
        <v>SMA</v>
      </c>
      <c r="S860" t="s">
        <v>26</v>
      </c>
      <c r="T860" t="s">
        <v>3486</v>
      </c>
      <c r="U860" t="s">
        <v>29</v>
      </c>
      <c r="Z860" t="str">
        <f>VLOOKUP(A860,[2]registrasi!$B$2:$C$3000,2,FALSE)</f>
        <v>registrasi</v>
      </c>
      <c r="AA860">
        <f>VLOOKUP(D860,[3]Sheet1!$B$2:$D$43,3,FALSE)</f>
        <v>1608</v>
      </c>
      <c r="AB860" t="str">
        <f>VLOOKUP(A860,[2]nim!$A$2:$B$3000,2,FALSE)</f>
        <v>diterima</v>
      </c>
    </row>
    <row r="861" spans="1:28" x14ac:dyDescent="0.3">
      <c r="A861" s="2">
        <v>222311150378</v>
      </c>
      <c r="B861">
        <v>1</v>
      </c>
      <c r="C861">
        <v>2022</v>
      </c>
      <c r="D861" s="3">
        <v>3112064</v>
      </c>
      <c r="E861" t="str">
        <f>UPPER(VLOOKUP(D861,[1]PRODI_2019!$D$2:$L$72,3,FALSE))</f>
        <v>ILMU KOMUNIKASI</v>
      </c>
      <c r="F861" t="str">
        <f>VLOOKUP(D861,[1]PRODI_2019!$D$2:$L$72,9,FALSE)</f>
        <v>FISIP</v>
      </c>
      <c r="G861" t="str">
        <f>VLOOKUP(F861,Sheet1!$H$4:$I$11,2,FALSE)</f>
        <v>6_FISIP</v>
      </c>
      <c r="H861" t="s">
        <v>1470</v>
      </c>
      <c r="I861" t="s">
        <v>25</v>
      </c>
      <c r="K861" s="1"/>
      <c r="L861" t="s">
        <v>27</v>
      </c>
      <c r="O861" t="s">
        <v>228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26</v>
      </c>
      <c r="T861" t="s">
        <v>3486</v>
      </c>
      <c r="U861" t="s">
        <v>29</v>
      </c>
      <c r="Z861" t="str">
        <f>VLOOKUP(A861,[2]registrasi!$B$2:$C$3000,2,FALSE)</f>
        <v>registrasi</v>
      </c>
      <c r="AA861">
        <f>VLOOKUP(D861,[3]Sheet1!$B$2:$D$43,3,FALSE)</f>
        <v>1608</v>
      </c>
      <c r="AB861" t="str">
        <f>VLOOKUP(A861,[2]nim!$A$2:$B$3000,2,FALSE)</f>
        <v>diterima</v>
      </c>
    </row>
    <row r="862" spans="1:28" x14ac:dyDescent="0.3">
      <c r="A862" s="2">
        <v>222311150433</v>
      </c>
      <c r="B862">
        <v>2</v>
      </c>
      <c r="C862">
        <v>2022</v>
      </c>
      <c r="D862" s="3">
        <v>3112064</v>
      </c>
      <c r="E862" t="str">
        <f>UPPER(VLOOKUP(D862,[1]PRODI_2019!$D$2:$L$72,3,FALSE))</f>
        <v>ILMU KOMUNIKASI</v>
      </c>
      <c r="F862" t="str">
        <f>VLOOKUP(D862,[1]PRODI_2019!$D$2:$L$72,9,FALSE)</f>
        <v>FISIP</v>
      </c>
      <c r="G862" t="str">
        <f>VLOOKUP(F862,Sheet1!$H$4:$I$11,2,FALSE)</f>
        <v>6_FISIP</v>
      </c>
      <c r="H862" t="s">
        <v>1471</v>
      </c>
      <c r="I862" t="s">
        <v>25</v>
      </c>
      <c r="K862" s="1"/>
      <c r="L862" t="s">
        <v>27</v>
      </c>
      <c r="O862" t="s">
        <v>331</v>
      </c>
      <c r="P862" t="str">
        <f t="shared" si="43"/>
        <v>SMKN</v>
      </c>
      <c r="Q862" t="str">
        <f t="shared" si="44"/>
        <v>Negeri</v>
      </c>
      <c r="R862" t="str">
        <f t="shared" si="42"/>
        <v>SMK</v>
      </c>
      <c r="S862" t="s">
        <v>41</v>
      </c>
      <c r="T862" t="s">
        <v>3486</v>
      </c>
      <c r="U862" t="s">
        <v>29</v>
      </c>
      <c r="Z862" t="str">
        <f>VLOOKUP(A862,[2]registrasi!$B$2:$C$3000,2,FALSE)</f>
        <v>registrasi</v>
      </c>
      <c r="AA862">
        <f>VLOOKUP(D862,[3]Sheet1!$B$2:$D$43,3,FALSE)</f>
        <v>1608</v>
      </c>
      <c r="AB862" t="str">
        <f>VLOOKUP(A862,[2]nim!$A$2:$B$3000,2,FALSE)</f>
        <v>diterima</v>
      </c>
    </row>
    <row r="863" spans="1:28" x14ac:dyDescent="0.3">
      <c r="A863" s="2">
        <v>222311160273</v>
      </c>
      <c r="B863">
        <v>1</v>
      </c>
      <c r="C863">
        <v>2021</v>
      </c>
      <c r="D863" s="3">
        <v>3112064</v>
      </c>
      <c r="E863" t="str">
        <f>UPPER(VLOOKUP(D863,[1]PRODI_2019!$D$2:$L$72,3,FALSE))</f>
        <v>ILMU KOMUNIKASI</v>
      </c>
      <c r="F863" t="str">
        <f>VLOOKUP(D863,[1]PRODI_2019!$D$2:$L$72,9,FALSE)</f>
        <v>FISIP</v>
      </c>
      <c r="G863" t="str">
        <f>VLOOKUP(F863,Sheet1!$H$4:$I$11,2,FALSE)</f>
        <v>6_FISIP</v>
      </c>
      <c r="H863" t="s">
        <v>1472</v>
      </c>
      <c r="I863" t="s">
        <v>25</v>
      </c>
      <c r="K863" s="1"/>
      <c r="L863" t="s">
        <v>27</v>
      </c>
      <c r="O863" t="s">
        <v>227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26</v>
      </c>
      <c r="T863" t="s">
        <v>3486</v>
      </c>
      <c r="U863" t="s">
        <v>29</v>
      </c>
      <c r="Z863" t="str">
        <f>VLOOKUP(A863,[2]registrasi!$B$2:$C$3000,2,FALSE)</f>
        <v>registrasi</v>
      </c>
      <c r="AA863">
        <f>VLOOKUP(D863,[3]Sheet1!$B$2:$D$43,3,FALSE)</f>
        <v>1608</v>
      </c>
      <c r="AB863" t="str">
        <f>VLOOKUP(A863,[2]nim!$A$2:$B$3000,2,FALSE)</f>
        <v>diterima</v>
      </c>
    </row>
    <row r="864" spans="1:28" x14ac:dyDescent="0.3">
      <c r="A864" s="2">
        <v>222311170312</v>
      </c>
      <c r="B864">
        <v>1</v>
      </c>
      <c r="C864">
        <v>2021</v>
      </c>
      <c r="D864" s="3">
        <v>3112064</v>
      </c>
      <c r="E864" t="str">
        <f>UPPER(VLOOKUP(D864,[1]PRODI_2019!$D$2:$L$72,3,FALSE))</f>
        <v>ILMU KOMUNIKASI</v>
      </c>
      <c r="F864" t="str">
        <f>VLOOKUP(D864,[1]PRODI_2019!$D$2:$L$72,9,FALSE)</f>
        <v>FISIP</v>
      </c>
      <c r="G864" t="str">
        <f>VLOOKUP(F864,Sheet1!$H$4:$I$11,2,FALSE)</f>
        <v>6_FISIP</v>
      </c>
      <c r="H864" t="s">
        <v>1473</v>
      </c>
      <c r="I864" t="s">
        <v>33</v>
      </c>
      <c r="K864" s="1"/>
      <c r="L864" t="s">
        <v>27</v>
      </c>
      <c r="O864" t="s">
        <v>206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37</v>
      </c>
      <c r="T864" t="s">
        <v>3486</v>
      </c>
      <c r="U864" t="s">
        <v>29</v>
      </c>
      <c r="Z864" t="str">
        <f>VLOOKUP(A864,[2]registrasi!$B$2:$C$3000,2,FALSE)</f>
        <v>registrasi</v>
      </c>
      <c r="AA864">
        <f>VLOOKUP(D864,[3]Sheet1!$B$2:$D$43,3,FALSE)</f>
        <v>1608</v>
      </c>
      <c r="AB864" t="str">
        <f>VLOOKUP(A864,[2]nim!$A$2:$B$3000,2,FALSE)</f>
        <v>diterima</v>
      </c>
    </row>
    <row r="865" spans="1:28" x14ac:dyDescent="0.3">
      <c r="A865" s="2">
        <v>222311170419</v>
      </c>
      <c r="B865">
        <v>2</v>
      </c>
      <c r="C865">
        <v>2022</v>
      </c>
      <c r="D865" s="3">
        <v>3112064</v>
      </c>
      <c r="E865" t="str">
        <f>UPPER(VLOOKUP(D865,[1]PRODI_2019!$D$2:$L$72,3,FALSE))</f>
        <v>ILMU KOMUNIKASI</v>
      </c>
      <c r="F865" t="str">
        <f>VLOOKUP(D865,[1]PRODI_2019!$D$2:$L$72,9,FALSE)</f>
        <v>FISIP</v>
      </c>
      <c r="G865" t="str">
        <f>VLOOKUP(F865,Sheet1!$H$4:$I$11,2,FALSE)</f>
        <v>6_FISIP</v>
      </c>
      <c r="H865" t="s">
        <v>1474</v>
      </c>
      <c r="I865" t="s">
        <v>33</v>
      </c>
      <c r="K865" s="1"/>
      <c r="L865" t="s">
        <v>27</v>
      </c>
      <c r="O865" t="s">
        <v>109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37</v>
      </c>
      <c r="T865" t="s">
        <v>3486</v>
      </c>
      <c r="U865" t="s">
        <v>29</v>
      </c>
      <c r="Z865" t="str">
        <f>VLOOKUP(A865,[2]registrasi!$B$2:$C$3000,2,FALSE)</f>
        <v>registrasi</v>
      </c>
      <c r="AA865">
        <f>VLOOKUP(D865,[3]Sheet1!$B$2:$D$43,3,FALSE)</f>
        <v>1608</v>
      </c>
      <c r="AB865" t="str">
        <f>VLOOKUP(A865,[2]nim!$A$2:$B$3000,2,FALSE)</f>
        <v>diterima</v>
      </c>
    </row>
    <row r="866" spans="1:28" x14ac:dyDescent="0.3">
      <c r="A866" s="2">
        <v>222311170430</v>
      </c>
      <c r="B866">
        <v>2</v>
      </c>
      <c r="C866">
        <v>2022</v>
      </c>
      <c r="D866" s="3">
        <v>3112064</v>
      </c>
      <c r="E866" t="str">
        <f>UPPER(VLOOKUP(D866,[1]PRODI_2019!$D$2:$L$72,3,FALSE))</f>
        <v>ILMU KOMUNIKASI</v>
      </c>
      <c r="F866" t="str">
        <f>VLOOKUP(D866,[1]PRODI_2019!$D$2:$L$72,9,FALSE)</f>
        <v>FISIP</v>
      </c>
      <c r="G866" t="str">
        <f>VLOOKUP(F866,Sheet1!$H$4:$I$11,2,FALSE)</f>
        <v>6_FISIP</v>
      </c>
      <c r="H866" t="s">
        <v>1475</v>
      </c>
      <c r="I866" t="s">
        <v>33</v>
      </c>
      <c r="K866" s="1"/>
      <c r="L866" t="s">
        <v>27</v>
      </c>
      <c r="O866" t="s">
        <v>3148</v>
      </c>
      <c r="P866" t="str">
        <f t="shared" si="43"/>
        <v>SMAS</v>
      </c>
      <c r="Q866" t="str">
        <f t="shared" si="44"/>
        <v>Swasta</v>
      </c>
      <c r="R866" t="str">
        <f t="shared" si="42"/>
        <v>SMA</v>
      </c>
      <c r="S866" t="s">
        <v>26</v>
      </c>
      <c r="T866" t="s">
        <v>3486</v>
      </c>
      <c r="U866" t="s">
        <v>29</v>
      </c>
      <c r="Z866" t="str">
        <f>VLOOKUP(A866,[2]registrasi!$B$2:$C$3000,2,FALSE)</f>
        <v>registrasi</v>
      </c>
      <c r="AA866">
        <f>VLOOKUP(D866,[3]Sheet1!$B$2:$D$43,3,FALSE)</f>
        <v>1608</v>
      </c>
      <c r="AB866" t="str">
        <f>VLOOKUP(A866,[2]nim!$A$2:$B$3000,2,FALSE)</f>
        <v>diterima</v>
      </c>
    </row>
    <row r="867" spans="1:28" x14ac:dyDescent="0.3">
      <c r="A867" s="2">
        <v>222311180163</v>
      </c>
      <c r="B867">
        <v>2</v>
      </c>
      <c r="C867">
        <v>2021</v>
      </c>
      <c r="D867" s="3">
        <v>3112064</v>
      </c>
      <c r="E867" t="str">
        <f>UPPER(VLOOKUP(D867,[1]PRODI_2019!$D$2:$L$72,3,FALSE))</f>
        <v>ILMU KOMUNIKASI</v>
      </c>
      <c r="F867" t="str">
        <f>VLOOKUP(D867,[1]PRODI_2019!$D$2:$L$72,9,FALSE)</f>
        <v>FISIP</v>
      </c>
      <c r="G867" t="str">
        <f>VLOOKUP(F867,Sheet1!$H$4:$I$11,2,FALSE)</f>
        <v>6_FISIP</v>
      </c>
      <c r="H867" t="s">
        <v>1476</v>
      </c>
      <c r="I867" t="s">
        <v>33</v>
      </c>
      <c r="K867" s="1"/>
      <c r="L867" t="s">
        <v>27</v>
      </c>
      <c r="O867" t="s">
        <v>117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63</v>
      </c>
      <c r="T867" t="s">
        <v>3486</v>
      </c>
      <c r="U867" t="s">
        <v>29</v>
      </c>
      <c r="Z867" t="e">
        <f>VLOOKUP(A867,[2]registrasi!$B$2:$C$3000,2,FALSE)</f>
        <v>#N/A</v>
      </c>
      <c r="AA867">
        <f>VLOOKUP(D867,[3]Sheet1!$B$2:$D$43,3,FALSE)</f>
        <v>1608</v>
      </c>
      <c r="AB867" t="e">
        <f>VLOOKUP(A867,[2]nim!$A$2:$B$3000,2,FALSE)</f>
        <v>#N/A</v>
      </c>
    </row>
    <row r="868" spans="1:28" x14ac:dyDescent="0.3">
      <c r="A868" s="2">
        <v>222311180273</v>
      </c>
      <c r="B868">
        <v>1</v>
      </c>
      <c r="C868">
        <v>2022</v>
      </c>
      <c r="D868" s="3">
        <v>3112064</v>
      </c>
      <c r="E868" t="str">
        <f>UPPER(VLOOKUP(D868,[1]PRODI_2019!$D$2:$L$72,3,FALSE))</f>
        <v>ILMU KOMUNIKASI</v>
      </c>
      <c r="F868" t="str">
        <f>VLOOKUP(D868,[1]PRODI_2019!$D$2:$L$72,9,FALSE)</f>
        <v>FISIP</v>
      </c>
      <c r="G868" t="str">
        <f>VLOOKUP(F868,Sheet1!$H$4:$I$11,2,FALSE)</f>
        <v>6_FISIP</v>
      </c>
      <c r="H868" t="s">
        <v>1477</v>
      </c>
      <c r="I868" t="s">
        <v>33</v>
      </c>
      <c r="K868" s="1"/>
      <c r="L868" t="s">
        <v>27</v>
      </c>
      <c r="O868" t="s">
        <v>470</v>
      </c>
      <c r="P868" t="str">
        <f t="shared" si="43"/>
        <v>SMKS</v>
      </c>
      <c r="Q868" t="str">
        <f t="shared" si="44"/>
        <v>Swasta</v>
      </c>
      <c r="R868" t="str">
        <f t="shared" si="42"/>
        <v>SMK</v>
      </c>
      <c r="S868" t="s">
        <v>37</v>
      </c>
      <c r="T868" t="s">
        <v>3486</v>
      </c>
      <c r="U868" t="s">
        <v>29</v>
      </c>
      <c r="Z868" t="e">
        <f>VLOOKUP(A868,[2]registrasi!$B$2:$C$3000,2,FALSE)</f>
        <v>#N/A</v>
      </c>
      <c r="AA868">
        <f>VLOOKUP(D868,[3]Sheet1!$B$2:$D$43,3,FALSE)</f>
        <v>1608</v>
      </c>
      <c r="AB868" t="e">
        <f>VLOOKUP(A868,[2]nim!$A$2:$B$3000,2,FALSE)</f>
        <v>#N/A</v>
      </c>
    </row>
    <row r="869" spans="1:28" x14ac:dyDescent="0.3">
      <c r="A869" s="2">
        <v>222311190143</v>
      </c>
      <c r="B869">
        <v>2</v>
      </c>
      <c r="C869">
        <v>2022</v>
      </c>
      <c r="D869" s="3">
        <v>3112064</v>
      </c>
      <c r="E869" t="str">
        <f>UPPER(VLOOKUP(D869,[1]PRODI_2019!$D$2:$L$72,3,FALSE))</f>
        <v>ILMU KOMUNIKASI</v>
      </c>
      <c r="F869" t="str">
        <f>VLOOKUP(D869,[1]PRODI_2019!$D$2:$L$72,9,FALSE)</f>
        <v>FISIP</v>
      </c>
      <c r="G869" t="str">
        <f>VLOOKUP(F869,Sheet1!$H$4:$I$11,2,FALSE)</f>
        <v>6_FISIP</v>
      </c>
      <c r="H869" t="s">
        <v>1478</v>
      </c>
      <c r="I869" t="s">
        <v>25</v>
      </c>
      <c r="K869" s="1"/>
      <c r="L869" t="s">
        <v>27</v>
      </c>
      <c r="O869" t="s">
        <v>110</v>
      </c>
      <c r="P869" t="str">
        <f t="shared" si="43"/>
        <v>SMAS</v>
      </c>
      <c r="Q869" t="str">
        <f t="shared" si="44"/>
        <v>Swasta</v>
      </c>
      <c r="R869" t="str">
        <f t="shared" si="42"/>
        <v>SMA</v>
      </c>
      <c r="S869" t="s">
        <v>37</v>
      </c>
      <c r="T869" t="s">
        <v>3486</v>
      </c>
      <c r="U869" t="s">
        <v>29</v>
      </c>
      <c r="Z869" t="str">
        <f>VLOOKUP(A869,[2]registrasi!$B$2:$C$3000,2,FALSE)</f>
        <v>registrasi</v>
      </c>
      <c r="AA869">
        <f>VLOOKUP(D869,[3]Sheet1!$B$2:$D$43,3,FALSE)</f>
        <v>1608</v>
      </c>
      <c r="AB869" t="str">
        <f>VLOOKUP(A869,[2]nim!$A$2:$B$3000,2,FALSE)</f>
        <v>diterima</v>
      </c>
    </row>
    <row r="870" spans="1:28" x14ac:dyDescent="0.3">
      <c r="A870" s="2">
        <v>222311190158</v>
      </c>
      <c r="B870">
        <v>1</v>
      </c>
      <c r="C870">
        <v>2021</v>
      </c>
      <c r="D870" s="3">
        <v>3112064</v>
      </c>
      <c r="E870" t="str">
        <f>UPPER(VLOOKUP(D870,[1]PRODI_2019!$D$2:$L$72,3,FALSE))</f>
        <v>ILMU KOMUNIKASI</v>
      </c>
      <c r="F870" t="str">
        <f>VLOOKUP(D870,[1]PRODI_2019!$D$2:$L$72,9,FALSE)</f>
        <v>FISIP</v>
      </c>
      <c r="G870" t="str">
        <f>VLOOKUP(F870,Sheet1!$H$4:$I$11,2,FALSE)</f>
        <v>6_FISIP</v>
      </c>
      <c r="H870" t="s">
        <v>1479</v>
      </c>
      <c r="I870" t="s">
        <v>25</v>
      </c>
      <c r="K870" s="1"/>
      <c r="L870" t="s">
        <v>27</v>
      </c>
      <c r="O870" t="s">
        <v>74</v>
      </c>
      <c r="P870" t="str">
        <f t="shared" si="43"/>
        <v>SMKN</v>
      </c>
      <c r="Q870" t="str">
        <f t="shared" si="44"/>
        <v>Negeri</v>
      </c>
      <c r="R870" t="str">
        <f t="shared" si="42"/>
        <v>SMK</v>
      </c>
      <c r="S870" t="s">
        <v>26</v>
      </c>
      <c r="T870" t="s">
        <v>3486</v>
      </c>
      <c r="U870" t="s">
        <v>29</v>
      </c>
      <c r="Z870" t="str">
        <f>VLOOKUP(A870,[2]registrasi!$B$2:$C$3000,2,FALSE)</f>
        <v>registrasi</v>
      </c>
      <c r="AA870">
        <f>VLOOKUP(D870,[3]Sheet1!$B$2:$D$43,3,FALSE)</f>
        <v>1608</v>
      </c>
      <c r="AB870" t="str">
        <f>VLOOKUP(A870,[2]nim!$A$2:$B$3000,2,FALSE)</f>
        <v>diterima</v>
      </c>
    </row>
    <row r="871" spans="1:28" x14ac:dyDescent="0.3">
      <c r="A871" s="2">
        <v>222311190367</v>
      </c>
      <c r="B871">
        <v>2</v>
      </c>
      <c r="C871">
        <v>2021</v>
      </c>
      <c r="D871" s="3">
        <v>3112064</v>
      </c>
      <c r="E871" t="str">
        <f>UPPER(VLOOKUP(D871,[1]PRODI_2019!$D$2:$L$72,3,FALSE))</f>
        <v>ILMU KOMUNIKASI</v>
      </c>
      <c r="F871" t="str">
        <f>VLOOKUP(D871,[1]PRODI_2019!$D$2:$L$72,9,FALSE)</f>
        <v>FISIP</v>
      </c>
      <c r="G871" t="str">
        <f>VLOOKUP(F871,Sheet1!$H$4:$I$11,2,FALSE)</f>
        <v>6_FISIP</v>
      </c>
      <c r="H871" t="s">
        <v>1480</v>
      </c>
      <c r="I871" t="s">
        <v>33</v>
      </c>
      <c r="K871" s="1"/>
      <c r="L871" t="s">
        <v>27</v>
      </c>
      <c r="O871" t="s">
        <v>3237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519</v>
      </c>
      <c r="T871" t="s">
        <v>3482</v>
      </c>
      <c r="U871" t="s">
        <v>29</v>
      </c>
      <c r="Z871" t="e">
        <f>VLOOKUP(A871,[2]registrasi!$B$2:$C$3000,2,FALSE)</f>
        <v>#N/A</v>
      </c>
      <c r="AA871">
        <f>VLOOKUP(D871,[3]Sheet1!$B$2:$D$43,3,FALSE)</f>
        <v>1608</v>
      </c>
      <c r="AB871" t="e">
        <f>VLOOKUP(A871,[2]nim!$A$2:$B$3000,2,FALSE)</f>
        <v>#N/A</v>
      </c>
    </row>
    <row r="872" spans="1:28" x14ac:dyDescent="0.3">
      <c r="A872" s="2">
        <v>222311190382</v>
      </c>
      <c r="B872">
        <v>1</v>
      </c>
      <c r="C872">
        <v>2021</v>
      </c>
      <c r="D872" s="3">
        <v>3112064</v>
      </c>
      <c r="E872" t="str">
        <f>UPPER(VLOOKUP(D872,[1]PRODI_2019!$D$2:$L$72,3,FALSE))</f>
        <v>ILMU KOMUNIKASI</v>
      </c>
      <c r="F872" t="str">
        <f>VLOOKUP(D872,[1]PRODI_2019!$D$2:$L$72,9,FALSE)</f>
        <v>FISIP</v>
      </c>
      <c r="G872" t="str">
        <f>VLOOKUP(F872,Sheet1!$H$4:$I$11,2,FALSE)</f>
        <v>6_FISIP</v>
      </c>
      <c r="H872" t="s">
        <v>1481</v>
      </c>
      <c r="I872" t="s">
        <v>33</v>
      </c>
      <c r="K872" s="1"/>
      <c r="L872" t="s">
        <v>27</v>
      </c>
      <c r="O872" t="s">
        <v>148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37</v>
      </c>
      <c r="T872" t="s">
        <v>3486</v>
      </c>
      <c r="U872" t="s">
        <v>29</v>
      </c>
      <c r="Z872" t="str">
        <f>VLOOKUP(A872,[2]registrasi!$B$2:$C$3000,2,FALSE)</f>
        <v>registrasi</v>
      </c>
      <c r="AA872">
        <f>VLOOKUP(D872,[3]Sheet1!$B$2:$D$43,3,FALSE)</f>
        <v>1608</v>
      </c>
      <c r="AB872" t="str">
        <f>VLOOKUP(A872,[2]nim!$A$2:$B$3000,2,FALSE)</f>
        <v>diterima</v>
      </c>
    </row>
    <row r="873" spans="1:28" x14ac:dyDescent="0.3">
      <c r="A873" s="2">
        <v>222311200247</v>
      </c>
      <c r="B873">
        <v>2</v>
      </c>
      <c r="C873">
        <v>2021</v>
      </c>
      <c r="D873" s="3">
        <v>3112064</v>
      </c>
      <c r="E873" t="str">
        <f>UPPER(VLOOKUP(D873,[1]PRODI_2019!$D$2:$L$72,3,FALSE))</f>
        <v>ILMU KOMUNIKASI</v>
      </c>
      <c r="F873" t="str">
        <f>VLOOKUP(D873,[1]PRODI_2019!$D$2:$L$72,9,FALSE)</f>
        <v>FISIP</v>
      </c>
      <c r="G873" t="str">
        <f>VLOOKUP(F873,Sheet1!$H$4:$I$11,2,FALSE)</f>
        <v>6_FISIP</v>
      </c>
      <c r="H873" t="s">
        <v>1482</v>
      </c>
      <c r="I873" t="s">
        <v>25</v>
      </c>
      <c r="K873" s="1"/>
      <c r="L873" t="s">
        <v>27</v>
      </c>
      <c r="O873" t="s">
        <v>343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37</v>
      </c>
      <c r="T873" t="s">
        <v>3486</v>
      </c>
      <c r="U873" t="s">
        <v>29</v>
      </c>
      <c r="Z873" t="str">
        <f>VLOOKUP(A873,[2]registrasi!$B$2:$C$3000,2,FALSE)</f>
        <v>registrasi</v>
      </c>
      <c r="AA873">
        <f>VLOOKUP(D873,[3]Sheet1!$B$2:$D$43,3,FALSE)</f>
        <v>1608</v>
      </c>
      <c r="AB873" t="str">
        <f>VLOOKUP(A873,[2]nim!$A$2:$B$3000,2,FALSE)</f>
        <v>diterima</v>
      </c>
    </row>
    <row r="874" spans="1:28" x14ac:dyDescent="0.3">
      <c r="A874" s="2">
        <v>222311210140</v>
      </c>
      <c r="B874">
        <v>2</v>
      </c>
      <c r="C874">
        <v>2022</v>
      </c>
      <c r="D874" s="3">
        <v>3112064</v>
      </c>
      <c r="E874" t="str">
        <f>UPPER(VLOOKUP(D874,[1]PRODI_2019!$D$2:$L$72,3,FALSE))</f>
        <v>ILMU KOMUNIKASI</v>
      </c>
      <c r="F874" t="str">
        <f>VLOOKUP(D874,[1]PRODI_2019!$D$2:$L$72,9,FALSE)</f>
        <v>FISIP</v>
      </c>
      <c r="G874" t="str">
        <f>VLOOKUP(F874,Sheet1!$H$4:$I$11,2,FALSE)</f>
        <v>6_FISIP</v>
      </c>
      <c r="H874" t="s">
        <v>1483</v>
      </c>
      <c r="I874" t="s">
        <v>33</v>
      </c>
      <c r="K874" s="1"/>
      <c r="L874" t="s">
        <v>27</v>
      </c>
      <c r="O874" t="s">
        <v>88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3486</v>
      </c>
      <c r="U874" t="s">
        <v>29</v>
      </c>
      <c r="Z874" t="str">
        <f>VLOOKUP(A874,[2]registrasi!$B$2:$C$3000,2,FALSE)</f>
        <v>registrasi</v>
      </c>
      <c r="AA874">
        <f>VLOOKUP(D874,[3]Sheet1!$B$2:$D$43,3,FALSE)</f>
        <v>1608</v>
      </c>
      <c r="AB874" t="str">
        <f>VLOOKUP(A874,[2]nim!$A$2:$B$3000,2,FALSE)</f>
        <v>diterima</v>
      </c>
    </row>
    <row r="875" spans="1:28" x14ac:dyDescent="0.3">
      <c r="A875" s="2">
        <v>222311220002</v>
      </c>
      <c r="B875">
        <v>2</v>
      </c>
      <c r="C875">
        <v>2022</v>
      </c>
      <c r="D875" s="3">
        <v>3112064</v>
      </c>
      <c r="E875" t="str">
        <f>UPPER(VLOOKUP(D875,[1]PRODI_2019!$D$2:$L$72,3,FALSE))</f>
        <v>ILMU KOMUNIKASI</v>
      </c>
      <c r="F875" t="str">
        <f>VLOOKUP(D875,[1]PRODI_2019!$D$2:$L$72,9,FALSE)</f>
        <v>FISIP</v>
      </c>
      <c r="G875" t="str">
        <f>VLOOKUP(F875,Sheet1!$H$4:$I$11,2,FALSE)</f>
        <v>6_FISIP</v>
      </c>
      <c r="H875" t="s">
        <v>1484</v>
      </c>
      <c r="I875" t="s">
        <v>25</v>
      </c>
      <c r="K875" s="1"/>
      <c r="L875" t="s">
        <v>27</v>
      </c>
      <c r="O875" t="s">
        <v>157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3486</v>
      </c>
      <c r="U875" t="s">
        <v>29</v>
      </c>
      <c r="Z875" t="str">
        <f>VLOOKUP(A875,[2]registrasi!$B$2:$C$3000,2,FALSE)</f>
        <v>registrasi</v>
      </c>
      <c r="AA875">
        <f>VLOOKUP(D875,[3]Sheet1!$B$2:$D$43,3,FALSE)</f>
        <v>1608</v>
      </c>
      <c r="AB875" t="str">
        <f>VLOOKUP(A875,[2]nim!$A$2:$B$3000,2,FALSE)</f>
        <v>diterima</v>
      </c>
    </row>
    <row r="876" spans="1:28" x14ac:dyDescent="0.3">
      <c r="A876" s="2">
        <v>222311220275</v>
      </c>
      <c r="B876">
        <v>1</v>
      </c>
      <c r="C876">
        <v>2020</v>
      </c>
      <c r="D876" s="3">
        <v>3112064</v>
      </c>
      <c r="E876" t="str">
        <f>UPPER(VLOOKUP(D876,[1]PRODI_2019!$D$2:$L$72,3,FALSE))</f>
        <v>ILMU KOMUNIKASI</v>
      </c>
      <c r="F876" t="str">
        <f>VLOOKUP(D876,[1]PRODI_2019!$D$2:$L$72,9,FALSE)</f>
        <v>FISIP</v>
      </c>
      <c r="G876" t="str">
        <f>VLOOKUP(F876,Sheet1!$H$4:$I$11,2,FALSE)</f>
        <v>6_FISIP</v>
      </c>
      <c r="H876" t="s">
        <v>1485</v>
      </c>
      <c r="I876" t="s">
        <v>33</v>
      </c>
      <c r="K876" s="1"/>
      <c r="L876" t="s">
        <v>199</v>
      </c>
      <c r="O876" t="s">
        <v>343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37</v>
      </c>
      <c r="T876" t="s">
        <v>3486</v>
      </c>
      <c r="U876" t="s">
        <v>29</v>
      </c>
      <c r="Z876" t="str">
        <f>VLOOKUP(A876,[2]registrasi!$B$2:$C$3000,2,FALSE)</f>
        <v>registrasi</v>
      </c>
      <c r="AA876">
        <f>VLOOKUP(D876,[3]Sheet1!$B$2:$D$43,3,FALSE)</f>
        <v>1608</v>
      </c>
      <c r="AB876" t="str">
        <f>VLOOKUP(A876,[2]nim!$A$2:$B$3000,2,FALSE)</f>
        <v>diterima</v>
      </c>
    </row>
    <row r="877" spans="1:28" x14ac:dyDescent="0.3">
      <c r="A877" s="2">
        <v>222311220442</v>
      </c>
      <c r="B877">
        <v>2</v>
      </c>
      <c r="C877">
        <v>2022</v>
      </c>
      <c r="D877" s="3">
        <v>3112064</v>
      </c>
      <c r="E877" t="str">
        <f>UPPER(VLOOKUP(D877,[1]PRODI_2019!$D$2:$L$72,3,FALSE))</f>
        <v>ILMU KOMUNIKASI</v>
      </c>
      <c r="F877" t="str">
        <f>VLOOKUP(D877,[1]PRODI_2019!$D$2:$L$72,9,FALSE)</f>
        <v>FISIP</v>
      </c>
      <c r="G877" t="str">
        <f>VLOOKUP(F877,Sheet1!$H$4:$I$11,2,FALSE)</f>
        <v>6_FISIP</v>
      </c>
      <c r="H877" t="s">
        <v>1486</v>
      </c>
      <c r="I877" t="s">
        <v>25</v>
      </c>
      <c r="K877" s="1"/>
      <c r="L877" t="s">
        <v>199</v>
      </c>
      <c r="O877" t="s">
        <v>3238</v>
      </c>
      <c r="P877" t="str">
        <f t="shared" si="43"/>
        <v>SMA</v>
      </c>
      <c r="Q877" t="str">
        <f t="shared" si="44"/>
        <v>Swasta</v>
      </c>
      <c r="R877" t="str">
        <f t="shared" si="42"/>
        <v>SMA</v>
      </c>
      <c r="S877" t="s">
        <v>26</v>
      </c>
      <c r="T877" t="s">
        <v>3486</v>
      </c>
      <c r="U877" t="s">
        <v>29</v>
      </c>
      <c r="Z877" t="str">
        <f>VLOOKUP(A877,[2]registrasi!$B$2:$C$3000,2,FALSE)</f>
        <v>registrasi</v>
      </c>
      <c r="AA877">
        <f>VLOOKUP(D877,[3]Sheet1!$B$2:$D$43,3,FALSE)</f>
        <v>1608</v>
      </c>
      <c r="AB877" t="str">
        <f>VLOOKUP(A877,[2]nim!$A$2:$B$3000,2,FALSE)</f>
        <v>diterima</v>
      </c>
    </row>
    <row r="878" spans="1:28" x14ac:dyDescent="0.3">
      <c r="A878" s="2">
        <v>222311230161</v>
      </c>
      <c r="B878">
        <v>2</v>
      </c>
      <c r="C878">
        <v>2021</v>
      </c>
      <c r="D878" s="3">
        <v>3112064</v>
      </c>
      <c r="E878" t="str">
        <f>UPPER(VLOOKUP(D878,[1]PRODI_2019!$D$2:$L$72,3,FALSE))</f>
        <v>ILMU KOMUNIKASI</v>
      </c>
      <c r="F878" t="str">
        <f>VLOOKUP(D878,[1]PRODI_2019!$D$2:$L$72,9,FALSE)</f>
        <v>FISIP</v>
      </c>
      <c r="G878" t="str">
        <f>VLOOKUP(F878,Sheet1!$H$4:$I$11,2,FALSE)</f>
        <v>6_FISIP</v>
      </c>
      <c r="H878" t="s">
        <v>1487</v>
      </c>
      <c r="I878" t="s">
        <v>33</v>
      </c>
      <c r="K878" s="1"/>
      <c r="L878" t="s">
        <v>27</v>
      </c>
      <c r="O878" t="s">
        <v>206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37</v>
      </c>
      <c r="T878" t="s">
        <v>3486</v>
      </c>
      <c r="U878" t="s">
        <v>29</v>
      </c>
      <c r="Z878" t="str">
        <f>VLOOKUP(A878,[2]registrasi!$B$2:$C$3000,2,FALSE)</f>
        <v>registrasi</v>
      </c>
      <c r="AA878">
        <f>VLOOKUP(D878,[3]Sheet1!$B$2:$D$43,3,FALSE)</f>
        <v>1608</v>
      </c>
      <c r="AB878" t="str">
        <f>VLOOKUP(A878,[2]nim!$A$2:$B$3000,2,FALSE)</f>
        <v>diterima</v>
      </c>
    </row>
    <row r="879" spans="1:28" x14ac:dyDescent="0.3">
      <c r="A879" s="2">
        <v>222311280195</v>
      </c>
      <c r="B879">
        <v>1</v>
      </c>
      <c r="C879">
        <v>2021</v>
      </c>
      <c r="D879" s="3">
        <v>3112064</v>
      </c>
      <c r="E879" t="str">
        <f>UPPER(VLOOKUP(D879,[1]PRODI_2019!$D$2:$L$72,3,FALSE))</f>
        <v>ILMU KOMUNIKASI</v>
      </c>
      <c r="F879" t="str">
        <f>VLOOKUP(D879,[1]PRODI_2019!$D$2:$L$72,9,FALSE)</f>
        <v>FISIP</v>
      </c>
      <c r="G879" t="str">
        <f>VLOOKUP(F879,Sheet1!$H$4:$I$11,2,FALSE)</f>
        <v>6_FISIP</v>
      </c>
      <c r="H879" t="s">
        <v>1488</v>
      </c>
      <c r="I879" t="s">
        <v>33</v>
      </c>
      <c r="K879" s="1"/>
      <c r="L879" t="s">
        <v>27</v>
      </c>
      <c r="O879" t="s">
        <v>343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37</v>
      </c>
      <c r="T879" t="s">
        <v>3486</v>
      </c>
      <c r="U879" t="s">
        <v>29</v>
      </c>
      <c r="Z879" t="e">
        <f>VLOOKUP(A879,[2]registrasi!$B$2:$C$3000,2,FALSE)</f>
        <v>#N/A</v>
      </c>
      <c r="AA879">
        <f>VLOOKUP(D879,[3]Sheet1!$B$2:$D$43,3,FALSE)</f>
        <v>1608</v>
      </c>
      <c r="AB879" t="e">
        <f>VLOOKUP(A879,[2]nim!$A$2:$B$3000,2,FALSE)</f>
        <v>#N/A</v>
      </c>
    </row>
    <row r="880" spans="1:28" x14ac:dyDescent="0.3">
      <c r="A880" s="2">
        <v>222321050300</v>
      </c>
      <c r="B880">
        <v>2</v>
      </c>
      <c r="C880">
        <v>2021</v>
      </c>
      <c r="D880" s="3">
        <v>3112064</v>
      </c>
      <c r="E880" t="str">
        <f>UPPER(VLOOKUP(D880,[1]PRODI_2019!$D$2:$L$72,3,FALSE))</f>
        <v>ILMU KOMUNIKASI</v>
      </c>
      <c r="F880" t="str">
        <f>VLOOKUP(D880,[1]PRODI_2019!$D$2:$L$72,9,FALSE)</f>
        <v>FISIP</v>
      </c>
      <c r="G880" t="str">
        <f>VLOOKUP(F880,Sheet1!$H$4:$I$11,2,FALSE)</f>
        <v>6_FISIP</v>
      </c>
      <c r="H880" t="s">
        <v>1489</v>
      </c>
      <c r="I880" t="s">
        <v>33</v>
      </c>
      <c r="K880" s="1"/>
      <c r="L880" t="s">
        <v>27</v>
      </c>
      <c r="O880" t="s">
        <v>386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131</v>
      </c>
      <c r="T880" t="s">
        <v>3487</v>
      </c>
      <c r="U880" t="s">
        <v>29</v>
      </c>
      <c r="Z880" t="str">
        <f>VLOOKUP(A880,[2]registrasi!$B$2:$C$3000,2,FALSE)</f>
        <v>registrasi</v>
      </c>
      <c r="AA880">
        <f>VLOOKUP(D880,[3]Sheet1!$B$2:$D$43,3,FALSE)</f>
        <v>1608</v>
      </c>
      <c r="AB880" t="str">
        <f>VLOOKUP(A880,[2]nim!$A$2:$B$3000,2,FALSE)</f>
        <v>diterima</v>
      </c>
    </row>
    <row r="881" spans="1:28" x14ac:dyDescent="0.3">
      <c r="A881" s="2">
        <v>222321060485</v>
      </c>
      <c r="B881">
        <v>2</v>
      </c>
      <c r="C881">
        <v>2021</v>
      </c>
      <c r="D881" s="3">
        <v>3112064</v>
      </c>
      <c r="E881" t="str">
        <f>UPPER(VLOOKUP(D881,[1]PRODI_2019!$D$2:$L$72,3,FALSE))</f>
        <v>ILMU KOMUNIKASI</v>
      </c>
      <c r="F881" t="str">
        <f>VLOOKUP(D881,[1]PRODI_2019!$D$2:$L$72,9,FALSE)</f>
        <v>FISIP</v>
      </c>
      <c r="G881" t="str">
        <f>VLOOKUP(F881,Sheet1!$H$4:$I$11,2,FALSE)</f>
        <v>6_FISIP</v>
      </c>
      <c r="H881" t="s">
        <v>1490</v>
      </c>
      <c r="I881" t="s">
        <v>33</v>
      </c>
      <c r="K881" s="1"/>
      <c r="L881" t="s">
        <v>27</v>
      </c>
      <c r="O881" t="s">
        <v>3239</v>
      </c>
      <c r="P881" t="str">
        <f t="shared" si="43"/>
        <v>SMA</v>
      </c>
      <c r="Q881" t="str">
        <f t="shared" si="44"/>
        <v>Swasta</v>
      </c>
      <c r="R881" t="str">
        <f t="shared" si="42"/>
        <v>SMA</v>
      </c>
      <c r="S881" t="s">
        <v>156</v>
      </c>
      <c r="T881" t="s">
        <v>3487</v>
      </c>
      <c r="U881" t="s">
        <v>29</v>
      </c>
      <c r="Z881" t="str">
        <f>VLOOKUP(A881,[2]registrasi!$B$2:$C$3000,2,FALSE)</f>
        <v>registrasi</v>
      </c>
      <c r="AA881">
        <f>VLOOKUP(D881,[3]Sheet1!$B$2:$D$43,3,FALSE)</f>
        <v>1608</v>
      </c>
      <c r="AB881" t="str">
        <f>VLOOKUP(A881,[2]nim!$A$2:$B$3000,2,FALSE)</f>
        <v>diterima</v>
      </c>
    </row>
    <row r="882" spans="1:28" x14ac:dyDescent="0.3">
      <c r="A882" s="2">
        <v>222321081196</v>
      </c>
      <c r="B882">
        <v>2</v>
      </c>
      <c r="C882">
        <v>2021</v>
      </c>
      <c r="D882" s="3">
        <v>3112064</v>
      </c>
      <c r="E882" t="str">
        <f>UPPER(VLOOKUP(D882,[1]PRODI_2019!$D$2:$L$72,3,FALSE))</f>
        <v>ILMU KOMUNIKASI</v>
      </c>
      <c r="F882" t="str">
        <f>VLOOKUP(D882,[1]PRODI_2019!$D$2:$L$72,9,FALSE)</f>
        <v>FISIP</v>
      </c>
      <c r="G882" t="str">
        <f>VLOOKUP(F882,Sheet1!$H$4:$I$11,2,FALSE)</f>
        <v>6_FISIP</v>
      </c>
      <c r="H882" t="s">
        <v>1491</v>
      </c>
      <c r="I882" t="s">
        <v>25</v>
      </c>
      <c r="K882" s="1"/>
      <c r="L882" t="s">
        <v>27</v>
      </c>
      <c r="O882" t="s">
        <v>310</v>
      </c>
      <c r="P882" t="str">
        <f t="shared" si="43"/>
        <v>SMAN</v>
      </c>
      <c r="Q882" t="str">
        <f t="shared" si="44"/>
        <v>Negeri</v>
      </c>
      <c r="R882" t="str">
        <f t="shared" si="42"/>
        <v>SMA</v>
      </c>
      <c r="S882" t="s">
        <v>66</v>
      </c>
      <c r="T882" t="s">
        <v>3489</v>
      </c>
      <c r="U882" t="s">
        <v>29</v>
      </c>
      <c r="Z882" t="str">
        <f>VLOOKUP(A882,[2]registrasi!$B$2:$C$3000,2,FALSE)</f>
        <v>registrasi</v>
      </c>
      <c r="AA882">
        <f>VLOOKUP(D882,[3]Sheet1!$B$2:$D$43,3,FALSE)</f>
        <v>1608</v>
      </c>
      <c r="AB882" t="str">
        <f>VLOOKUP(A882,[2]nim!$A$2:$B$3000,2,FALSE)</f>
        <v>diterima</v>
      </c>
    </row>
    <row r="883" spans="1:28" x14ac:dyDescent="0.3">
      <c r="A883" s="2">
        <v>222321140701</v>
      </c>
      <c r="B883">
        <v>2</v>
      </c>
      <c r="C883">
        <v>2022</v>
      </c>
      <c r="D883" s="3">
        <v>3112064</v>
      </c>
      <c r="E883" t="str">
        <f>UPPER(VLOOKUP(D883,[1]PRODI_2019!$D$2:$L$72,3,FALSE))</f>
        <v>ILMU KOMUNIKASI</v>
      </c>
      <c r="F883" t="str">
        <f>VLOOKUP(D883,[1]PRODI_2019!$D$2:$L$72,9,FALSE)</f>
        <v>FISIP</v>
      </c>
      <c r="G883" t="str">
        <f>VLOOKUP(F883,Sheet1!$H$4:$I$11,2,FALSE)</f>
        <v>6_FISIP</v>
      </c>
      <c r="H883" t="s">
        <v>1492</v>
      </c>
      <c r="I883" t="s">
        <v>25</v>
      </c>
      <c r="K883" s="1"/>
      <c r="L883" t="s">
        <v>199</v>
      </c>
      <c r="O883" t="s">
        <v>3240</v>
      </c>
      <c r="P883" t="str">
        <f t="shared" si="43"/>
        <v>SMAN</v>
      </c>
      <c r="Q883" t="str">
        <f t="shared" si="44"/>
        <v>Negeri</v>
      </c>
      <c r="R883" t="str">
        <f t="shared" si="42"/>
        <v>SMA</v>
      </c>
      <c r="S883" t="s">
        <v>66</v>
      </c>
      <c r="T883" t="s">
        <v>3489</v>
      </c>
      <c r="U883" t="s">
        <v>29</v>
      </c>
      <c r="Z883" t="str">
        <f>VLOOKUP(A883,[2]registrasi!$B$2:$C$3000,2,FALSE)</f>
        <v>registrasi</v>
      </c>
      <c r="AA883">
        <f>VLOOKUP(D883,[3]Sheet1!$B$2:$D$43,3,FALSE)</f>
        <v>1608</v>
      </c>
      <c r="AB883" t="str">
        <f>VLOOKUP(A883,[2]nim!$A$2:$B$3000,2,FALSE)</f>
        <v>diterima</v>
      </c>
    </row>
    <row r="884" spans="1:28" x14ac:dyDescent="0.3">
      <c r="A884" s="2">
        <v>222321160505</v>
      </c>
      <c r="B884">
        <v>1</v>
      </c>
      <c r="C884">
        <v>2022</v>
      </c>
      <c r="D884" s="3">
        <v>3112064</v>
      </c>
      <c r="E884" t="str">
        <f>UPPER(VLOOKUP(D884,[1]PRODI_2019!$D$2:$L$72,3,FALSE))</f>
        <v>ILMU KOMUNIKASI</v>
      </c>
      <c r="F884" t="str">
        <f>VLOOKUP(D884,[1]PRODI_2019!$D$2:$L$72,9,FALSE)</f>
        <v>FISIP</v>
      </c>
      <c r="G884" t="str">
        <f>VLOOKUP(F884,Sheet1!$H$4:$I$11,2,FALSE)</f>
        <v>6_FISIP</v>
      </c>
      <c r="H884" t="s">
        <v>1493</v>
      </c>
      <c r="I884" t="s">
        <v>33</v>
      </c>
      <c r="K884" s="1"/>
      <c r="L884" t="s">
        <v>27</v>
      </c>
      <c r="O884" t="s">
        <v>483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105</v>
      </c>
      <c r="T884" t="s">
        <v>3489</v>
      </c>
      <c r="U884" t="s">
        <v>29</v>
      </c>
      <c r="Z884" t="str">
        <f>VLOOKUP(A884,[2]registrasi!$B$2:$C$3000,2,FALSE)</f>
        <v>registrasi</v>
      </c>
      <c r="AA884">
        <f>VLOOKUP(D884,[3]Sheet1!$B$2:$D$43,3,FALSE)</f>
        <v>1608</v>
      </c>
      <c r="AB884" t="str">
        <f>VLOOKUP(A884,[2]nim!$A$2:$B$3000,2,FALSE)</f>
        <v>diterima</v>
      </c>
    </row>
    <row r="885" spans="1:28" x14ac:dyDescent="0.3">
      <c r="A885" s="2">
        <v>222321260807</v>
      </c>
      <c r="B885">
        <v>1</v>
      </c>
      <c r="C885">
        <v>2021</v>
      </c>
      <c r="D885" s="3">
        <v>3112064</v>
      </c>
      <c r="E885" t="str">
        <f>UPPER(VLOOKUP(D885,[1]PRODI_2019!$D$2:$L$72,3,FALSE))</f>
        <v>ILMU KOMUNIKASI</v>
      </c>
      <c r="F885" t="str">
        <f>VLOOKUP(D885,[1]PRODI_2019!$D$2:$L$72,9,FALSE)</f>
        <v>FISIP</v>
      </c>
      <c r="G885" t="str">
        <f>VLOOKUP(F885,Sheet1!$H$4:$I$11,2,FALSE)</f>
        <v>6_FISIP</v>
      </c>
      <c r="H885" t="s">
        <v>1494</v>
      </c>
      <c r="I885" t="s">
        <v>25</v>
      </c>
      <c r="K885" s="1"/>
      <c r="L885" t="s">
        <v>199</v>
      </c>
      <c r="O885" t="s">
        <v>3241</v>
      </c>
      <c r="P885" t="str">
        <f t="shared" si="43"/>
        <v>SMKS</v>
      </c>
      <c r="Q885" t="str">
        <f t="shared" si="44"/>
        <v>Swasta</v>
      </c>
      <c r="R885" t="str">
        <f t="shared" si="42"/>
        <v>SMK</v>
      </c>
      <c r="S885" t="s">
        <v>131</v>
      </c>
      <c r="T885" t="s">
        <v>3487</v>
      </c>
      <c r="U885" t="s">
        <v>29</v>
      </c>
      <c r="Z885" t="str">
        <f>VLOOKUP(A885,[2]registrasi!$B$2:$C$3000,2,FALSE)</f>
        <v>registrasi</v>
      </c>
      <c r="AA885">
        <f>VLOOKUP(D885,[3]Sheet1!$B$2:$D$43,3,FALSE)</f>
        <v>1608</v>
      </c>
      <c r="AB885" t="str">
        <f>VLOOKUP(A885,[2]nim!$A$2:$B$3000,2,FALSE)</f>
        <v>diterima</v>
      </c>
    </row>
    <row r="886" spans="1:28" x14ac:dyDescent="0.3">
      <c r="A886" s="2">
        <v>222323040654</v>
      </c>
      <c r="B886">
        <v>1</v>
      </c>
      <c r="C886">
        <v>2021</v>
      </c>
      <c r="D886" s="3">
        <v>3112064</v>
      </c>
      <c r="E886" t="str">
        <f>UPPER(VLOOKUP(D886,[1]PRODI_2019!$D$2:$L$72,3,FALSE))</f>
        <v>ILMU KOMUNIKASI</v>
      </c>
      <c r="F886" t="str">
        <f>VLOOKUP(D886,[1]PRODI_2019!$D$2:$L$72,9,FALSE)</f>
        <v>FISIP</v>
      </c>
      <c r="G886" t="str">
        <f>VLOOKUP(F886,Sheet1!$H$4:$I$11,2,FALSE)</f>
        <v>6_FISIP</v>
      </c>
      <c r="H886" t="s">
        <v>1495</v>
      </c>
      <c r="I886" t="s">
        <v>25</v>
      </c>
      <c r="K886" s="1"/>
      <c r="L886" t="s">
        <v>27</v>
      </c>
      <c r="O886" t="s">
        <v>3242</v>
      </c>
      <c r="P886" t="str">
        <f t="shared" si="43"/>
        <v>SMA</v>
      </c>
      <c r="Q886" t="str">
        <f t="shared" si="44"/>
        <v>Swasta</v>
      </c>
      <c r="R886" t="str">
        <f t="shared" si="42"/>
        <v>SMA</v>
      </c>
      <c r="S886" t="s">
        <v>131</v>
      </c>
      <c r="T886" t="s">
        <v>3487</v>
      </c>
      <c r="U886" t="s">
        <v>29</v>
      </c>
      <c r="Z886" t="str">
        <f>VLOOKUP(A886,[2]registrasi!$B$2:$C$3000,2,FALSE)</f>
        <v>registrasi</v>
      </c>
      <c r="AA886">
        <f>VLOOKUP(D886,[3]Sheet1!$B$2:$D$43,3,FALSE)</f>
        <v>1608</v>
      </c>
      <c r="AB886" t="str">
        <f>VLOOKUP(A886,[2]nim!$A$2:$B$3000,2,FALSE)</f>
        <v>diterima</v>
      </c>
    </row>
    <row r="887" spans="1:28" x14ac:dyDescent="0.3">
      <c r="A887" s="2">
        <v>222323050645</v>
      </c>
      <c r="B887">
        <v>1</v>
      </c>
      <c r="C887">
        <v>2022</v>
      </c>
      <c r="D887" s="3">
        <v>3112064</v>
      </c>
      <c r="E887" t="str">
        <f>UPPER(VLOOKUP(D887,[1]PRODI_2019!$D$2:$L$72,3,FALSE))</f>
        <v>ILMU KOMUNIKASI</v>
      </c>
      <c r="F887" t="str">
        <f>VLOOKUP(D887,[1]PRODI_2019!$D$2:$L$72,9,FALSE)</f>
        <v>FISIP</v>
      </c>
      <c r="G887" t="str">
        <f>VLOOKUP(F887,Sheet1!$H$4:$I$11,2,FALSE)</f>
        <v>6_FISIP</v>
      </c>
      <c r="H887" t="s">
        <v>1496</v>
      </c>
      <c r="I887" t="s">
        <v>25</v>
      </c>
      <c r="K887" s="1"/>
      <c r="L887" t="s">
        <v>27</v>
      </c>
      <c r="O887" t="s">
        <v>389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105</v>
      </c>
      <c r="T887" t="s">
        <v>3489</v>
      </c>
      <c r="U887" t="s">
        <v>29</v>
      </c>
      <c r="Z887" t="str">
        <f>VLOOKUP(A887,[2]registrasi!$B$2:$C$3000,2,FALSE)</f>
        <v>registrasi</v>
      </c>
      <c r="AA887">
        <f>VLOOKUP(D887,[3]Sheet1!$B$2:$D$43,3,FALSE)</f>
        <v>1608</v>
      </c>
      <c r="AB887" t="str">
        <f>VLOOKUP(A887,[2]nim!$A$2:$B$3000,2,FALSE)</f>
        <v>diterima</v>
      </c>
    </row>
    <row r="888" spans="1:28" x14ac:dyDescent="0.3">
      <c r="A888" s="2">
        <v>222323121017</v>
      </c>
      <c r="B888">
        <v>2</v>
      </c>
      <c r="C888">
        <v>2021</v>
      </c>
      <c r="D888" s="3">
        <v>3112064</v>
      </c>
      <c r="E888" t="str">
        <f>UPPER(VLOOKUP(D888,[1]PRODI_2019!$D$2:$L$72,3,FALSE))</f>
        <v>ILMU KOMUNIKASI</v>
      </c>
      <c r="F888" t="str">
        <f>VLOOKUP(D888,[1]PRODI_2019!$D$2:$L$72,9,FALSE)</f>
        <v>FISIP</v>
      </c>
      <c r="G888" t="str">
        <f>VLOOKUP(F888,Sheet1!$H$4:$I$11,2,FALSE)</f>
        <v>6_FISIP</v>
      </c>
      <c r="H888" t="s">
        <v>1497</v>
      </c>
      <c r="I888" t="s">
        <v>33</v>
      </c>
      <c r="K888" s="1"/>
      <c r="L888" t="s">
        <v>27</v>
      </c>
      <c r="O888" t="s">
        <v>206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37</v>
      </c>
      <c r="T888" t="s">
        <v>3486</v>
      </c>
      <c r="U888" t="s">
        <v>29</v>
      </c>
      <c r="Z888" t="str">
        <f>VLOOKUP(A888,[2]registrasi!$B$2:$C$3000,2,FALSE)</f>
        <v>registrasi</v>
      </c>
      <c r="AA888">
        <f>VLOOKUP(D888,[3]Sheet1!$B$2:$D$43,3,FALSE)</f>
        <v>1608</v>
      </c>
      <c r="AB888" t="str">
        <f>VLOOKUP(A888,[2]nim!$A$2:$B$3000,2,FALSE)</f>
        <v>diterima</v>
      </c>
    </row>
    <row r="889" spans="1:28" x14ac:dyDescent="0.3">
      <c r="A889" s="2">
        <v>222323140127</v>
      </c>
      <c r="B889">
        <v>1</v>
      </c>
      <c r="C889">
        <v>2021</v>
      </c>
      <c r="D889" s="3">
        <v>3112064</v>
      </c>
      <c r="E889" t="str">
        <f>UPPER(VLOOKUP(D889,[1]PRODI_2019!$D$2:$L$72,3,FALSE))</f>
        <v>ILMU KOMUNIKASI</v>
      </c>
      <c r="F889" t="str">
        <f>VLOOKUP(D889,[1]PRODI_2019!$D$2:$L$72,9,FALSE)</f>
        <v>FISIP</v>
      </c>
      <c r="G889" t="str">
        <f>VLOOKUP(F889,Sheet1!$H$4:$I$11,2,FALSE)</f>
        <v>6_FISIP</v>
      </c>
      <c r="H889" t="s">
        <v>1498</v>
      </c>
      <c r="I889" t="s">
        <v>33</v>
      </c>
      <c r="K889" s="1"/>
      <c r="L889" t="s">
        <v>27</v>
      </c>
      <c r="O889" t="s">
        <v>480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66</v>
      </c>
      <c r="T889" t="s">
        <v>3489</v>
      </c>
      <c r="U889" t="s">
        <v>29</v>
      </c>
      <c r="Z889" t="str">
        <f>VLOOKUP(A889,[2]registrasi!$B$2:$C$3000,2,FALSE)</f>
        <v>registrasi</v>
      </c>
      <c r="AA889">
        <f>VLOOKUP(D889,[3]Sheet1!$B$2:$D$43,3,FALSE)</f>
        <v>1608</v>
      </c>
      <c r="AB889" t="str">
        <f>VLOOKUP(A889,[2]nim!$A$2:$B$3000,2,FALSE)</f>
        <v>diterima</v>
      </c>
    </row>
    <row r="890" spans="1:28" x14ac:dyDescent="0.3">
      <c r="A890" s="2">
        <v>222323160403</v>
      </c>
      <c r="B890">
        <v>2</v>
      </c>
      <c r="C890">
        <v>2022</v>
      </c>
      <c r="D890" s="3">
        <v>3112064</v>
      </c>
      <c r="E890" t="str">
        <f>UPPER(VLOOKUP(D890,[1]PRODI_2019!$D$2:$L$72,3,FALSE))</f>
        <v>ILMU KOMUNIKASI</v>
      </c>
      <c r="F890" t="str">
        <f>VLOOKUP(D890,[1]PRODI_2019!$D$2:$L$72,9,FALSE)</f>
        <v>FISIP</v>
      </c>
      <c r="G890" t="str">
        <f>VLOOKUP(F890,Sheet1!$H$4:$I$11,2,FALSE)</f>
        <v>6_FISIP</v>
      </c>
      <c r="H890" t="s">
        <v>1499</v>
      </c>
      <c r="I890" t="s">
        <v>25</v>
      </c>
      <c r="K890" s="1"/>
      <c r="L890" t="s">
        <v>27</v>
      </c>
      <c r="O890" t="s">
        <v>479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535</v>
      </c>
      <c r="T890" t="s">
        <v>3489</v>
      </c>
      <c r="U890" t="s">
        <v>29</v>
      </c>
      <c r="Z890" t="str">
        <f>VLOOKUP(A890,[2]registrasi!$B$2:$C$3000,2,FALSE)</f>
        <v>registrasi</v>
      </c>
      <c r="AA890">
        <f>VLOOKUP(D890,[3]Sheet1!$B$2:$D$43,3,FALSE)</f>
        <v>1608</v>
      </c>
      <c r="AB890" t="str">
        <f>VLOOKUP(A890,[2]nim!$A$2:$B$3000,2,FALSE)</f>
        <v>diterima</v>
      </c>
    </row>
    <row r="891" spans="1:28" x14ac:dyDescent="0.3">
      <c r="A891" s="2">
        <v>222323180814</v>
      </c>
      <c r="B891">
        <v>2</v>
      </c>
      <c r="C891">
        <v>2022</v>
      </c>
      <c r="D891" s="3">
        <v>3112064</v>
      </c>
      <c r="E891" t="str">
        <f>UPPER(VLOOKUP(D891,[1]PRODI_2019!$D$2:$L$72,3,FALSE))</f>
        <v>ILMU KOMUNIKASI</v>
      </c>
      <c r="F891" t="str">
        <f>VLOOKUP(D891,[1]PRODI_2019!$D$2:$L$72,9,FALSE)</f>
        <v>FISIP</v>
      </c>
      <c r="G891" t="str">
        <f>VLOOKUP(F891,Sheet1!$H$4:$I$11,2,FALSE)</f>
        <v>6_FISIP</v>
      </c>
      <c r="H891" t="s">
        <v>1500</v>
      </c>
      <c r="I891" t="s">
        <v>33</v>
      </c>
      <c r="K891" s="1"/>
      <c r="L891" t="s">
        <v>27</v>
      </c>
      <c r="O891" t="s">
        <v>357</v>
      </c>
      <c r="P891" t="str">
        <f t="shared" si="43"/>
        <v>SMAN</v>
      </c>
      <c r="Q891" t="str">
        <f t="shared" si="44"/>
        <v>Negeri</v>
      </c>
      <c r="R891" t="str">
        <f t="shared" si="42"/>
        <v>SMA</v>
      </c>
      <c r="S891" t="s">
        <v>535</v>
      </c>
      <c r="T891" t="s">
        <v>3489</v>
      </c>
      <c r="U891" t="s">
        <v>29</v>
      </c>
      <c r="Z891" t="str">
        <f>VLOOKUP(A891,[2]registrasi!$B$2:$C$3000,2,FALSE)</f>
        <v>registrasi</v>
      </c>
      <c r="AA891">
        <f>VLOOKUP(D891,[3]Sheet1!$B$2:$D$43,3,FALSE)</f>
        <v>1608</v>
      </c>
      <c r="AB891" t="e">
        <f>VLOOKUP(A891,[2]nim!$A$2:$B$3000,2,FALSE)</f>
        <v>#N/A</v>
      </c>
    </row>
    <row r="892" spans="1:28" x14ac:dyDescent="0.3">
      <c r="A892" s="2">
        <v>222323250016</v>
      </c>
      <c r="B892">
        <v>1</v>
      </c>
      <c r="C892">
        <v>2022</v>
      </c>
      <c r="D892" s="3">
        <v>3112064</v>
      </c>
      <c r="E892" t="str">
        <f>UPPER(VLOOKUP(D892,[1]PRODI_2019!$D$2:$L$72,3,FALSE))</f>
        <v>ILMU KOMUNIKASI</v>
      </c>
      <c r="F892" t="str">
        <f>VLOOKUP(D892,[1]PRODI_2019!$D$2:$L$72,9,FALSE)</f>
        <v>FISIP</v>
      </c>
      <c r="G892" t="str">
        <f>VLOOKUP(F892,Sheet1!$H$4:$I$11,2,FALSE)</f>
        <v>6_FISIP</v>
      </c>
      <c r="H892" t="s">
        <v>1501</v>
      </c>
      <c r="I892" t="s">
        <v>33</v>
      </c>
      <c r="K892" s="1"/>
      <c r="L892" t="s">
        <v>27</v>
      </c>
      <c r="O892" t="s">
        <v>297</v>
      </c>
      <c r="P892" t="str">
        <f t="shared" si="43"/>
        <v>SMAN</v>
      </c>
      <c r="Q892" t="str">
        <f t="shared" si="44"/>
        <v>Negeri</v>
      </c>
      <c r="R892" t="str">
        <f t="shared" si="42"/>
        <v>SMA</v>
      </c>
      <c r="S892" t="s">
        <v>78</v>
      </c>
      <c r="T892" t="s">
        <v>3489</v>
      </c>
      <c r="U892" t="s">
        <v>29</v>
      </c>
      <c r="Z892" t="str">
        <f>VLOOKUP(A892,[2]registrasi!$B$2:$C$3000,2,FALSE)</f>
        <v>registrasi</v>
      </c>
      <c r="AA892">
        <f>VLOOKUP(D892,[3]Sheet1!$B$2:$D$43,3,FALSE)</f>
        <v>1608</v>
      </c>
      <c r="AB892" t="str">
        <f>VLOOKUP(A892,[2]nim!$A$2:$B$3000,2,FALSE)</f>
        <v>diterima</v>
      </c>
    </row>
    <row r="893" spans="1:28" x14ac:dyDescent="0.3">
      <c r="A893" s="2">
        <v>222323270362</v>
      </c>
      <c r="B893">
        <v>2</v>
      </c>
      <c r="C893">
        <v>2022</v>
      </c>
      <c r="D893" s="3">
        <v>3112064</v>
      </c>
      <c r="E893" t="str">
        <f>UPPER(VLOOKUP(D893,[1]PRODI_2019!$D$2:$L$72,3,FALSE))</f>
        <v>ILMU KOMUNIKASI</v>
      </c>
      <c r="F893" t="str">
        <f>VLOOKUP(D893,[1]PRODI_2019!$D$2:$L$72,9,FALSE)</f>
        <v>FISIP</v>
      </c>
      <c r="G893" t="str">
        <f>VLOOKUP(F893,Sheet1!$H$4:$I$11,2,FALSE)</f>
        <v>6_FISIP</v>
      </c>
      <c r="H893" t="s">
        <v>1502</v>
      </c>
      <c r="I893" t="s">
        <v>33</v>
      </c>
      <c r="K893" s="1"/>
      <c r="L893" t="s">
        <v>278</v>
      </c>
      <c r="O893" t="s">
        <v>318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66</v>
      </c>
      <c r="T893" t="s">
        <v>3489</v>
      </c>
      <c r="U893" t="s">
        <v>29</v>
      </c>
      <c r="Z893" t="str">
        <f>VLOOKUP(A893,[2]registrasi!$B$2:$C$3000,2,FALSE)</f>
        <v>registrasi</v>
      </c>
      <c r="AA893">
        <f>VLOOKUP(D893,[3]Sheet1!$B$2:$D$43,3,FALSE)</f>
        <v>1608</v>
      </c>
      <c r="AB893" t="str">
        <f>VLOOKUP(A893,[2]nim!$A$2:$B$3000,2,FALSE)</f>
        <v>diterima</v>
      </c>
    </row>
    <row r="894" spans="1:28" x14ac:dyDescent="0.3">
      <c r="A894" s="2">
        <v>222323280908</v>
      </c>
      <c r="B894">
        <v>1</v>
      </c>
      <c r="C894">
        <v>2022</v>
      </c>
      <c r="D894" s="3">
        <v>3112064</v>
      </c>
      <c r="E894" t="str">
        <f>UPPER(VLOOKUP(D894,[1]PRODI_2019!$D$2:$L$72,3,FALSE))</f>
        <v>ILMU KOMUNIKASI</v>
      </c>
      <c r="F894" t="str">
        <f>VLOOKUP(D894,[1]PRODI_2019!$D$2:$L$72,9,FALSE)</f>
        <v>FISIP</v>
      </c>
      <c r="G894" t="str">
        <f>VLOOKUP(F894,Sheet1!$H$4:$I$11,2,FALSE)</f>
        <v>6_FISIP</v>
      </c>
      <c r="H894" t="s">
        <v>1503</v>
      </c>
      <c r="I894" t="s">
        <v>25</v>
      </c>
      <c r="K894" s="1"/>
      <c r="L894" t="s">
        <v>27</v>
      </c>
      <c r="O894" t="s">
        <v>353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66</v>
      </c>
      <c r="T894" t="s">
        <v>3489</v>
      </c>
      <c r="U894" t="s">
        <v>29</v>
      </c>
      <c r="Z894" t="str">
        <f>VLOOKUP(A894,[2]registrasi!$B$2:$C$3000,2,FALSE)</f>
        <v>registrasi</v>
      </c>
      <c r="AA894">
        <f>VLOOKUP(D894,[3]Sheet1!$B$2:$D$43,3,FALSE)</f>
        <v>1608</v>
      </c>
      <c r="AB894" t="str">
        <f>VLOOKUP(A894,[2]nim!$A$2:$B$3000,2,FALSE)</f>
        <v>diterima</v>
      </c>
    </row>
    <row r="895" spans="1:28" x14ac:dyDescent="0.3">
      <c r="A895" s="2">
        <v>222324020331</v>
      </c>
      <c r="B895">
        <v>2</v>
      </c>
      <c r="C895">
        <v>2022</v>
      </c>
      <c r="D895" s="3">
        <v>3112064</v>
      </c>
      <c r="E895" t="str">
        <f>UPPER(VLOOKUP(D895,[1]PRODI_2019!$D$2:$L$72,3,FALSE))</f>
        <v>ILMU KOMUNIKASI</v>
      </c>
      <c r="F895" t="str">
        <f>VLOOKUP(D895,[1]PRODI_2019!$D$2:$L$72,9,FALSE)</f>
        <v>FISIP</v>
      </c>
      <c r="G895" t="str">
        <f>VLOOKUP(F895,Sheet1!$H$4:$I$11,2,FALSE)</f>
        <v>6_FISIP</v>
      </c>
      <c r="H895" t="s">
        <v>1504</v>
      </c>
      <c r="I895" t="s">
        <v>33</v>
      </c>
      <c r="K895" s="1"/>
      <c r="L895" t="s">
        <v>27</v>
      </c>
      <c r="O895" t="s">
        <v>499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78</v>
      </c>
      <c r="T895" t="s">
        <v>3489</v>
      </c>
      <c r="U895" t="s">
        <v>29</v>
      </c>
      <c r="Z895" t="str">
        <f>VLOOKUP(A895,[2]registrasi!$B$2:$C$3000,2,FALSE)</f>
        <v>registrasi</v>
      </c>
      <c r="AA895">
        <f>VLOOKUP(D895,[3]Sheet1!$B$2:$D$43,3,FALSE)</f>
        <v>1608</v>
      </c>
      <c r="AB895" t="e">
        <f>VLOOKUP(A895,[2]nim!$A$2:$B$3000,2,FALSE)</f>
        <v>#N/A</v>
      </c>
    </row>
    <row r="896" spans="1:28" x14ac:dyDescent="0.3">
      <c r="A896" s="2">
        <v>222324060017</v>
      </c>
      <c r="B896">
        <v>2</v>
      </c>
      <c r="C896">
        <v>2022</v>
      </c>
      <c r="D896" s="3">
        <v>3112064</v>
      </c>
      <c r="E896" t="str">
        <f>UPPER(VLOOKUP(D896,[1]PRODI_2019!$D$2:$L$72,3,FALSE))</f>
        <v>ILMU KOMUNIKASI</v>
      </c>
      <c r="F896" t="str">
        <f>VLOOKUP(D896,[1]PRODI_2019!$D$2:$L$72,9,FALSE)</f>
        <v>FISIP</v>
      </c>
      <c r="G896" t="str">
        <f>VLOOKUP(F896,Sheet1!$H$4:$I$11,2,FALSE)</f>
        <v>6_FISIP</v>
      </c>
      <c r="H896" t="s">
        <v>1505</v>
      </c>
      <c r="I896" t="s">
        <v>33</v>
      </c>
      <c r="K896" s="1"/>
      <c r="L896" t="s">
        <v>27</v>
      </c>
      <c r="O896" t="s">
        <v>3243</v>
      </c>
      <c r="P896" t="str">
        <f t="shared" si="43"/>
        <v>SMA</v>
      </c>
      <c r="Q896" t="str">
        <f t="shared" si="44"/>
        <v>Swasta</v>
      </c>
      <c r="R896" t="str">
        <f t="shared" si="42"/>
        <v>SMA</v>
      </c>
      <c r="S896" t="s">
        <v>63</v>
      </c>
      <c r="T896" t="s">
        <v>3486</v>
      </c>
      <c r="U896" t="s">
        <v>29</v>
      </c>
      <c r="Z896" t="e">
        <f>VLOOKUP(A896,[2]registrasi!$B$2:$C$3000,2,FALSE)</f>
        <v>#N/A</v>
      </c>
      <c r="AA896">
        <f>VLOOKUP(D896,[3]Sheet1!$B$2:$D$43,3,FALSE)</f>
        <v>1608</v>
      </c>
      <c r="AB896" t="e">
        <f>VLOOKUP(A896,[2]nim!$A$2:$B$3000,2,FALSE)</f>
        <v>#N/A</v>
      </c>
    </row>
    <row r="897" spans="1:28" x14ac:dyDescent="0.3">
      <c r="A897" s="2">
        <v>222324090489</v>
      </c>
      <c r="B897">
        <v>2</v>
      </c>
      <c r="C897">
        <v>2021</v>
      </c>
      <c r="D897" s="3">
        <v>3112064</v>
      </c>
      <c r="E897" t="str">
        <f>UPPER(VLOOKUP(D897,[1]PRODI_2019!$D$2:$L$72,3,FALSE))</f>
        <v>ILMU KOMUNIKASI</v>
      </c>
      <c r="F897" t="str">
        <f>VLOOKUP(D897,[1]PRODI_2019!$D$2:$L$72,9,FALSE)</f>
        <v>FISIP</v>
      </c>
      <c r="G897" t="str">
        <f>VLOOKUP(F897,Sheet1!$H$4:$I$11,2,FALSE)</f>
        <v>6_FISIP</v>
      </c>
      <c r="H897" t="s">
        <v>1506</v>
      </c>
      <c r="I897" t="s">
        <v>33</v>
      </c>
      <c r="K897" s="1"/>
      <c r="L897" t="s">
        <v>27</v>
      </c>
      <c r="O897" t="s">
        <v>447</v>
      </c>
      <c r="P897" t="str">
        <f t="shared" si="43"/>
        <v>SMAS</v>
      </c>
      <c r="Q897" t="str">
        <f t="shared" si="44"/>
        <v>Swasta</v>
      </c>
      <c r="R897" t="str">
        <f t="shared" si="42"/>
        <v>SMA</v>
      </c>
      <c r="S897" t="s">
        <v>37</v>
      </c>
      <c r="T897" t="s">
        <v>3486</v>
      </c>
      <c r="U897" t="s">
        <v>29</v>
      </c>
      <c r="Z897" t="str">
        <f>VLOOKUP(A897,[2]registrasi!$B$2:$C$3000,2,FALSE)</f>
        <v>registrasi</v>
      </c>
      <c r="AA897">
        <f>VLOOKUP(D897,[3]Sheet1!$B$2:$D$43,3,FALSE)</f>
        <v>1608</v>
      </c>
      <c r="AB897" t="str">
        <f>VLOOKUP(A897,[2]nim!$A$2:$B$3000,2,FALSE)</f>
        <v>diterima</v>
      </c>
    </row>
    <row r="898" spans="1:28" x14ac:dyDescent="0.3">
      <c r="A898" s="2">
        <v>222324130229</v>
      </c>
      <c r="B898">
        <v>2</v>
      </c>
      <c r="C898">
        <v>2022</v>
      </c>
      <c r="D898" s="3">
        <v>3112064</v>
      </c>
      <c r="E898" t="str">
        <f>UPPER(VLOOKUP(D898,[1]PRODI_2019!$D$2:$L$72,3,FALSE))</f>
        <v>ILMU KOMUNIKASI</v>
      </c>
      <c r="F898" t="str">
        <f>VLOOKUP(D898,[1]PRODI_2019!$D$2:$L$72,9,FALSE)</f>
        <v>FISIP</v>
      </c>
      <c r="G898" t="str">
        <f>VLOOKUP(F898,Sheet1!$H$4:$I$11,2,FALSE)</f>
        <v>6_FISIP</v>
      </c>
      <c r="H898" t="s">
        <v>1507</v>
      </c>
      <c r="I898" t="s">
        <v>33</v>
      </c>
      <c r="K898" s="1"/>
      <c r="L898" t="s">
        <v>27</v>
      </c>
      <c r="O898" t="s">
        <v>387</v>
      </c>
      <c r="P898" t="str">
        <f t="shared" si="43"/>
        <v>SMAN</v>
      </c>
      <c r="Q898" t="str">
        <f t="shared" si="44"/>
        <v>Negeri</v>
      </c>
      <c r="R898" t="str">
        <f t="shared" si="42"/>
        <v>SMA</v>
      </c>
      <c r="S898" t="s">
        <v>78</v>
      </c>
      <c r="T898" t="s">
        <v>3489</v>
      </c>
      <c r="U898" t="s">
        <v>29</v>
      </c>
      <c r="Z898" t="str">
        <f>VLOOKUP(A898,[2]registrasi!$B$2:$C$3000,2,FALSE)</f>
        <v>registrasi</v>
      </c>
      <c r="AA898">
        <f>VLOOKUP(D898,[3]Sheet1!$B$2:$D$43,3,FALSE)</f>
        <v>1608</v>
      </c>
      <c r="AB898" t="str">
        <f>VLOOKUP(A898,[2]nim!$A$2:$B$3000,2,FALSE)</f>
        <v>diterima</v>
      </c>
    </row>
    <row r="899" spans="1:28" x14ac:dyDescent="0.3">
      <c r="A899" s="2">
        <v>222324230034</v>
      </c>
      <c r="B899">
        <v>2</v>
      </c>
      <c r="C899">
        <v>2021</v>
      </c>
      <c r="D899" s="3">
        <v>3112064</v>
      </c>
      <c r="E899" t="str">
        <f>UPPER(VLOOKUP(D899,[1]PRODI_2019!$D$2:$L$72,3,FALSE))</f>
        <v>ILMU KOMUNIKASI</v>
      </c>
      <c r="F899" t="str">
        <f>VLOOKUP(D899,[1]PRODI_2019!$D$2:$L$72,9,FALSE)</f>
        <v>FISIP</v>
      </c>
      <c r="G899" t="str">
        <f>VLOOKUP(F899,Sheet1!$H$4:$I$11,2,FALSE)</f>
        <v>6_FISIP</v>
      </c>
      <c r="H899" t="s">
        <v>1508</v>
      </c>
      <c r="I899" t="s">
        <v>33</v>
      </c>
      <c r="K899" s="1"/>
      <c r="L899" t="s">
        <v>27</v>
      </c>
      <c r="O899" t="s">
        <v>3244</v>
      </c>
      <c r="P899" t="str">
        <f t="shared" si="43"/>
        <v>SMKN</v>
      </c>
      <c r="Q899" t="str">
        <f t="shared" si="44"/>
        <v>Negeri</v>
      </c>
      <c r="R899" t="str">
        <f t="shared" si="42"/>
        <v>SMK</v>
      </c>
      <c r="S899" t="s">
        <v>78</v>
      </c>
      <c r="T899" t="s">
        <v>3489</v>
      </c>
      <c r="U899" t="s">
        <v>29</v>
      </c>
      <c r="Z899" t="str">
        <f>VLOOKUP(A899,[2]registrasi!$B$2:$C$3000,2,FALSE)</f>
        <v>registrasi</v>
      </c>
      <c r="AA899">
        <f>VLOOKUP(D899,[3]Sheet1!$B$2:$D$43,3,FALSE)</f>
        <v>1608</v>
      </c>
      <c r="AB899" t="str">
        <f>VLOOKUP(A899,[2]nim!$A$2:$B$3000,2,FALSE)</f>
        <v>diterima</v>
      </c>
    </row>
    <row r="900" spans="1:28" x14ac:dyDescent="0.3">
      <c r="A900" s="2">
        <v>222324230417</v>
      </c>
      <c r="B900">
        <v>2</v>
      </c>
      <c r="C900">
        <v>2022</v>
      </c>
      <c r="D900" s="3">
        <v>3112064</v>
      </c>
      <c r="E900" t="str">
        <f>UPPER(VLOOKUP(D900,[1]PRODI_2019!$D$2:$L$72,3,FALSE))</f>
        <v>ILMU KOMUNIKASI</v>
      </c>
      <c r="F900" t="str">
        <f>VLOOKUP(D900,[1]PRODI_2019!$D$2:$L$72,9,FALSE)</f>
        <v>FISIP</v>
      </c>
      <c r="G900" t="str">
        <f>VLOOKUP(F900,Sheet1!$H$4:$I$11,2,FALSE)</f>
        <v>6_FISIP</v>
      </c>
      <c r="H900" t="s">
        <v>1509</v>
      </c>
      <c r="I900" t="s">
        <v>25</v>
      </c>
      <c r="K900" s="1"/>
      <c r="L900" t="s">
        <v>27</v>
      </c>
      <c r="O900" t="s">
        <v>208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63</v>
      </c>
      <c r="T900" t="s">
        <v>3486</v>
      </c>
      <c r="U900" t="s">
        <v>29</v>
      </c>
      <c r="Z900" t="str">
        <f>VLOOKUP(A900,[2]registrasi!$B$2:$C$3000,2,FALSE)</f>
        <v>registrasi</v>
      </c>
      <c r="AA900">
        <f>VLOOKUP(D900,[3]Sheet1!$B$2:$D$43,3,FALSE)</f>
        <v>1608</v>
      </c>
      <c r="AB900" t="str">
        <f>VLOOKUP(A900,[2]nim!$A$2:$B$3000,2,FALSE)</f>
        <v>diterima</v>
      </c>
    </row>
    <row r="901" spans="1:28" x14ac:dyDescent="0.3">
      <c r="A901" s="2">
        <v>222324260248</v>
      </c>
      <c r="B901">
        <v>2</v>
      </c>
      <c r="C901">
        <v>2022</v>
      </c>
      <c r="D901" s="3">
        <v>3112064</v>
      </c>
      <c r="E901" t="str">
        <f>UPPER(VLOOKUP(D901,[1]PRODI_2019!$D$2:$L$72,3,FALSE))</f>
        <v>ILMU KOMUNIKASI</v>
      </c>
      <c r="F901" t="str">
        <f>VLOOKUP(D901,[1]PRODI_2019!$D$2:$L$72,9,FALSE)</f>
        <v>FISIP</v>
      </c>
      <c r="G901" t="str">
        <f>VLOOKUP(F901,Sheet1!$H$4:$I$11,2,FALSE)</f>
        <v>6_FISIP</v>
      </c>
      <c r="H901" t="s">
        <v>1510</v>
      </c>
      <c r="I901" t="s">
        <v>25</v>
      </c>
      <c r="K901" s="1"/>
      <c r="L901" t="s">
        <v>27</v>
      </c>
      <c r="O901" t="s">
        <v>3245</v>
      </c>
      <c r="P901" t="str">
        <f t="shared" si="43"/>
        <v>SMKS</v>
      </c>
      <c r="Q901" t="str">
        <f t="shared" si="44"/>
        <v>Swasta</v>
      </c>
      <c r="R901" t="str">
        <f t="shared" ref="R901:R964" si="45">IF(Q901="Negeri",LEFT(P901,LEN(P901)-1),IF(RIGHT(P901,1)="S",LEFT(P901,LEN(P901)-1),P901))</f>
        <v>SMK</v>
      </c>
      <c r="S901" t="s">
        <v>105</v>
      </c>
      <c r="T901" t="s">
        <v>3489</v>
      </c>
      <c r="U901" t="s">
        <v>29</v>
      </c>
      <c r="Z901" t="str">
        <f>VLOOKUP(A901,[2]registrasi!$B$2:$C$3000,2,FALSE)</f>
        <v>registrasi</v>
      </c>
      <c r="AA901">
        <f>VLOOKUP(D901,[3]Sheet1!$B$2:$D$43,3,FALSE)</f>
        <v>1608</v>
      </c>
      <c r="AB901" t="str">
        <f>VLOOKUP(A901,[2]nim!$A$2:$B$3000,2,FALSE)</f>
        <v>diterima</v>
      </c>
    </row>
    <row r="902" spans="1:28" x14ac:dyDescent="0.3">
      <c r="A902" s="2">
        <v>222331250252</v>
      </c>
      <c r="B902">
        <v>2</v>
      </c>
      <c r="C902">
        <v>2022</v>
      </c>
      <c r="D902" s="3">
        <v>3112064</v>
      </c>
      <c r="E902" t="str">
        <f>UPPER(VLOOKUP(D902,[1]PRODI_2019!$D$2:$L$72,3,FALSE))</f>
        <v>ILMU KOMUNIKASI</v>
      </c>
      <c r="F902" t="str">
        <f>VLOOKUP(D902,[1]PRODI_2019!$D$2:$L$72,9,FALSE)</f>
        <v>FISIP</v>
      </c>
      <c r="G902" t="str">
        <f>VLOOKUP(F902,Sheet1!$H$4:$I$11,2,FALSE)</f>
        <v>6_FISIP</v>
      </c>
      <c r="H902" t="s">
        <v>1511</v>
      </c>
      <c r="I902" t="s">
        <v>33</v>
      </c>
      <c r="K902" s="1"/>
      <c r="L902" t="s">
        <v>27</v>
      </c>
      <c r="O902" t="s">
        <v>3246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541</v>
      </c>
      <c r="T902" t="s">
        <v>3487</v>
      </c>
      <c r="U902" t="s">
        <v>29</v>
      </c>
      <c r="Z902" t="e">
        <f>VLOOKUP(A902,[2]registrasi!$B$2:$C$3000,2,FALSE)</f>
        <v>#N/A</v>
      </c>
      <c r="AA902">
        <f>VLOOKUP(D902,[3]Sheet1!$B$2:$D$43,3,FALSE)</f>
        <v>1608</v>
      </c>
      <c r="AB902" t="e">
        <f>VLOOKUP(A902,[2]nim!$A$2:$B$3000,2,FALSE)</f>
        <v>#N/A</v>
      </c>
    </row>
    <row r="903" spans="1:28" x14ac:dyDescent="0.3">
      <c r="A903" s="2">
        <v>222332030892</v>
      </c>
      <c r="B903">
        <v>2</v>
      </c>
      <c r="C903">
        <v>2021</v>
      </c>
      <c r="D903" s="3">
        <v>3112064</v>
      </c>
      <c r="E903" t="str">
        <f>UPPER(VLOOKUP(D903,[1]PRODI_2019!$D$2:$L$72,3,FALSE))</f>
        <v>ILMU KOMUNIKASI</v>
      </c>
      <c r="F903" t="str">
        <f>VLOOKUP(D903,[1]PRODI_2019!$D$2:$L$72,9,FALSE)</f>
        <v>FISIP</v>
      </c>
      <c r="G903" t="str">
        <f>VLOOKUP(F903,Sheet1!$H$4:$I$11,2,FALSE)</f>
        <v>6_FISIP</v>
      </c>
      <c r="H903" t="s">
        <v>1512</v>
      </c>
      <c r="I903" t="s">
        <v>33</v>
      </c>
      <c r="K903" s="1"/>
      <c r="L903" t="s">
        <v>27</v>
      </c>
      <c r="O903" t="s">
        <v>3168</v>
      </c>
      <c r="P903" t="str">
        <f t="shared" si="43"/>
        <v>SMKN</v>
      </c>
      <c r="Q903" t="str">
        <f t="shared" si="44"/>
        <v>Negeri</v>
      </c>
      <c r="R903" t="str">
        <f t="shared" si="45"/>
        <v>SMK</v>
      </c>
      <c r="S903" t="s">
        <v>73</v>
      </c>
      <c r="T903" t="s">
        <v>3487</v>
      </c>
      <c r="U903" t="s">
        <v>29</v>
      </c>
      <c r="Z903" t="str">
        <f>VLOOKUP(A903,[2]registrasi!$B$2:$C$3000,2,FALSE)</f>
        <v>registrasi</v>
      </c>
      <c r="AA903">
        <f>VLOOKUP(D903,[3]Sheet1!$B$2:$D$43,3,FALSE)</f>
        <v>1608</v>
      </c>
      <c r="AB903" t="str">
        <f>VLOOKUP(A903,[2]nim!$A$2:$B$3000,2,FALSE)</f>
        <v>diterima</v>
      </c>
    </row>
    <row r="904" spans="1:28" x14ac:dyDescent="0.3">
      <c r="A904" s="2">
        <v>222332130894</v>
      </c>
      <c r="B904">
        <v>2</v>
      </c>
      <c r="C904">
        <v>2022</v>
      </c>
      <c r="D904" s="3">
        <v>3112064</v>
      </c>
      <c r="E904" t="str">
        <f>UPPER(VLOOKUP(D904,[1]PRODI_2019!$D$2:$L$72,3,FALSE))</f>
        <v>ILMU KOMUNIKASI</v>
      </c>
      <c r="F904" t="str">
        <f>VLOOKUP(D904,[1]PRODI_2019!$D$2:$L$72,9,FALSE)</f>
        <v>FISIP</v>
      </c>
      <c r="G904" t="str">
        <f>VLOOKUP(F904,Sheet1!$H$4:$I$11,2,FALSE)</f>
        <v>6_FISIP</v>
      </c>
      <c r="H904" t="s">
        <v>1513</v>
      </c>
      <c r="I904" t="s">
        <v>25</v>
      </c>
      <c r="K904" s="1"/>
      <c r="L904" t="s">
        <v>27</v>
      </c>
      <c r="O904" t="s">
        <v>363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131</v>
      </c>
      <c r="T904" t="s">
        <v>3487</v>
      </c>
      <c r="U904" t="s">
        <v>29</v>
      </c>
      <c r="Z904" t="e">
        <f>VLOOKUP(A904,[2]registrasi!$B$2:$C$3000,2,FALSE)</f>
        <v>#N/A</v>
      </c>
      <c r="AA904">
        <f>VLOOKUP(D904,[3]Sheet1!$B$2:$D$43,3,FALSE)</f>
        <v>1608</v>
      </c>
      <c r="AB904" t="e">
        <f>VLOOKUP(A904,[2]nim!$A$2:$B$3000,2,FALSE)</f>
        <v>#N/A</v>
      </c>
    </row>
    <row r="905" spans="1:28" x14ac:dyDescent="0.3">
      <c r="A905" s="2">
        <v>222334130909</v>
      </c>
      <c r="B905">
        <v>2</v>
      </c>
      <c r="C905">
        <v>2021</v>
      </c>
      <c r="D905" s="3">
        <v>3112064</v>
      </c>
      <c r="E905" t="str">
        <f>UPPER(VLOOKUP(D905,[1]PRODI_2019!$D$2:$L$72,3,FALSE))</f>
        <v>ILMU KOMUNIKASI</v>
      </c>
      <c r="F905" t="str">
        <f>VLOOKUP(D905,[1]PRODI_2019!$D$2:$L$72,9,FALSE)</f>
        <v>FISIP</v>
      </c>
      <c r="G905" t="str">
        <f>VLOOKUP(F905,Sheet1!$H$4:$I$11,2,FALSE)</f>
        <v>6_FISIP</v>
      </c>
      <c r="H905" t="s">
        <v>1514</v>
      </c>
      <c r="I905" t="s">
        <v>33</v>
      </c>
      <c r="K905" s="1"/>
      <c r="L905" t="s">
        <v>27</v>
      </c>
      <c r="O905" t="s">
        <v>3172</v>
      </c>
      <c r="P905" t="str">
        <f t="shared" si="43"/>
        <v>MAS</v>
      </c>
      <c r="Q905" t="str">
        <f t="shared" si="44"/>
        <v>Swasta</v>
      </c>
      <c r="R905" t="str">
        <f t="shared" si="45"/>
        <v>MA</v>
      </c>
      <c r="S905" t="s">
        <v>538</v>
      </c>
      <c r="T905" t="s">
        <v>3488</v>
      </c>
      <c r="U905" t="s">
        <v>29</v>
      </c>
      <c r="Z905" t="str">
        <f>VLOOKUP(A905,[2]registrasi!$B$2:$C$3000,2,FALSE)</f>
        <v>registrasi</v>
      </c>
      <c r="AA905">
        <f>VLOOKUP(D905,[3]Sheet1!$B$2:$D$43,3,FALSE)</f>
        <v>1608</v>
      </c>
      <c r="AB905" t="str">
        <f>VLOOKUP(A905,[2]nim!$A$2:$B$3000,2,FALSE)</f>
        <v>diterima</v>
      </c>
    </row>
    <row r="906" spans="1:28" x14ac:dyDescent="0.3">
      <c r="A906" s="2">
        <v>222341020394</v>
      </c>
      <c r="B906">
        <v>2</v>
      </c>
      <c r="C906">
        <v>2022</v>
      </c>
      <c r="D906" s="3">
        <v>3112064</v>
      </c>
      <c r="E906" t="str">
        <f>UPPER(VLOOKUP(D906,[1]PRODI_2019!$D$2:$L$72,3,FALSE))</f>
        <v>ILMU KOMUNIKASI</v>
      </c>
      <c r="F906" t="str">
        <f>VLOOKUP(D906,[1]PRODI_2019!$D$2:$L$72,9,FALSE)</f>
        <v>FISIP</v>
      </c>
      <c r="G906" t="str">
        <f>VLOOKUP(F906,Sheet1!$H$4:$I$11,2,FALSE)</f>
        <v>6_FISIP</v>
      </c>
      <c r="H906" t="s">
        <v>1515</v>
      </c>
      <c r="I906" t="s">
        <v>33</v>
      </c>
      <c r="K906" s="1"/>
      <c r="L906" t="s">
        <v>27</v>
      </c>
      <c r="O906" t="s">
        <v>416</v>
      </c>
      <c r="P906" t="str">
        <f t="shared" si="43"/>
        <v>SMAN</v>
      </c>
      <c r="Q906" t="str">
        <f t="shared" si="44"/>
        <v>Negeri</v>
      </c>
      <c r="R906" t="str">
        <f t="shared" si="45"/>
        <v>SMA</v>
      </c>
      <c r="S906" t="s">
        <v>126</v>
      </c>
      <c r="T906" t="s">
        <v>3487</v>
      </c>
      <c r="U906" t="s">
        <v>29</v>
      </c>
      <c r="Z906" t="str">
        <f>VLOOKUP(A906,[2]registrasi!$B$2:$C$3000,2,FALSE)</f>
        <v>registrasi</v>
      </c>
      <c r="AA906">
        <f>VLOOKUP(D906,[3]Sheet1!$B$2:$D$43,3,FALSE)</f>
        <v>1608</v>
      </c>
      <c r="AB906" t="str">
        <f>VLOOKUP(A906,[2]nim!$A$2:$B$3000,2,FALSE)</f>
        <v>diterima</v>
      </c>
    </row>
    <row r="907" spans="1:28" x14ac:dyDescent="0.3">
      <c r="A907" s="2">
        <v>222341130620</v>
      </c>
      <c r="B907">
        <v>2</v>
      </c>
      <c r="C907">
        <v>2022</v>
      </c>
      <c r="D907" s="3">
        <v>3112064</v>
      </c>
      <c r="E907" t="str">
        <f>UPPER(VLOOKUP(D907,[1]PRODI_2019!$D$2:$L$72,3,FALSE))</f>
        <v>ILMU KOMUNIKASI</v>
      </c>
      <c r="F907" t="str">
        <f>VLOOKUP(D907,[1]PRODI_2019!$D$2:$L$72,9,FALSE)</f>
        <v>FISIP</v>
      </c>
      <c r="G907" t="str">
        <f>VLOOKUP(F907,Sheet1!$H$4:$I$11,2,FALSE)</f>
        <v>6_FISIP</v>
      </c>
      <c r="H907" t="s">
        <v>1516</v>
      </c>
      <c r="I907" t="s">
        <v>25</v>
      </c>
      <c r="K907" s="1"/>
      <c r="L907" t="s">
        <v>27</v>
      </c>
      <c r="O907" t="s">
        <v>3162</v>
      </c>
      <c r="P907" t="str">
        <f t="shared" si="43"/>
        <v>SMAS</v>
      </c>
      <c r="Q907" t="str">
        <f t="shared" si="44"/>
        <v>Swasta</v>
      </c>
      <c r="R907" t="str">
        <f t="shared" si="45"/>
        <v>SMA</v>
      </c>
      <c r="S907" t="s">
        <v>552</v>
      </c>
      <c r="T907" t="s">
        <v>3487</v>
      </c>
      <c r="U907" t="s">
        <v>29</v>
      </c>
      <c r="Z907" t="e">
        <f>VLOOKUP(A907,[2]registrasi!$B$2:$C$3000,2,FALSE)</f>
        <v>#N/A</v>
      </c>
      <c r="AA907">
        <f>VLOOKUP(D907,[3]Sheet1!$B$2:$D$43,3,FALSE)</f>
        <v>1608</v>
      </c>
      <c r="AB907" t="e">
        <f>VLOOKUP(A907,[2]nim!$A$2:$B$3000,2,FALSE)</f>
        <v>#N/A</v>
      </c>
    </row>
    <row r="908" spans="1:28" x14ac:dyDescent="0.3">
      <c r="A908" s="2">
        <v>222341220190</v>
      </c>
      <c r="B908">
        <v>2</v>
      </c>
      <c r="C908">
        <v>2022</v>
      </c>
      <c r="D908" s="3">
        <v>3112064</v>
      </c>
      <c r="E908" t="str">
        <f>UPPER(VLOOKUP(D908,[1]PRODI_2019!$D$2:$L$72,3,FALSE))</f>
        <v>ILMU KOMUNIKASI</v>
      </c>
      <c r="F908" t="str">
        <f>VLOOKUP(D908,[1]PRODI_2019!$D$2:$L$72,9,FALSE)</f>
        <v>FISIP</v>
      </c>
      <c r="G908" t="str">
        <f>VLOOKUP(F908,Sheet1!$H$4:$I$11,2,FALSE)</f>
        <v>6_FISIP</v>
      </c>
      <c r="H908" t="s">
        <v>1517</v>
      </c>
      <c r="I908" t="s">
        <v>33</v>
      </c>
      <c r="K908" s="1"/>
      <c r="L908" t="s">
        <v>27</v>
      </c>
      <c r="O908" t="s">
        <v>389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105</v>
      </c>
      <c r="T908" t="s">
        <v>3489</v>
      </c>
      <c r="U908" t="s">
        <v>29</v>
      </c>
      <c r="Z908" t="str">
        <f>VLOOKUP(A908,[2]registrasi!$B$2:$C$3000,2,FALSE)</f>
        <v>registrasi</v>
      </c>
      <c r="AA908">
        <f>VLOOKUP(D908,[3]Sheet1!$B$2:$D$43,3,FALSE)</f>
        <v>1608</v>
      </c>
      <c r="AB908" t="str">
        <f>VLOOKUP(A908,[2]nim!$A$2:$B$3000,2,FALSE)</f>
        <v>diterima</v>
      </c>
    </row>
    <row r="909" spans="1:28" x14ac:dyDescent="0.3">
      <c r="A909" s="2">
        <v>222341230407</v>
      </c>
      <c r="B909">
        <v>2</v>
      </c>
      <c r="C909">
        <v>2021</v>
      </c>
      <c r="D909" s="3">
        <v>3112064</v>
      </c>
      <c r="E909" t="str">
        <f>UPPER(VLOOKUP(D909,[1]PRODI_2019!$D$2:$L$72,3,FALSE))</f>
        <v>ILMU KOMUNIKASI</v>
      </c>
      <c r="F909" t="str">
        <f>VLOOKUP(D909,[1]PRODI_2019!$D$2:$L$72,9,FALSE)</f>
        <v>FISIP</v>
      </c>
      <c r="G909" t="str">
        <f>VLOOKUP(F909,Sheet1!$H$4:$I$11,2,FALSE)</f>
        <v>6_FISIP</v>
      </c>
      <c r="H909" t="s">
        <v>1518</v>
      </c>
      <c r="I909" t="s">
        <v>25</v>
      </c>
      <c r="K909" s="1"/>
      <c r="L909" t="s">
        <v>27</v>
      </c>
      <c r="O909" t="s">
        <v>366</v>
      </c>
      <c r="P909" t="str">
        <f t="shared" si="43"/>
        <v>SMA</v>
      </c>
      <c r="Q909" t="str">
        <f t="shared" si="44"/>
        <v>Swasta</v>
      </c>
      <c r="R909" t="str">
        <f t="shared" si="45"/>
        <v>SMA</v>
      </c>
      <c r="S909" t="s">
        <v>126</v>
      </c>
      <c r="T909" t="s">
        <v>3487</v>
      </c>
      <c r="U909" t="s">
        <v>29</v>
      </c>
      <c r="Z909" t="str">
        <f>VLOOKUP(A909,[2]registrasi!$B$2:$C$3000,2,FALSE)</f>
        <v>registrasi</v>
      </c>
      <c r="AA909">
        <f>VLOOKUP(D909,[3]Sheet1!$B$2:$D$43,3,FALSE)</f>
        <v>1608</v>
      </c>
      <c r="AB909" t="e">
        <f>VLOOKUP(A909,[2]nim!$A$2:$B$3000,2,FALSE)</f>
        <v>#N/A</v>
      </c>
    </row>
    <row r="910" spans="1:28" x14ac:dyDescent="0.3">
      <c r="A910" s="2">
        <v>222341240475</v>
      </c>
      <c r="B910">
        <v>2</v>
      </c>
      <c r="C910">
        <v>2022</v>
      </c>
      <c r="D910" s="3">
        <v>3112064</v>
      </c>
      <c r="E910" t="str">
        <f>UPPER(VLOOKUP(D910,[1]PRODI_2019!$D$2:$L$72,3,FALSE))</f>
        <v>ILMU KOMUNIKASI</v>
      </c>
      <c r="F910" t="str">
        <f>VLOOKUP(D910,[1]PRODI_2019!$D$2:$L$72,9,FALSE)</f>
        <v>FISIP</v>
      </c>
      <c r="G910" t="str">
        <f>VLOOKUP(F910,Sheet1!$H$4:$I$11,2,FALSE)</f>
        <v>6_FISIP</v>
      </c>
      <c r="H910" t="s">
        <v>1519</v>
      </c>
      <c r="I910" t="s">
        <v>25</v>
      </c>
      <c r="K910" s="1"/>
      <c r="L910" t="s">
        <v>27</v>
      </c>
      <c r="O910" t="s">
        <v>434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105</v>
      </c>
      <c r="T910" t="s">
        <v>3489</v>
      </c>
      <c r="U910" t="s">
        <v>29</v>
      </c>
      <c r="Z910" t="e">
        <f>VLOOKUP(A910,[2]registrasi!$B$2:$C$3000,2,FALSE)</f>
        <v>#N/A</v>
      </c>
      <c r="AA910">
        <f>VLOOKUP(D910,[3]Sheet1!$B$2:$D$43,3,FALSE)</f>
        <v>1608</v>
      </c>
      <c r="AB910" t="e">
        <f>VLOOKUP(A910,[2]nim!$A$2:$B$3000,2,FALSE)</f>
        <v>#N/A</v>
      </c>
    </row>
    <row r="911" spans="1:28" x14ac:dyDescent="0.3">
      <c r="A911" s="2">
        <v>222341250168</v>
      </c>
      <c r="B911">
        <v>2</v>
      </c>
      <c r="C911">
        <v>2022</v>
      </c>
      <c r="D911" s="3">
        <v>3112064</v>
      </c>
      <c r="E911" t="str">
        <f>UPPER(VLOOKUP(D911,[1]PRODI_2019!$D$2:$L$72,3,FALSE))</f>
        <v>ILMU KOMUNIKASI</v>
      </c>
      <c r="F911" t="str">
        <f>VLOOKUP(D911,[1]PRODI_2019!$D$2:$L$72,9,FALSE)</f>
        <v>FISIP</v>
      </c>
      <c r="G911" t="str">
        <f>VLOOKUP(F911,Sheet1!$H$4:$I$11,2,FALSE)</f>
        <v>6_FISIP</v>
      </c>
      <c r="H911" t="s">
        <v>1520</v>
      </c>
      <c r="I911" t="s">
        <v>25</v>
      </c>
      <c r="K911" s="1"/>
      <c r="L911" t="s">
        <v>27</v>
      </c>
      <c r="O911" t="s">
        <v>376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126</v>
      </c>
      <c r="T911" t="s">
        <v>3487</v>
      </c>
      <c r="U911" t="s">
        <v>29</v>
      </c>
      <c r="Z911" t="str">
        <f>VLOOKUP(A911,[2]registrasi!$B$2:$C$3000,2,FALSE)</f>
        <v>registrasi</v>
      </c>
      <c r="AA911">
        <f>VLOOKUP(D911,[3]Sheet1!$B$2:$D$43,3,FALSE)</f>
        <v>1608</v>
      </c>
      <c r="AB911" t="str">
        <f>VLOOKUP(A911,[2]nim!$A$2:$B$3000,2,FALSE)</f>
        <v>diterima</v>
      </c>
    </row>
    <row r="912" spans="1:28" x14ac:dyDescent="0.3">
      <c r="A912" s="2">
        <v>222341260441</v>
      </c>
      <c r="B912">
        <v>1</v>
      </c>
      <c r="C912">
        <v>2021</v>
      </c>
      <c r="D912" s="3">
        <v>3112064</v>
      </c>
      <c r="E912" t="str">
        <f>UPPER(VLOOKUP(D912,[1]PRODI_2019!$D$2:$L$72,3,FALSE))</f>
        <v>ILMU KOMUNIKASI</v>
      </c>
      <c r="F912" t="str">
        <f>VLOOKUP(D912,[1]PRODI_2019!$D$2:$L$72,9,FALSE)</f>
        <v>FISIP</v>
      </c>
      <c r="G912" t="str">
        <f>VLOOKUP(F912,Sheet1!$H$4:$I$11,2,FALSE)</f>
        <v>6_FISIP</v>
      </c>
      <c r="H912" t="s">
        <v>1521</v>
      </c>
      <c r="I912" t="s">
        <v>33</v>
      </c>
      <c r="K912" s="1"/>
      <c r="L912" t="s">
        <v>27</v>
      </c>
      <c r="O912" t="s">
        <v>3247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131</v>
      </c>
      <c r="T912" t="s">
        <v>3487</v>
      </c>
      <c r="U912" t="s">
        <v>29</v>
      </c>
      <c r="Z912" t="str">
        <f>VLOOKUP(A912,[2]registrasi!$B$2:$C$3000,2,FALSE)</f>
        <v>registrasi</v>
      </c>
      <c r="AA912">
        <f>VLOOKUP(D912,[3]Sheet1!$B$2:$D$43,3,FALSE)</f>
        <v>1608</v>
      </c>
      <c r="AB912" t="str">
        <f>VLOOKUP(A912,[2]nim!$A$2:$B$3000,2,FALSE)</f>
        <v>diterima</v>
      </c>
    </row>
    <row r="913" spans="1:28" x14ac:dyDescent="0.3">
      <c r="A913" s="2">
        <v>222351160308</v>
      </c>
      <c r="B913">
        <v>2</v>
      </c>
      <c r="C913">
        <v>2022</v>
      </c>
      <c r="D913" s="3">
        <v>3112064</v>
      </c>
      <c r="E913" t="str">
        <f>UPPER(VLOOKUP(D913,[1]PRODI_2019!$D$2:$L$72,3,FALSE))</f>
        <v>ILMU KOMUNIKASI</v>
      </c>
      <c r="F913" t="str">
        <f>VLOOKUP(D913,[1]PRODI_2019!$D$2:$L$72,9,FALSE)</f>
        <v>FISIP</v>
      </c>
      <c r="G913" t="str">
        <f>VLOOKUP(F913,Sheet1!$H$4:$I$11,2,FALSE)</f>
        <v>6_FISIP</v>
      </c>
      <c r="H913" t="s">
        <v>1522</v>
      </c>
      <c r="I913" t="s">
        <v>33</v>
      </c>
      <c r="K913" s="1"/>
      <c r="L913" t="s">
        <v>27</v>
      </c>
      <c r="O913" t="s">
        <v>3248</v>
      </c>
      <c r="P913" t="str">
        <f t="shared" si="43"/>
        <v>SMKN</v>
      </c>
      <c r="Q913" t="str">
        <f t="shared" si="44"/>
        <v>Negeri</v>
      </c>
      <c r="R913" t="str">
        <f t="shared" si="45"/>
        <v>SMK</v>
      </c>
      <c r="S913" t="s">
        <v>575</v>
      </c>
      <c r="T913" t="s">
        <v>3488</v>
      </c>
      <c r="U913" t="s">
        <v>29</v>
      </c>
      <c r="Z913" t="str">
        <f>VLOOKUP(A913,[2]registrasi!$B$2:$C$3000,2,FALSE)</f>
        <v>registrasi</v>
      </c>
      <c r="AA913">
        <f>VLOOKUP(D913,[3]Sheet1!$B$2:$D$43,3,FALSE)</f>
        <v>1608</v>
      </c>
      <c r="AB913" t="e">
        <f>VLOOKUP(A913,[2]nim!$A$2:$B$3000,2,FALSE)</f>
        <v>#N/A</v>
      </c>
    </row>
    <row r="914" spans="1:28" x14ac:dyDescent="0.3">
      <c r="A914" s="2">
        <v>322311050103</v>
      </c>
      <c r="B914">
        <v>1</v>
      </c>
      <c r="C914">
        <v>2022</v>
      </c>
      <c r="D914" s="3">
        <v>3112064</v>
      </c>
      <c r="E914" t="str">
        <f>UPPER(VLOOKUP(D914,[1]PRODI_2019!$D$2:$L$72,3,FALSE))</f>
        <v>ILMU KOMUNIKASI</v>
      </c>
      <c r="F914" t="str">
        <f>VLOOKUP(D914,[1]PRODI_2019!$D$2:$L$72,9,FALSE)</f>
        <v>FISIP</v>
      </c>
      <c r="G914" t="str">
        <f>VLOOKUP(F914,Sheet1!$H$4:$I$11,2,FALSE)</f>
        <v>6_FISIP</v>
      </c>
      <c r="H914" t="s">
        <v>1523</v>
      </c>
      <c r="I914" t="s">
        <v>33</v>
      </c>
      <c r="K914" s="1"/>
      <c r="L914" t="s">
        <v>27</v>
      </c>
      <c r="O914" t="s">
        <v>71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40</v>
      </c>
      <c r="T914" t="s">
        <v>3486</v>
      </c>
      <c r="U914" t="s">
        <v>29</v>
      </c>
      <c r="Z914" t="str">
        <f>VLOOKUP(A914,[2]registrasi!$B$2:$C$3000,2,FALSE)</f>
        <v>registrasi</v>
      </c>
      <c r="AA914">
        <f>VLOOKUP(D914,[3]Sheet1!$B$2:$D$43,3,FALSE)</f>
        <v>1608</v>
      </c>
      <c r="AB914" t="str">
        <f>VLOOKUP(A914,[2]nim!$A$2:$B$3000,2,FALSE)</f>
        <v>diterima</v>
      </c>
    </row>
    <row r="915" spans="1:28" x14ac:dyDescent="0.3">
      <c r="A915" s="2">
        <v>322311130173</v>
      </c>
      <c r="B915">
        <v>1</v>
      </c>
      <c r="C915">
        <v>2021</v>
      </c>
      <c r="D915" s="3">
        <v>3112064</v>
      </c>
      <c r="E915" t="str">
        <f>UPPER(VLOOKUP(D915,[1]PRODI_2019!$D$2:$L$72,3,FALSE))</f>
        <v>ILMU KOMUNIKASI</v>
      </c>
      <c r="F915" t="str">
        <f>VLOOKUP(D915,[1]PRODI_2019!$D$2:$L$72,9,FALSE)</f>
        <v>FISIP</v>
      </c>
      <c r="G915" t="str">
        <f>VLOOKUP(F915,Sheet1!$H$4:$I$11,2,FALSE)</f>
        <v>6_FISIP</v>
      </c>
      <c r="H915" t="s">
        <v>1524</v>
      </c>
      <c r="I915" t="s">
        <v>33</v>
      </c>
      <c r="K915" s="1"/>
      <c r="L915" t="s">
        <v>27</v>
      </c>
      <c r="O915" t="s">
        <v>136</v>
      </c>
      <c r="P915" t="str">
        <f t="shared" si="43"/>
        <v>SMAN</v>
      </c>
      <c r="Q915" t="str">
        <f t="shared" si="44"/>
        <v>Negeri</v>
      </c>
      <c r="R915" t="str">
        <f t="shared" si="45"/>
        <v>SMA</v>
      </c>
      <c r="S915" t="s">
        <v>34</v>
      </c>
      <c r="T915" t="s">
        <v>3486</v>
      </c>
      <c r="U915" t="s">
        <v>29</v>
      </c>
      <c r="Z915" t="str">
        <f>VLOOKUP(A915,[2]registrasi!$B$2:$C$3000,2,FALSE)</f>
        <v>registrasi</v>
      </c>
      <c r="AA915">
        <f>VLOOKUP(D915,[3]Sheet1!$B$2:$D$43,3,FALSE)</f>
        <v>1608</v>
      </c>
      <c r="AB915" t="str">
        <f>VLOOKUP(A915,[2]nim!$A$2:$B$3000,2,FALSE)</f>
        <v>diterima</v>
      </c>
    </row>
    <row r="916" spans="1:28" x14ac:dyDescent="0.3">
      <c r="A916" s="2">
        <v>322311130811</v>
      </c>
      <c r="B916">
        <v>1</v>
      </c>
      <c r="C916">
        <v>2022</v>
      </c>
      <c r="D916" s="3">
        <v>3112064</v>
      </c>
      <c r="E916" t="str">
        <f>UPPER(VLOOKUP(D916,[1]PRODI_2019!$D$2:$L$72,3,FALSE))</f>
        <v>ILMU KOMUNIKASI</v>
      </c>
      <c r="F916" t="str">
        <f>VLOOKUP(D916,[1]PRODI_2019!$D$2:$L$72,9,FALSE)</f>
        <v>FISIP</v>
      </c>
      <c r="G916" t="str">
        <f>VLOOKUP(F916,Sheet1!$H$4:$I$11,2,FALSE)</f>
        <v>6_FISIP</v>
      </c>
      <c r="H916" t="s">
        <v>1525</v>
      </c>
      <c r="I916" t="s">
        <v>33</v>
      </c>
      <c r="K916" s="1"/>
      <c r="L916" t="s">
        <v>27</v>
      </c>
      <c r="O916" t="s">
        <v>55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41</v>
      </c>
      <c r="T916" t="s">
        <v>3486</v>
      </c>
      <c r="U916" t="s">
        <v>29</v>
      </c>
      <c r="Z916" t="str">
        <f>VLOOKUP(A916,[2]registrasi!$B$2:$C$3000,2,FALSE)</f>
        <v>registrasi</v>
      </c>
      <c r="AA916">
        <f>VLOOKUP(D916,[3]Sheet1!$B$2:$D$43,3,FALSE)</f>
        <v>1608</v>
      </c>
      <c r="AB916" t="str">
        <f>VLOOKUP(A916,[2]nim!$A$2:$B$3000,2,FALSE)</f>
        <v>diterima</v>
      </c>
    </row>
    <row r="917" spans="1:28" x14ac:dyDescent="0.3">
      <c r="A917" s="2">
        <v>322341170137</v>
      </c>
      <c r="B917">
        <v>1</v>
      </c>
      <c r="C917">
        <v>2020</v>
      </c>
      <c r="D917" s="3">
        <v>3112064</v>
      </c>
      <c r="E917" t="str">
        <f>UPPER(VLOOKUP(D917,[1]PRODI_2019!$D$2:$L$72,3,FALSE))</f>
        <v>ILMU KOMUNIKASI</v>
      </c>
      <c r="F917" t="str">
        <f>VLOOKUP(D917,[1]PRODI_2019!$D$2:$L$72,9,FALSE)</f>
        <v>FISIP</v>
      </c>
      <c r="G917" t="str">
        <f>VLOOKUP(F917,Sheet1!$H$4:$I$11,2,FALSE)</f>
        <v>6_FISIP</v>
      </c>
      <c r="H917" t="s">
        <v>1526</v>
      </c>
      <c r="I917" t="s">
        <v>33</v>
      </c>
      <c r="K917" s="1"/>
      <c r="L917" t="s">
        <v>27</v>
      </c>
      <c r="O917" t="s">
        <v>509</v>
      </c>
      <c r="P917" t="str">
        <f t="shared" ref="P917:P980" si="46">TRIM(LEFT(O917,FIND(" ",O917,1)))</f>
        <v>MAN</v>
      </c>
      <c r="Q917" t="str">
        <f t="shared" ref="Q917:Q980" si="47">IF(RIGHT(P917,1)="N","Negeri","Swasta")</f>
        <v>Negeri</v>
      </c>
      <c r="R917" t="str">
        <f t="shared" si="45"/>
        <v>MA</v>
      </c>
      <c r="S917" t="s">
        <v>132</v>
      </c>
      <c r="T917" t="s">
        <v>3487</v>
      </c>
      <c r="U917" t="s">
        <v>29</v>
      </c>
      <c r="Z917" t="str">
        <f>VLOOKUP(A917,[2]registrasi!$B$2:$C$3000,2,FALSE)</f>
        <v>registrasi</v>
      </c>
      <c r="AA917">
        <f>VLOOKUP(D917,[3]Sheet1!$B$2:$D$43,3,FALSE)</f>
        <v>1608</v>
      </c>
      <c r="AB917" t="str">
        <f>VLOOKUP(A917,[2]nim!$A$2:$B$3000,2,FALSE)</f>
        <v>diterima</v>
      </c>
    </row>
    <row r="918" spans="1:28" x14ac:dyDescent="0.3">
      <c r="A918" s="2">
        <v>222121071161</v>
      </c>
      <c r="B918">
        <v>1</v>
      </c>
      <c r="C918">
        <v>2022</v>
      </c>
      <c r="D918" s="3">
        <v>3112192</v>
      </c>
      <c r="E918" t="str">
        <f>UPPER(VLOOKUP(D918,[1]PRODI_2019!$D$2:$L$72,3,FALSE))</f>
        <v>ILMU PEMERINTAHAN</v>
      </c>
      <c r="F918" t="str">
        <f>VLOOKUP(D918,[1]PRODI_2019!$D$2:$L$72,9,FALSE)</f>
        <v>FISIP</v>
      </c>
      <c r="G918" t="str">
        <f>VLOOKUP(F918,Sheet1!$H$4:$I$11,2,FALSE)</f>
        <v>6_FISIP</v>
      </c>
      <c r="H918" t="s">
        <v>1527</v>
      </c>
      <c r="I918" t="s">
        <v>25</v>
      </c>
      <c r="K918" s="1"/>
      <c r="L918" t="s">
        <v>200</v>
      </c>
      <c r="O918" t="s">
        <v>3249</v>
      </c>
      <c r="P918" t="str">
        <f t="shared" si="46"/>
        <v>SMKN</v>
      </c>
      <c r="Q918" t="str">
        <f t="shared" si="47"/>
        <v>Negeri</v>
      </c>
      <c r="R918" t="str">
        <f t="shared" si="45"/>
        <v>SMK</v>
      </c>
      <c r="S918" t="s">
        <v>573</v>
      </c>
      <c r="T918" t="s">
        <v>3482</v>
      </c>
      <c r="U918" t="s">
        <v>29</v>
      </c>
      <c r="Z918" t="str">
        <f>VLOOKUP(A918,[2]registrasi!$B$2:$C$3000,2,FALSE)</f>
        <v>registrasi</v>
      </c>
      <c r="AA918">
        <f>VLOOKUP(D918,[3]Sheet1!$B$2:$D$43,3,FALSE)</f>
        <v>693</v>
      </c>
      <c r="AB918" t="str">
        <f>VLOOKUP(A918,[2]nim!$A$2:$B$3000,2,FALSE)</f>
        <v>diterima</v>
      </c>
    </row>
    <row r="919" spans="1:28" x14ac:dyDescent="0.3">
      <c r="A919" s="2">
        <v>222131150061</v>
      </c>
      <c r="B919">
        <v>2</v>
      </c>
      <c r="C919">
        <v>2021</v>
      </c>
      <c r="D919" s="3">
        <v>3112192</v>
      </c>
      <c r="E919" t="str">
        <f>UPPER(VLOOKUP(D919,[1]PRODI_2019!$D$2:$L$72,3,FALSE))</f>
        <v>ILMU PEMERINTAHAN</v>
      </c>
      <c r="F919" t="str">
        <f>VLOOKUP(D919,[1]PRODI_2019!$D$2:$L$72,9,FALSE)</f>
        <v>FISIP</v>
      </c>
      <c r="G919" t="str">
        <f>VLOOKUP(F919,Sheet1!$H$4:$I$11,2,FALSE)</f>
        <v>6_FISIP</v>
      </c>
      <c r="H919" t="s">
        <v>1528</v>
      </c>
      <c r="I919" t="s">
        <v>25</v>
      </c>
      <c r="K919" s="1"/>
      <c r="L919" t="s">
        <v>27</v>
      </c>
      <c r="O919" t="s">
        <v>3250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3494</v>
      </c>
      <c r="T919" t="s">
        <v>3495</v>
      </c>
      <c r="U919" t="s">
        <v>29</v>
      </c>
      <c r="Z919" t="str">
        <f>VLOOKUP(A919,[2]registrasi!$B$2:$C$3000,2,FALSE)</f>
        <v>registrasi</v>
      </c>
      <c r="AA919">
        <f>VLOOKUP(D919,[3]Sheet1!$B$2:$D$43,3,FALSE)</f>
        <v>693</v>
      </c>
      <c r="AB919" t="str">
        <f>VLOOKUP(A919,[2]nim!$A$2:$B$3000,2,FALSE)</f>
        <v>diterima</v>
      </c>
    </row>
    <row r="920" spans="1:28" x14ac:dyDescent="0.3">
      <c r="A920" s="2">
        <v>222133040637</v>
      </c>
      <c r="B920">
        <v>2</v>
      </c>
      <c r="C920">
        <v>2022</v>
      </c>
      <c r="D920" s="3">
        <v>3112192</v>
      </c>
      <c r="E920" t="str">
        <f>UPPER(VLOOKUP(D920,[1]PRODI_2019!$D$2:$L$72,3,FALSE))</f>
        <v>ILMU PEMERINTAHAN</v>
      </c>
      <c r="F920" t="str">
        <f>VLOOKUP(D920,[1]PRODI_2019!$D$2:$L$72,9,FALSE)</f>
        <v>FISIP</v>
      </c>
      <c r="G920" t="str">
        <f>VLOOKUP(F920,Sheet1!$H$4:$I$11,2,FALSE)</f>
        <v>6_FISIP</v>
      </c>
      <c r="H920" t="s">
        <v>1529</v>
      </c>
      <c r="I920" t="s">
        <v>33</v>
      </c>
      <c r="K920" s="1"/>
      <c r="L920" t="s">
        <v>27</v>
      </c>
      <c r="O920" t="s">
        <v>280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522</v>
      </c>
      <c r="T920" t="s">
        <v>3502</v>
      </c>
      <c r="U920" t="s">
        <v>29</v>
      </c>
      <c r="Z920" t="e">
        <f>VLOOKUP(A920,[2]registrasi!$B$2:$C$3000,2,FALSE)</f>
        <v>#N/A</v>
      </c>
      <c r="AA920">
        <f>VLOOKUP(D920,[3]Sheet1!$B$2:$D$43,3,FALSE)</f>
        <v>693</v>
      </c>
      <c r="AB920" t="e">
        <f>VLOOKUP(A920,[2]nim!$A$2:$B$3000,2,FALSE)</f>
        <v>#N/A</v>
      </c>
    </row>
    <row r="921" spans="1:28" x14ac:dyDescent="0.3">
      <c r="A921" s="2">
        <v>222311010081</v>
      </c>
      <c r="B921">
        <v>1</v>
      </c>
      <c r="C921">
        <v>2021</v>
      </c>
      <c r="D921" s="3">
        <v>3112192</v>
      </c>
      <c r="E921" t="str">
        <f>UPPER(VLOOKUP(D921,[1]PRODI_2019!$D$2:$L$72,3,FALSE))</f>
        <v>ILMU PEMERINTAHAN</v>
      </c>
      <c r="F921" t="str">
        <f>VLOOKUP(D921,[1]PRODI_2019!$D$2:$L$72,9,FALSE)</f>
        <v>FISIP</v>
      </c>
      <c r="G921" t="str">
        <f>VLOOKUP(F921,Sheet1!$H$4:$I$11,2,FALSE)</f>
        <v>6_FISIP</v>
      </c>
      <c r="H921" t="s">
        <v>1530</v>
      </c>
      <c r="I921" t="s">
        <v>33</v>
      </c>
      <c r="K921" s="1"/>
      <c r="L921" t="s">
        <v>27</v>
      </c>
      <c r="O921" t="s">
        <v>93</v>
      </c>
      <c r="P921" t="str">
        <f t="shared" si="46"/>
        <v>MAN</v>
      </c>
      <c r="Q921" t="str">
        <f t="shared" si="47"/>
        <v>Negeri</v>
      </c>
      <c r="R921" t="str">
        <f t="shared" si="45"/>
        <v>MA</v>
      </c>
      <c r="S921" t="s">
        <v>40</v>
      </c>
      <c r="T921" t="s">
        <v>3486</v>
      </c>
      <c r="U921" t="s">
        <v>35</v>
      </c>
      <c r="Z921" t="str">
        <f>VLOOKUP(A921,[2]registrasi!$B$2:$C$3000,2,FALSE)</f>
        <v>registrasi</v>
      </c>
      <c r="AA921">
        <f>VLOOKUP(D921,[3]Sheet1!$B$2:$D$43,3,FALSE)</f>
        <v>693</v>
      </c>
      <c r="AB921" t="str">
        <f>VLOOKUP(A921,[2]nim!$A$2:$B$3000,2,FALSE)</f>
        <v>diterima</v>
      </c>
    </row>
    <row r="922" spans="1:28" x14ac:dyDescent="0.3">
      <c r="A922" s="2">
        <v>222311010270</v>
      </c>
      <c r="B922">
        <v>2</v>
      </c>
      <c r="C922">
        <v>2021</v>
      </c>
      <c r="D922" s="3">
        <v>3112192</v>
      </c>
      <c r="E922" t="str">
        <f>UPPER(VLOOKUP(D922,[1]PRODI_2019!$D$2:$L$72,3,FALSE))</f>
        <v>ILMU PEMERINTAHAN</v>
      </c>
      <c r="F922" t="str">
        <f>VLOOKUP(D922,[1]PRODI_2019!$D$2:$L$72,9,FALSE)</f>
        <v>FISIP</v>
      </c>
      <c r="G922" t="str">
        <f>VLOOKUP(F922,Sheet1!$H$4:$I$11,2,FALSE)</f>
        <v>6_FISIP</v>
      </c>
      <c r="H922" t="s">
        <v>1531</v>
      </c>
      <c r="I922" t="s">
        <v>33</v>
      </c>
      <c r="K922" s="1"/>
      <c r="L922" t="s">
        <v>27</v>
      </c>
      <c r="O922" t="s">
        <v>102</v>
      </c>
      <c r="P922" t="str">
        <f t="shared" si="46"/>
        <v>SMAN</v>
      </c>
      <c r="Q922" t="str">
        <f t="shared" si="47"/>
        <v>Negeri</v>
      </c>
      <c r="R922" t="str">
        <f t="shared" si="45"/>
        <v>SMA</v>
      </c>
      <c r="S922" t="s">
        <v>40</v>
      </c>
      <c r="T922" t="s">
        <v>3486</v>
      </c>
      <c r="U922" t="s">
        <v>29</v>
      </c>
      <c r="Z922" t="str">
        <f>VLOOKUP(A922,[2]registrasi!$B$2:$C$3000,2,FALSE)</f>
        <v>registrasi</v>
      </c>
      <c r="AA922">
        <f>VLOOKUP(D922,[3]Sheet1!$B$2:$D$43,3,FALSE)</f>
        <v>693</v>
      </c>
      <c r="AB922" t="str">
        <f>VLOOKUP(A922,[2]nim!$A$2:$B$3000,2,FALSE)</f>
        <v>diterima</v>
      </c>
    </row>
    <row r="923" spans="1:28" x14ac:dyDescent="0.3">
      <c r="A923" s="2">
        <v>222311010465</v>
      </c>
      <c r="B923">
        <v>1</v>
      </c>
      <c r="C923">
        <v>2022</v>
      </c>
      <c r="D923" s="3">
        <v>3112192</v>
      </c>
      <c r="E923" t="str">
        <f>UPPER(VLOOKUP(D923,[1]PRODI_2019!$D$2:$L$72,3,FALSE))</f>
        <v>ILMU PEMERINTAHAN</v>
      </c>
      <c r="F923" t="str">
        <f>VLOOKUP(D923,[1]PRODI_2019!$D$2:$L$72,9,FALSE)</f>
        <v>FISIP</v>
      </c>
      <c r="G923" t="str">
        <f>VLOOKUP(F923,Sheet1!$H$4:$I$11,2,FALSE)</f>
        <v>6_FISIP</v>
      </c>
      <c r="H923" t="s">
        <v>1532</v>
      </c>
      <c r="I923" t="s">
        <v>25</v>
      </c>
      <c r="K923" s="1"/>
      <c r="L923" t="s">
        <v>27</v>
      </c>
      <c r="O923" t="s">
        <v>96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41</v>
      </c>
      <c r="T923" t="s">
        <v>3486</v>
      </c>
      <c r="U923" t="s">
        <v>29</v>
      </c>
      <c r="Z923" t="str">
        <f>VLOOKUP(A923,[2]registrasi!$B$2:$C$3000,2,FALSE)</f>
        <v>registrasi</v>
      </c>
      <c r="AA923">
        <f>VLOOKUP(D923,[3]Sheet1!$B$2:$D$43,3,FALSE)</f>
        <v>693</v>
      </c>
      <c r="AB923" t="str">
        <f>VLOOKUP(A923,[2]nim!$A$2:$B$3000,2,FALSE)</f>
        <v>diterima</v>
      </c>
    </row>
    <row r="924" spans="1:28" x14ac:dyDescent="0.3">
      <c r="A924" s="2">
        <v>222311010963</v>
      </c>
      <c r="B924">
        <v>1</v>
      </c>
      <c r="C924">
        <v>2022</v>
      </c>
      <c r="D924" s="3">
        <v>3112192</v>
      </c>
      <c r="E924" t="str">
        <f>UPPER(VLOOKUP(D924,[1]PRODI_2019!$D$2:$L$72,3,FALSE))</f>
        <v>ILMU PEMERINTAHAN</v>
      </c>
      <c r="F924" t="str">
        <f>VLOOKUP(D924,[1]PRODI_2019!$D$2:$L$72,9,FALSE)</f>
        <v>FISIP</v>
      </c>
      <c r="G924" t="str">
        <f>VLOOKUP(F924,Sheet1!$H$4:$I$11,2,FALSE)</f>
        <v>6_FISIP</v>
      </c>
      <c r="H924" t="s">
        <v>1533</v>
      </c>
      <c r="I924" t="s">
        <v>33</v>
      </c>
      <c r="K924" s="1"/>
      <c r="L924" t="s">
        <v>27</v>
      </c>
      <c r="O924" t="s">
        <v>92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52</v>
      </c>
      <c r="T924" t="s">
        <v>3486</v>
      </c>
      <c r="U924" t="s">
        <v>29</v>
      </c>
      <c r="Z924" t="str">
        <f>VLOOKUP(A924,[2]registrasi!$B$2:$C$3000,2,FALSE)</f>
        <v>registrasi</v>
      </c>
      <c r="AA924">
        <f>VLOOKUP(D924,[3]Sheet1!$B$2:$D$43,3,FALSE)</f>
        <v>693</v>
      </c>
      <c r="AB924" t="str">
        <f>VLOOKUP(A924,[2]nim!$A$2:$B$3000,2,FALSE)</f>
        <v>diterima</v>
      </c>
    </row>
    <row r="925" spans="1:28" x14ac:dyDescent="0.3">
      <c r="A925" s="2">
        <v>222311011023</v>
      </c>
      <c r="B925">
        <v>1</v>
      </c>
      <c r="C925">
        <v>2022</v>
      </c>
      <c r="D925" s="3">
        <v>3112192</v>
      </c>
      <c r="E925" t="str">
        <f>UPPER(VLOOKUP(D925,[1]PRODI_2019!$D$2:$L$72,3,FALSE))</f>
        <v>ILMU PEMERINTAHAN</v>
      </c>
      <c r="F925" t="str">
        <f>VLOOKUP(D925,[1]PRODI_2019!$D$2:$L$72,9,FALSE)</f>
        <v>FISIP</v>
      </c>
      <c r="G925" t="str">
        <f>VLOOKUP(F925,Sheet1!$H$4:$I$11,2,FALSE)</f>
        <v>6_FISIP</v>
      </c>
      <c r="H925" t="s">
        <v>1534</v>
      </c>
      <c r="I925" t="s">
        <v>25</v>
      </c>
      <c r="K925" s="1"/>
      <c r="L925" t="s">
        <v>27</v>
      </c>
      <c r="O925" t="s">
        <v>70</v>
      </c>
      <c r="P925" t="str">
        <f t="shared" si="46"/>
        <v>SMAN</v>
      </c>
      <c r="Q925" t="str">
        <f t="shared" si="47"/>
        <v>Negeri</v>
      </c>
      <c r="R925" t="s">
        <v>578</v>
      </c>
      <c r="S925" t="s">
        <v>40</v>
      </c>
      <c r="T925" t="s">
        <v>3486</v>
      </c>
      <c r="U925" t="s">
        <v>29</v>
      </c>
      <c r="Z925" t="str">
        <f>VLOOKUP(A925,[2]registrasi!$B$2:$C$3000,2,FALSE)</f>
        <v>registrasi</v>
      </c>
      <c r="AA925">
        <f>VLOOKUP(D925,[3]Sheet1!$B$2:$D$43,3,FALSE)</f>
        <v>693</v>
      </c>
      <c r="AB925" t="str">
        <f>VLOOKUP(A925,[2]nim!$A$2:$B$3000,2,FALSE)</f>
        <v>diterima</v>
      </c>
    </row>
    <row r="926" spans="1:28" x14ac:dyDescent="0.3">
      <c r="A926" s="2">
        <v>222311011052</v>
      </c>
      <c r="B926">
        <v>2</v>
      </c>
      <c r="C926">
        <v>2021</v>
      </c>
      <c r="D926" s="3">
        <v>3112192</v>
      </c>
      <c r="E926" t="str">
        <f>UPPER(VLOOKUP(D926,[1]PRODI_2019!$D$2:$L$72,3,FALSE))</f>
        <v>ILMU PEMERINTAHAN</v>
      </c>
      <c r="F926" t="str">
        <f>VLOOKUP(D926,[1]PRODI_2019!$D$2:$L$72,9,FALSE)</f>
        <v>FISIP</v>
      </c>
      <c r="G926" t="str">
        <f>VLOOKUP(F926,Sheet1!$H$4:$I$11,2,FALSE)</f>
        <v>6_FISIP</v>
      </c>
      <c r="H926" t="s">
        <v>1535</v>
      </c>
      <c r="I926" t="s">
        <v>33</v>
      </c>
      <c r="K926" s="1"/>
      <c r="L926" t="s">
        <v>27</v>
      </c>
      <c r="O926" t="s">
        <v>68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34</v>
      </c>
      <c r="T926" t="s">
        <v>3486</v>
      </c>
      <c r="U926" t="s">
        <v>29</v>
      </c>
      <c r="Z926" t="str">
        <f>VLOOKUP(A926,[2]registrasi!$B$2:$C$3000,2,FALSE)</f>
        <v>registrasi</v>
      </c>
      <c r="AA926">
        <f>VLOOKUP(D926,[3]Sheet1!$B$2:$D$43,3,FALSE)</f>
        <v>693</v>
      </c>
      <c r="AB926" t="str">
        <f>VLOOKUP(A926,[2]nim!$A$2:$B$3000,2,FALSE)</f>
        <v>diterima</v>
      </c>
    </row>
    <row r="927" spans="1:28" x14ac:dyDescent="0.3">
      <c r="A927" s="2">
        <v>222311011194</v>
      </c>
      <c r="B927">
        <v>1</v>
      </c>
      <c r="C927">
        <v>2021</v>
      </c>
      <c r="D927" s="3">
        <v>3112192</v>
      </c>
      <c r="E927" t="str">
        <f>UPPER(VLOOKUP(D927,[1]PRODI_2019!$D$2:$L$72,3,FALSE))</f>
        <v>ILMU PEMERINTAHAN</v>
      </c>
      <c r="F927" t="str">
        <f>VLOOKUP(D927,[1]PRODI_2019!$D$2:$L$72,9,FALSE)</f>
        <v>FISIP</v>
      </c>
      <c r="G927" t="str">
        <f>VLOOKUP(F927,Sheet1!$H$4:$I$11,2,FALSE)</f>
        <v>6_FISIP</v>
      </c>
      <c r="H927" t="s">
        <v>1536</v>
      </c>
      <c r="I927" t="s">
        <v>25</v>
      </c>
      <c r="K927" s="1"/>
      <c r="L927" t="s">
        <v>27</v>
      </c>
      <c r="O927" t="s">
        <v>62</v>
      </c>
      <c r="P927" t="str">
        <f t="shared" si="46"/>
        <v>SMAN</v>
      </c>
      <c r="Q927" t="str">
        <f t="shared" si="47"/>
        <v>Negeri</v>
      </c>
      <c r="R927" t="str">
        <f t="shared" si="45"/>
        <v>SMA</v>
      </c>
      <c r="S927" t="s">
        <v>41</v>
      </c>
      <c r="T927" t="s">
        <v>3486</v>
      </c>
      <c r="U927" t="s">
        <v>29</v>
      </c>
      <c r="Z927" t="str">
        <f>VLOOKUP(A927,[2]registrasi!$B$2:$C$3000,2,FALSE)</f>
        <v>registrasi</v>
      </c>
      <c r="AA927">
        <f>VLOOKUP(D927,[3]Sheet1!$B$2:$D$43,3,FALSE)</f>
        <v>693</v>
      </c>
      <c r="AB927" t="str">
        <f>VLOOKUP(A927,[2]nim!$A$2:$B$3000,2,FALSE)</f>
        <v>diterima</v>
      </c>
    </row>
    <row r="928" spans="1:28" x14ac:dyDescent="0.3">
      <c r="A928" s="2">
        <v>222311011356</v>
      </c>
      <c r="B928">
        <v>2</v>
      </c>
      <c r="C928">
        <v>2022</v>
      </c>
      <c r="D928" s="3">
        <v>3112192</v>
      </c>
      <c r="E928" t="str">
        <f>UPPER(VLOOKUP(D928,[1]PRODI_2019!$D$2:$L$72,3,FALSE))</f>
        <v>ILMU PEMERINTAHAN</v>
      </c>
      <c r="F928" t="str">
        <f>VLOOKUP(D928,[1]PRODI_2019!$D$2:$L$72,9,FALSE)</f>
        <v>FISIP</v>
      </c>
      <c r="G928" t="str">
        <f>VLOOKUP(F928,Sheet1!$H$4:$I$11,2,FALSE)</f>
        <v>6_FISIP</v>
      </c>
      <c r="H928" t="s">
        <v>1537</v>
      </c>
      <c r="I928" t="s">
        <v>25</v>
      </c>
      <c r="K928" s="1"/>
      <c r="L928" t="s">
        <v>27</v>
      </c>
      <c r="O928" t="s">
        <v>3251</v>
      </c>
      <c r="P928" t="str">
        <f t="shared" si="46"/>
        <v>MAS</v>
      </c>
      <c r="Q928" t="str">
        <f t="shared" si="47"/>
        <v>Swasta</v>
      </c>
      <c r="R928" t="str">
        <f t="shared" si="45"/>
        <v>MA</v>
      </c>
      <c r="S928" t="s">
        <v>40</v>
      </c>
      <c r="T928" t="s">
        <v>3486</v>
      </c>
      <c r="U928" t="s">
        <v>29</v>
      </c>
      <c r="Z928" t="str">
        <f>VLOOKUP(A928,[2]registrasi!$B$2:$C$3000,2,FALSE)</f>
        <v>registrasi</v>
      </c>
      <c r="AA928">
        <f>VLOOKUP(D928,[3]Sheet1!$B$2:$D$43,3,FALSE)</f>
        <v>693</v>
      </c>
      <c r="AB928" t="str">
        <f>VLOOKUP(A928,[2]nim!$A$2:$B$3000,2,FALSE)</f>
        <v>diterima</v>
      </c>
    </row>
    <row r="929" spans="1:28" x14ac:dyDescent="0.3">
      <c r="A929" s="2">
        <v>222311020073</v>
      </c>
      <c r="B929">
        <v>1</v>
      </c>
      <c r="C929">
        <v>2022</v>
      </c>
      <c r="D929" s="3">
        <v>3112192</v>
      </c>
      <c r="E929" t="str">
        <f>UPPER(VLOOKUP(D929,[1]PRODI_2019!$D$2:$L$72,3,FALSE))</f>
        <v>ILMU PEMERINTAHAN</v>
      </c>
      <c r="F929" t="str">
        <f>VLOOKUP(D929,[1]PRODI_2019!$D$2:$L$72,9,FALSE)</f>
        <v>FISIP</v>
      </c>
      <c r="G929" t="str">
        <f>VLOOKUP(F929,Sheet1!$H$4:$I$11,2,FALSE)</f>
        <v>6_FISIP</v>
      </c>
      <c r="H929" t="s">
        <v>1538</v>
      </c>
      <c r="I929" t="s">
        <v>25</v>
      </c>
      <c r="K929" s="1"/>
      <c r="L929" t="s">
        <v>27</v>
      </c>
      <c r="O929" t="s">
        <v>55</v>
      </c>
      <c r="P929" t="str">
        <f t="shared" si="46"/>
        <v>SMAN</v>
      </c>
      <c r="Q929" t="str">
        <f t="shared" si="47"/>
        <v>Negeri</v>
      </c>
      <c r="R929" t="str">
        <f t="shared" si="45"/>
        <v>SMA</v>
      </c>
      <c r="S929" t="s">
        <v>41</v>
      </c>
      <c r="T929" t="s">
        <v>3486</v>
      </c>
      <c r="U929" t="s">
        <v>29</v>
      </c>
      <c r="Z929" t="str">
        <f>VLOOKUP(A929,[2]registrasi!$B$2:$C$3000,2,FALSE)</f>
        <v>registrasi</v>
      </c>
      <c r="AA929">
        <f>VLOOKUP(D929,[3]Sheet1!$B$2:$D$43,3,FALSE)</f>
        <v>693</v>
      </c>
      <c r="AB929" t="str">
        <f>VLOOKUP(A929,[2]nim!$A$2:$B$3000,2,FALSE)</f>
        <v>diterima</v>
      </c>
    </row>
    <row r="930" spans="1:28" x14ac:dyDescent="0.3">
      <c r="A930" s="2">
        <v>222311020124</v>
      </c>
      <c r="B930">
        <v>2</v>
      </c>
      <c r="C930">
        <v>2021</v>
      </c>
      <c r="D930" s="3">
        <v>3112192</v>
      </c>
      <c r="E930" t="str">
        <f>UPPER(VLOOKUP(D930,[1]PRODI_2019!$D$2:$L$72,3,FALSE))</f>
        <v>ILMU PEMERINTAHAN</v>
      </c>
      <c r="F930" t="str">
        <f>VLOOKUP(D930,[1]PRODI_2019!$D$2:$L$72,9,FALSE)</f>
        <v>FISIP</v>
      </c>
      <c r="G930" t="str">
        <f>VLOOKUP(F930,Sheet1!$H$4:$I$11,2,FALSE)</f>
        <v>6_FISIP</v>
      </c>
      <c r="H930" t="s">
        <v>1539</v>
      </c>
      <c r="I930" t="s">
        <v>25</v>
      </c>
      <c r="K930" s="1"/>
      <c r="L930" t="s">
        <v>27</v>
      </c>
      <c r="O930" t="s">
        <v>50</v>
      </c>
      <c r="P930" t="str">
        <f t="shared" si="46"/>
        <v>SMKN</v>
      </c>
      <c r="Q930" t="str">
        <f t="shared" si="47"/>
        <v>Negeri</v>
      </c>
      <c r="R930" t="str">
        <f t="shared" si="45"/>
        <v>SMK</v>
      </c>
      <c r="S930" t="s">
        <v>41</v>
      </c>
      <c r="T930" t="s">
        <v>3486</v>
      </c>
      <c r="U930" t="s">
        <v>29</v>
      </c>
      <c r="Z930" t="str">
        <f>VLOOKUP(A930,[2]registrasi!$B$2:$C$3000,2,FALSE)</f>
        <v>registrasi</v>
      </c>
      <c r="AA930">
        <f>VLOOKUP(D930,[3]Sheet1!$B$2:$D$43,3,FALSE)</f>
        <v>693</v>
      </c>
      <c r="AB930" t="str">
        <f>VLOOKUP(A930,[2]nim!$A$2:$B$3000,2,FALSE)</f>
        <v>diterima</v>
      </c>
    </row>
    <row r="931" spans="1:28" x14ac:dyDescent="0.3">
      <c r="A931" s="2">
        <v>222311020911</v>
      </c>
      <c r="B931">
        <v>2</v>
      </c>
      <c r="C931">
        <v>2022</v>
      </c>
      <c r="D931" s="3">
        <v>3112192</v>
      </c>
      <c r="E931" t="str">
        <f>UPPER(VLOOKUP(D931,[1]PRODI_2019!$D$2:$L$72,3,FALSE))</f>
        <v>ILMU PEMERINTAHAN</v>
      </c>
      <c r="F931" t="str">
        <f>VLOOKUP(D931,[1]PRODI_2019!$D$2:$L$72,9,FALSE)</f>
        <v>FISIP</v>
      </c>
      <c r="G931" t="str">
        <f>VLOOKUP(F931,Sheet1!$H$4:$I$11,2,FALSE)</f>
        <v>6_FISIP</v>
      </c>
      <c r="H931" t="s">
        <v>1540</v>
      </c>
      <c r="I931" t="s">
        <v>33</v>
      </c>
      <c r="K931" s="1"/>
      <c r="L931" t="s">
        <v>27</v>
      </c>
      <c r="O931" t="s">
        <v>55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41</v>
      </c>
      <c r="T931" t="s">
        <v>3486</v>
      </c>
      <c r="U931" t="s">
        <v>29</v>
      </c>
      <c r="Z931" t="str">
        <f>VLOOKUP(A931,[2]registrasi!$B$2:$C$3000,2,FALSE)</f>
        <v>registrasi</v>
      </c>
      <c r="AA931">
        <f>VLOOKUP(D931,[3]Sheet1!$B$2:$D$43,3,FALSE)</f>
        <v>693</v>
      </c>
      <c r="AB931" t="str">
        <f>VLOOKUP(A931,[2]nim!$A$2:$B$3000,2,FALSE)</f>
        <v>diterima</v>
      </c>
    </row>
    <row r="932" spans="1:28" x14ac:dyDescent="0.3">
      <c r="A932" s="2">
        <v>222311020948</v>
      </c>
      <c r="B932">
        <v>2</v>
      </c>
      <c r="C932">
        <v>2022</v>
      </c>
      <c r="D932" s="3">
        <v>3112192</v>
      </c>
      <c r="E932" t="str">
        <f>UPPER(VLOOKUP(D932,[1]PRODI_2019!$D$2:$L$72,3,FALSE))</f>
        <v>ILMU PEMERINTAHAN</v>
      </c>
      <c r="F932" t="str">
        <f>VLOOKUP(D932,[1]PRODI_2019!$D$2:$L$72,9,FALSE)</f>
        <v>FISIP</v>
      </c>
      <c r="G932" t="str">
        <f>VLOOKUP(F932,Sheet1!$H$4:$I$11,2,FALSE)</f>
        <v>6_FISIP</v>
      </c>
      <c r="H932" t="s">
        <v>1541</v>
      </c>
      <c r="I932" t="s">
        <v>33</v>
      </c>
      <c r="K932" s="1"/>
      <c r="L932" t="s">
        <v>27</v>
      </c>
      <c r="O932" t="s">
        <v>55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41</v>
      </c>
      <c r="T932" t="s">
        <v>3486</v>
      </c>
      <c r="U932" t="s">
        <v>29</v>
      </c>
      <c r="Z932" t="str">
        <f>VLOOKUP(A932,[2]registrasi!$B$2:$C$3000,2,FALSE)</f>
        <v>registrasi</v>
      </c>
      <c r="AA932">
        <f>VLOOKUP(D932,[3]Sheet1!$B$2:$D$43,3,FALSE)</f>
        <v>693</v>
      </c>
      <c r="AB932" t="str">
        <f>VLOOKUP(A932,[2]nim!$A$2:$B$3000,2,FALSE)</f>
        <v>diterima</v>
      </c>
    </row>
    <row r="933" spans="1:28" x14ac:dyDescent="0.3">
      <c r="A933" s="2">
        <v>222311021004</v>
      </c>
      <c r="B933">
        <v>1</v>
      </c>
      <c r="C933">
        <v>2022</v>
      </c>
      <c r="D933" s="3">
        <v>3112192</v>
      </c>
      <c r="E933" t="str">
        <f>UPPER(VLOOKUP(D933,[1]PRODI_2019!$D$2:$L$72,3,FALSE))</f>
        <v>ILMU PEMERINTAHAN</v>
      </c>
      <c r="F933" t="str">
        <f>VLOOKUP(D933,[1]PRODI_2019!$D$2:$L$72,9,FALSE)</f>
        <v>FISIP</v>
      </c>
      <c r="G933" t="str">
        <f>VLOOKUP(F933,Sheet1!$H$4:$I$11,2,FALSE)</f>
        <v>6_FISIP</v>
      </c>
      <c r="H933" t="s">
        <v>1542</v>
      </c>
      <c r="I933" t="s">
        <v>33</v>
      </c>
      <c r="K933" s="1"/>
      <c r="L933" t="s">
        <v>27</v>
      </c>
      <c r="O933" t="s">
        <v>3252</v>
      </c>
      <c r="P933" t="str">
        <f t="shared" si="46"/>
        <v>MAS</v>
      </c>
      <c r="Q933" t="str">
        <f t="shared" si="47"/>
        <v>Swasta</v>
      </c>
      <c r="R933" t="str">
        <f t="shared" si="45"/>
        <v>MA</v>
      </c>
      <c r="S933" t="s">
        <v>52</v>
      </c>
      <c r="T933" t="s">
        <v>3486</v>
      </c>
      <c r="U933" t="s">
        <v>29</v>
      </c>
      <c r="Z933" t="str">
        <f>VLOOKUP(A933,[2]registrasi!$B$2:$C$3000,2,FALSE)</f>
        <v>registrasi</v>
      </c>
      <c r="AA933">
        <f>VLOOKUP(D933,[3]Sheet1!$B$2:$D$43,3,FALSE)</f>
        <v>693</v>
      </c>
      <c r="AB933" t="str">
        <f>VLOOKUP(A933,[2]nim!$A$2:$B$3000,2,FALSE)</f>
        <v>diterima</v>
      </c>
    </row>
    <row r="934" spans="1:28" x14ac:dyDescent="0.3">
      <c r="A934" s="2">
        <v>222311021028</v>
      </c>
      <c r="B934">
        <v>2</v>
      </c>
      <c r="C934">
        <v>2022</v>
      </c>
      <c r="D934" s="3">
        <v>3112192</v>
      </c>
      <c r="E934" t="str">
        <f>UPPER(VLOOKUP(D934,[1]PRODI_2019!$D$2:$L$72,3,FALSE))</f>
        <v>ILMU PEMERINTAHAN</v>
      </c>
      <c r="F934" t="str">
        <f>VLOOKUP(D934,[1]PRODI_2019!$D$2:$L$72,9,FALSE)</f>
        <v>FISIP</v>
      </c>
      <c r="G934" t="str">
        <f>VLOOKUP(F934,Sheet1!$H$4:$I$11,2,FALSE)</f>
        <v>6_FISIP</v>
      </c>
      <c r="H934" t="s">
        <v>1543</v>
      </c>
      <c r="I934" t="s">
        <v>25</v>
      </c>
      <c r="K934" s="1"/>
      <c r="L934" t="s">
        <v>27</v>
      </c>
      <c r="O934" t="s">
        <v>119</v>
      </c>
      <c r="P934" t="str">
        <f t="shared" si="46"/>
        <v>MAS</v>
      </c>
      <c r="Q934" t="str">
        <f t="shared" si="47"/>
        <v>Swasta</v>
      </c>
      <c r="R934" t="str">
        <f t="shared" si="45"/>
        <v>MA</v>
      </c>
      <c r="S934" t="s">
        <v>34</v>
      </c>
      <c r="T934" t="s">
        <v>3486</v>
      </c>
      <c r="U934" t="s">
        <v>29</v>
      </c>
      <c r="Z934" t="str">
        <f>VLOOKUP(A934,[2]registrasi!$B$2:$C$3000,2,FALSE)</f>
        <v>registrasi</v>
      </c>
      <c r="AA934">
        <f>VLOOKUP(D934,[3]Sheet1!$B$2:$D$43,3,FALSE)</f>
        <v>693</v>
      </c>
      <c r="AB934" t="str">
        <f>VLOOKUP(A934,[2]nim!$A$2:$B$3000,2,FALSE)</f>
        <v>diterima</v>
      </c>
    </row>
    <row r="935" spans="1:28" x14ac:dyDescent="0.3">
      <c r="A935" s="2">
        <v>222311021080</v>
      </c>
      <c r="B935">
        <v>1</v>
      </c>
      <c r="C935">
        <v>2022</v>
      </c>
      <c r="D935" s="3">
        <v>3112192</v>
      </c>
      <c r="E935" t="str">
        <f>UPPER(VLOOKUP(D935,[1]PRODI_2019!$D$2:$L$72,3,FALSE))</f>
        <v>ILMU PEMERINTAHAN</v>
      </c>
      <c r="F935" t="str">
        <f>VLOOKUP(D935,[1]PRODI_2019!$D$2:$L$72,9,FALSE)</f>
        <v>FISIP</v>
      </c>
      <c r="G935" t="str">
        <f>VLOOKUP(F935,Sheet1!$H$4:$I$11,2,FALSE)</f>
        <v>6_FISIP</v>
      </c>
      <c r="H935" t="s">
        <v>1544</v>
      </c>
      <c r="I935" t="s">
        <v>33</v>
      </c>
      <c r="K935" s="1"/>
      <c r="L935" t="s">
        <v>27</v>
      </c>
      <c r="O935" t="s">
        <v>143</v>
      </c>
      <c r="P935" t="str">
        <f t="shared" si="46"/>
        <v>MAN</v>
      </c>
      <c r="Q935" t="str">
        <f t="shared" si="47"/>
        <v>Negeri</v>
      </c>
      <c r="R935" t="str">
        <f t="shared" si="45"/>
        <v>MA</v>
      </c>
      <c r="S935" t="s">
        <v>52</v>
      </c>
      <c r="T935" t="s">
        <v>3486</v>
      </c>
      <c r="U935" t="s">
        <v>29</v>
      </c>
      <c r="Z935" t="str">
        <f>VLOOKUP(A935,[2]registrasi!$B$2:$C$3000,2,FALSE)</f>
        <v>registrasi</v>
      </c>
      <c r="AA935">
        <f>VLOOKUP(D935,[3]Sheet1!$B$2:$D$43,3,FALSE)</f>
        <v>693</v>
      </c>
      <c r="AB935" t="str">
        <f>VLOOKUP(A935,[2]nim!$A$2:$B$3000,2,FALSE)</f>
        <v>diterima</v>
      </c>
    </row>
    <row r="936" spans="1:28" x14ac:dyDescent="0.3">
      <c r="A936" s="2">
        <v>222311030202</v>
      </c>
      <c r="B936">
        <v>1</v>
      </c>
      <c r="C936">
        <v>2022</v>
      </c>
      <c r="D936" s="3">
        <v>3112192</v>
      </c>
      <c r="E936" t="str">
        <f>UPPER(VLOOKUP(D936,[1]PRODI_2019!$D$2:$L$72,3,FALSE))</f>
        <v>ILMU PEMERINTAHAN</v>
      </c>
      <c r="F936" t="str">
        <f>VLOOKUP(D936,[1]PRODI_2019!$D$2:$L$72,9,FALSE)</f>
        <v>FISIP</v>
      </c>
      <c r="G936" t="str">
        <f>VLOOKUP(F936,Sheet1!$H$4:$I$11,2,FALSE)</f>
        <v>6_FISIP</v>
      </c>
      <c r="H936" t="s">
        <v>1545</v>
      </c>
      <c r="I936" t="s">
        <v>33</v>
      </c>
      <c r="K936" s="1"/>
      <c r="L936" t="s">
        <v>27</v>
      </c>
      <c r="O936" t="s">
        <v>291</v>
      </c>
      <c r="P936" t="str">
        <f t="shared" si="46"/>
        <v>SMAS</v>
      </c>
      <c r="Q936" t="str">
        <f t="shared" si="47"/>
        <v>Swasta</v>
      </c>
      <c r="R936" t="str">
        <f t="shared" si="45"/>
        <v>SMA</v>
      </c>
      <c r="S936" t="s">
        <v>40</v>
      </c>
      <c r="T936" t="s">
        <v>3486</v>
      </c>
      <c r="U936" t="s">
        <v>29</v>
      </c>
      <c r="Z936" t="str">
        <f>VLOOKUP(A936,[2]registrasi!$B$2:$C$3000,2,FALSE)</f>
        <v>registrasi</v>
      </c>
      <c r="AA936">
        <f>VLOOKUP(D936,[3]Sheet1!$B$2:$D$43,3,FALSE)</f>
        <v>693</v>
      </c>
      <c r="AB936" t="str">
        <f>VLOOKUP(A936,[2]nim!$A$2:$B$3000,2,FALSE)</f>
        <v>diterima</v>
      </c>
    </row>
    <row r="937" spans="1:28" x14ac:dyDescent="0.3">
      <c r="A937" s="2">
        <v>222311030348</v>
      </c>
      <c r="B937">
        <v>2</v>
      </c>
      <c r="C937">
        <v>2022</v>
      </c>
      <c r="D937" s="3">
        <v>3112192</v>
      </c>
      <c r="E937" t="str">
        <f>UPPER(VLOOKUP(D937,[1]PRODI_2019!$D$2:$L$72,3,FALSE))</f>
        <v>ILMU PEMERINTAHAN</v>
      </c>
      <c r="F937" t="str">
        <f>VLOOKUP(D937,[1]PRODI_2019!$D$2:$L$72,9,FALSE)</f>
        <v>FISIP</v>
      </c>
      <c r="G937" t="str">
        <f>VLOOKUP(F937,Sheet1!$H$4:$I$11,2,FALSE)</f>
        <v>6_FISIP</v>
      </c>
      <c r="H937" t="s">
        <v>1546</v>
      </c>
      <c r="I937" t="s">
        <v>33</v>
      </c>
      <c r="K937" s="1"/>
      <c r="L937" t="s">
        <v>27</v>
      </c>
      <c r="O937" t="s">
        <v>55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41</v>
      </c>
      <c r="T937" t="s">
        <v>3486</v>
      </c>
      <c r="U937" t="s">
        <v>29</v>
      </c>
      <c r="Z937" t="str">
        <f>VLOOKUP(A937,[2]registrasi!$B$2:$C$3000,2,FALSE)</f>
        <v>registrasi</v>
      </c>
      <c r="AA937">
        <f>VLOOKUP(D937,[3]Sheet1!$B$2:$D$43,3,FALSE)</f>
        <v>693</v>
      </c>
      <c r="AB937" t="str">
        <f>VLOOKUP(A937,[2]nim!$A$2:$B$3000,2,FALSE)</f>
        <v>diterima</v>
      </c>
    </row>
    <row r="938" spans="1:28" x14ac:dyDescent="0.3">
      <c r="A938" s="2">
        <v>222311030493</v>
      </c>
      <c r="B938">
        <v>2</v>
      </c>
      <c r="C938">
        <v>2021</v>
      </c>
      <c r="D938" s="3">
        <v>3112192</v>
      </c>
      <c r="E938" t="str">
        <f>UPPER(VLOOKUP(D938,[1]PRODI_2019!$D$2:$L$72,3,FALSE))</f>
        <v>ILMU PEMERINTAHAN</v>
      </c>
      <c r="F938" t="str">
        <f>VLOOKUP(D938,[1]PRODI_2019!$D$2:$L$72,9,FALSE)</f>
        <v>FISIP</v>
      </c>
      <c r="G938" t="str">
        <f>VLOOKUP(F938,Sheet1!$H$4:$I$11,2,FALSE)</f>
        <v>6_FISIP</v>
      </c>
      <c r="H938" t="s">
        <v>1547</v>
      </c>
      <c r="I938" t="s">
        <v>33</v>
      </c>
      <c r="K938" s="1"/>
      <c r="L938" t="s">
        <v>27</v>
      </c>
      <c r="O938" t="s">
        <v>472</v>
      </c>
      <c r="P938" t="str">
        <f t="shared" si="46"/>
        <v>SMAS</v>
      </c>
      <c r="Q938" t="str">
        <f t="shared" si="47"/>
        <v>Swasta</v>
      </c>
      <c r="R938" t="str">
        <f t="shared" si="45"/>
        <v>SMA</v>
      </c>
      <c r="S938" t="s">
        <v>26</v>
      </c>
      <c r="T938" t="s">
        <v>3486</v>
      </c>
      <c r="U938" t="s">
        <v>29</v>
      </c>
      <c r="Z938" t="e">
        <f>VLOOKUP(A938,[2]registrasi!$B$2:$C$3000,2,FALSE)</f>
        <v>#N/A</v>
      </c>
      <c r="AA938">
        <f>VLOOKUP(D938,[3]Sheet1!$B$2:$D$43,3,FALSE)</f>
        <v>693</v>
      </c>
      <c r="AB938" t="e">
        <f>VLOOKUP(A938,[2]nim!$A$2:$B$3000,2,FALSE)</f>
        <v>#N/A</v>
      </c>
    </row>
    <row r="939" spans="1:28" x14ac:dyDescent="0.3">
      <c r="A939" s="2">
        <v>222311030662</v>
      </c>
      <c r="B939">
        <v>1</v>
      </c>
      <c r="C939">
        <v>2022</v>
      </c>
      <c r="D939" s="3">
        <v>3112192</v>
      </c>
      <c r="E939" t="str">
        <f>UPPER(VLOOKUP(D939,[1]PRODI_2019!$D$2:$L$72,3,FALSE))</f>
        <v>ILMU PEMERINTAHAN</v>
      </c>
      <c r="F939" t="str">
        <f>VLOOKUP(D939,[1]PRODI_2019!$D$2:$L$72,9,FALSE)</f>
        <v>FISIP</v>
      </c>
      <c r="G939" t="str">
        <f>VLOOKUP(F939,Sheet1!$H$4:$I$11,2,FALSE)</f>
        <v>6_FISIP</v>
      </c>
      <c r="H939" t="s">
        <v>1548</v>
      </c>
      <c r="I939" t="s">
        <v>33</v>
      </c>
      <c r="K939" s="1"/>
      <c r="L939" t="s">
        <v>27</v>
      </c>
      <c r="O939" t="s">
        <v>109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37</v>
      </c>
      <c r="T939" t="s">
        <v>3486</v>
      </c>
      <c r="U939" t="s">
        <v>29</v>
      </c>
      <c r="Z939" t="str">
        <f>VLOOKUP(A939,[2]registrasi!$B$2:$C$3000,2,FALSE)</f>
        <v>registrasi</v>
      </c>
      <c r="AA939">
        <f>VLOOKUP(D939,[3]Sheet1!$B$2:$D$43,3,FALSE)</f>
        <v>693</v>
      </c>
      <c r="AB939" t="str">
        <f>VLOOKUP(A939,[2]nim!$A$2:$B$3000,2,FALSE)</f>
        <v>diterima</v>
      </c>
    </row>
    <row r="940" spans="1:28" x14ac:dyDescent="0.3">
      <c r="A940" s="2">
        <v>222311031035</v>
      </c>
      <c r="B940">
        <v>1</v>
      </c>
      <c r="C940">
        <v>2021</v>
      </c>
      <c r="D940" s="3">
        <v>3112192</v>
      </c>
      <c r="E940" t="str">
        <f>UPPER(VLOOKUP(D940,[1]PRODI_2019!$D$2:$L$72,3,FALSE))</f>
        <v>ILMU PEMERINTAHAN</v>
      </c>
      <c r="F940" t="str">
        <f>VLOOKUP(D940,[1]PRODI_2019!$D$2:$L$72,9,FALSE)</f>
        <v>FISIP</v>
      </c>
      <c r="G940" t="str">
        <f>VLOOKUP(F940,Sheet1!$H$4:$I$11,2,FALSE)</f>
        <v>6_FISIP</v>
      </c>
      <c r="H940" t="s">
        <v>1549</v>
      </c>
      <c r="I940" t="s">
        <v>33</v>
      </c>
      <c r="K940" s="1"/>
      <c r="L940" t="s">
        <v>27</v>
      </c>
      <c r="O940" t="s">
        <v>99</v>
      </c>
      <c r="P940" t="str">
        <f t="shared" si="46"/>
        <v>SMKN</v>
      </c>
      <c r="Q940" t="str">
        <f t="shared" si="47"/>
        <v>Negeri</v>
      </c>
      <c r="R940" t="str">
        <f t="shared" si="45"/>
        <v>SMK</v>
      </c>
      <c r="S940" t="s">
        <v>40</v>
      </c>
      <c r="T940" t="s">
        <v>3486</v>
      </c>
      <c r="U940" t="s">
        <v>35</v>
      </c>
      <c r="Z940" t="str">
        <f>VLOOKUP(A940,[2]registrasi!$B$2:$C$3000,2,FALSE)</f>
        <v>registrasi</v>
      </c>
      <c r="AA940">
        <f>VLOOKUP(D940,[3]Sheet1!$B$2:$D$43,3,FALSE)</f>
        <v>693</v>
      </c>
      <c r="AB940" t="str">
        <f>VLOOKUP(A940,[2]nim!$A$2:$B$3000,2,FALSE)</f>
        <v>diterima</v>
      </c>
    </row>
    <row r="941" spans="1:28" x14ac:dyDescent="0.3">
      <c r="A941" s="2">
        <v>222311040317</v>
      </c>
      <c r="B941">
        <v>2</v>
      </c>
      <c r="C941">
        <v>2021</v>
      </c>
      <c r="D941" s="3">
        <v>3112192</v>
      </c>
      <c r="E941" t="str">
        <f>UPPER(VLOOKUP(D941,[1]PRODI_2019!$D$2:$L$72,3,FALSE))</f>
        <v>ILMU PEMERINTAHAN</v>
      </c>
      <c r="F941" t="str">
        <f>VLOOKUP(D941,[1]PRODI_2019!$D$2:$L$72,9,FALSE)</f>
        <v>FISIP</v>
      </c>
      <c r="G941" t="str">
        <f>VLOOKUP(F941,Sheet1!$H$4:$I$11,2,FALSE)</f>
        <v>6_FISIP</v>
      </c>
      <c r="H941" t="s">
        <v>1550</v>
      </c>
      <c r="I941" t="s">
        <v>25</v>
      </c>
      <c r="K941" s="1"/>
      <c r="L941" t="s">
        <v>27</v>
      </c>
      <c r="O941" t="s">
        <v>62</v>
      </c>
      <c r="P941" t="str">
        <f t="shared" si="46"/>
        <v>SMAN</v>
      </c>
      <c r="Q941" t="str">
        <f t="shared" si="47"/>
        <v>Negeri</v>
      </c>
      <c r="R941" t="str">
        <f t="shared" si="45"/>
        <v>SMA</v>
      </c>
      <c r="S941" t="s">
        <v>41</v>
      </c>
      <c r="T941" t="s">
        <v>3486</v>
      </c>
      <c r="U941" t="s">
        <v>29</v>
      </c>
      <c r="Z941" t="str">
        <f>VLOOKUP(A941,[2]registrasi!$B$2:$C$3000,2,FALSE)</f>
        <v>registrasi</v>
      </c>
      <c r="AA941">
        <f>VLOOKUP(D941,[3]Sheet1!$B$2:$D$43,3,FALSE)</f>
        <v>693</v>
      </c>
      <c r="AB941" t="str">
        <f>VLOOKUP(A941,[2]nim!$A$2:$B$3000,2,FALSE)</f>
        <v>diterima</v>
      </c>
    </row>
    <row r="942" spans="1:28" x14ac:dyDescent="0.3">
      <c r="A942" s="2">
        <v>222311040338</v>
      </c>
      <c r="B942">
        <v>1</v>
      </c>
      <c r="C942">
        <v>2021</v>
      </c>
      <c r="D942" s="3">
        <v>3112192</v>
      </c>
      <c r="E942" t="str">
        <f>UPPER(VLOOKUP(D942,[1]PRODI_2019!$D$2:$L$72,3,FALSE))</f>
        <v>ILMU PEMERINTAHAN</v>
      </c>
      <c r="F942" t="str">
        <f>VLOOKUP(D942,[1]PRODI_2019!$D$2:$L$72,9,FALSE)</f>
        <v>FISIP</v>
      </c>
      <c r="G942" t="str">
        <f>VLOOKUP(F942,Sheet1!$H$4:$I$11,2,FALSE)</f>
        <v>6_FISIP</v>
      </c>
      <c r="H942" t="s">
        <v>1551</v>
      </c>
      <c r="I942" t="s">
        <v>33</v>
      </c>
      <c r="K942" s="1"/>
      <c r="L942" t="s">
        <v>27</v>
      </c>
      <c r="O942" t="s">
        <v>76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52</v>
      </c>
      <c r="T942" t="s">
        <v>3486</v>
      </c>
      <c r="U942" t="s">
        <v>29</v>
      </c>
      <c r="Z942" t="str">
        <f>VLOOKUP(A942,[2]registrasi!$B$2:$C$3000,2,FALSE)</f>
        <v>registrasi</v>
      </c>
      <c r="AA942">
        <f>VLOOKUP(D942,[3]Sheet1!$B$2:$D$43,3,FALSE)</f>
        <v>693</v>
      </c>
      <c r="AB942" t="str">
        <f>VLOOKUP(A942,[2]nim!$A$2:$B$3000,2,FALSE)</f>
        <v>diterima</v>
      </c>
    </row>
    <row r="943" spans="1:28" x14ac:dyDescent="0.3">
      <c r="A943" s="2">
        <v>222311041553</v>
      </c>
      <c r="B943">
        <v>1</v>
      </c>
      <c r="C943">
        <v>2021</v>
      </c>
      <c r="D943" s="3">
        <v>3112192</v>
      </c>
      <c r="E943" t="str">
        <f>UPPER(VLOOKUP(D943,[1]PRODI_2019!$D$2:$L$72,3,FALSE))</f>
        <v>ILMU PEMERINTAHAN</v>
      </c>
      <c r="F943" t="str">
        <f>VLOOKUP(D943,[1]PRODI_2019!$D$2:$L$72,9,FALSE)</f>
        <v>FISIP</v>
      </c>
      <c r="G943" t="str">
        <f>VLOOKUP(F943,Sheet1!$H$4:$I$11,2,FALSE)</f>
        <v>6_FISIP</v>
      </c>
      <c r="H943" t="s">
        <v>1552</v>
      </c>
      <c r="I943" t="s">
        <v>25</v>
      </c>
      <c r="K943" s="1"/>
      <c r="L943" t="s">
        <v>27</v>
      </c>
      <c r="O943" t="s">
        <v>218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26</v>
      </c>
      <c r="T943" t="s">
        <v>3486</v>
      </c>
      <c r="U943" t="s">
        <v>29</v>
      </c>
      <c r="Z943" t="str">
        <f>VLOOKUP(A943,[2]registrasi!$B$2:$C$3000,2,FALSE)</f>
        <v>registrasi</v>
      </c>
      <c r="AA943">
        <f>VLOOKUP(D943,[3]Sheet1!$B$2:$D$43,3,FALSE)</f>
        <v>693</v>
      </c>
      <c r="AB943" t="str">
        <f>VLOOKUP(A943,[2]nim!$A$2:$B$3000,2,FALSE)</f>
        <v>diterima</v>
      </c>
    </row>
    <row r="944" spans="1:28" x14ac:dyDescent="0.3">
      <c r="A944" s="2">
        <v>222311050467</v>
      </c>
      <c r="B944">
        <v>1</v>
      </c>
      <c r="C944">
        <v>2022</v>
      </c>
      <c r="D944" s="3">
        <v>3112192</v>
      </c>
      <c r="E944" t="str">
        <f>UPPER(VLOOKUP(D944,[1]PRODI_2019!$D$2:$L$72,3,FALSE))</f>
        <v>ILMU PEMERINTAHAN</v>
      </c>
      <c r="F944" t="str">
        <f>VLOOKUP(D944,[1]PRODI_2019!$D$2:$L$72,9,FALSE)</f>
        <v>FISIP</v>
      </c>
      <c r="G944" t="str">
        <f>VLOOKUP(F944,Sheet1!$H$4:$I$11,2,FALSE)</f>
        <v>6_FISIP</v>
      </c>
      <c r="H944" t="s">
        <v>269</v>
      </c>
      <c r="I944" t="s">
        <v>33</v>
      </c>
      <c r="K944" s="1"/>
      <c r="L944" t="s">
        <v>27</v>
      </c>
      <c r="O944" t="s">
        <v>71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40</v>
      </c>
      <c r="T944" t="s">
        <v>3486</v>
      </c>
      <c r="U944" t="s">
        <v>29</v>
      </c>
      <c r="Z944" t="str">
        <f>VLOOKUP(A944,[2]registrasi!$B$2:$C$3000,2,FALSE)</f>
        <v>registrasi</v>
      </c>
      <c r="AA944">
        <f>VLOOKUP(D944,[3]Sheet1!$B$2:$D$43,3,FALSE)</f>
        <v>693</v>
      </c>
      <c r="AB944" t="str">
        <f>VLOOKUP(A944,[2]nim!$A$2:$B$3000,2,FALSE)</f>
        <v>diterima</v>
      </c>
    </row>
    <row r="945" spans="1:28" x14ac:dyDescent="0.3">
      <c r="A945" s="2">
        <v>222311050512</v>
      </c>
      <c r="B945">
        <v>1</v>
      </c>
      <c r="C945">
        <v>2022</v>
      </c>
      <c r="D945" s="3">
        <v>3112192</v>
      </c>
      <c r="E945" t="str">
        <f>UPPER(VLOOKUP(D945,[1]PRODI_2019!$D$2:$L$72,3,FALSE))</f>
        <v>ILMU PEMERINTAHAN</v>
      </c>
      <c r="F945" t="str">
        <f>VLOOKUP(D945,[1]PRODI_2019!$D$2:$L$72,9,FALSE)</f>
        <v>FISIP</v>
      </c>
      <c r="G945" t="str">
        <f>VLOOKUP(F945,Sheet1!$H$4:$I$11,2,FALSE)</f>
        <v>6_FISIP</v>
      </c>
      <c r="H945" t="s">
        <v>1553</v>
      </c>
      <c r="I945" t="s">
        <v>33</v>
      </c>
      <c r="K945" s="1"/>
      <c r="L945" t="s">
        <v>27</v>
      </c>
      <c r="O945" t="s">
        <v>92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52</v>
      </c>
      <c r="T945" t="s">
        <v>3486</v>
      </c>
      <c r="U945" t="s">
        <v>29</v>
      </c>
      <c r="Z945" t="str">
        <f>VLOOKUP(A945,[2]registrasi!$B$2:$C$3000,2,FALSE)</f>
        <v>registrasi</v>
      </c>
      <c r="AA945">
        <f>VLOOKUP(D945,[3]Sheet1!$B$2:$D$43,3,FALSE)</f>
        <v>693</v>
      </c>
      <c r="AB945" t="str">
        <f>VLOOKUP(A945,[2]nim!$A$2:$B$3000,2,FALSE)</f>
        <v>diterima</v>
      </c>
    </row>
    <row r="946" spans="1:28" x14ac:dyDescent="0.3">
      <c r="A946" s="2">
        <v>222311050588</v>
      </c>
      <c r="B946">
        <v>2</v>
      </c>
      <c r="C946">
        <v>2022</v>
      </c>
      <c r="D946" s="3">
        <v>3112192</v>
      </c>
      <c r="E946" t="str">
        <f>UPPER(VLOOKUP(D946,[1]PRODI_2019!$D$2:$L$72,3,FALSE))</f>
        <v>ILMU PEMERINTAHAN</v>
      </c>
      <c r="F946" t="str">
        <f>VLOOKUP(D946,[1]PRODI_2019!$D$2:$L$72,9,FALSE)</f>
        <v>FISIP</v>
      </c>
      <c r="G946" t="str">
        <f>VLOOKUP(F946,Sheet1!$H$4:$I$11,2,FALSE)</f>
        <v>6_FISIP</v>
      </c>
      <c r="H946" t="s">
        <v>1554</v>
      </c>
      <c r="I946" t="s">
        <v>25</v>
      </c>
      <c r="K946" s="1"/>
      <c r="L946" t="s">
        <v>27</v>
      </c>
      <c r="O946" t="s">
        <v>77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37</v>
      </c>
      <c r="T946" t="s">
        <v>3486</v>
      </c>
      <c r="U946" t="s">
        <v>29</v>
      </c>
      <c r="Z946" t="str">
        <f>VLOOKUP(A946,[2]registrasi!$B$2:$C$3000,2,FALSE)</f>
        <v>registrasi</v>
      </c>
      <c r="AA946">
        <f>VLOOKUP(D946,[3]Sheet1!$B$2:$D$43,3,FALSE)</f>
        <v>693</v>
      </c>
      <c r="AB946" t="str">
        <f>VLOOKUP(A946,[2]nim!$A$2:$B$3000,2,FALSE)</f>
        <v>diterima</v>
      </c>
    </row>
    <row r="947" spans="1:28" x14ac:dyDescent="0.3">
      <c r="A947" s="2">
        <v>222311050970</v>
      </c>
      <c r="B947">
        <v>2</v>
      </c>
      <c r="C947">
        <v>2022</v>
      </c>
      <c r="D947" s="3">
        <v>3112192</v>
      </c>
      <c r="E947" t="str">
        <f>UPPER(VLOOKUP(D947,[1]PRODI_2019!$D$2:$L$72,3,FALSE))</f>
        <v>ILMU PEMERINTAHAN</v>
      </c>
      <c r="F947" t="str">
        <f>VLOOKUP(D947,[1]PRODI_2019!$D$2:$L$72,9,FALSE)</f>
        <v>FISIP</v>
      </c>
      <c r="G947" t="str">
        <f>VLOOKUP(F947,Sheet1!$H$4:$I$11,2,FALSE)</f>
        <v>6_FISIP</v>
      </c>
      <c r="H947" t="s">
        <v>1555</v>
      </c>
      <c r="I947" t="s">
        <v>25</v>
      </c>
      <c r="K947" s="1"/>
      <c r="L947" t="s">
        <v>27</v>
      </c>
      <c r="O947" t="s">
        <v>55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41</v>
      </c>
      <c r="T947" t="s">
        <v>3486</v>
      </c>
      <c r="U947" t="s">
        <v>29</v>
      </c>
      <c r="Z947" t="str">
        <f>VLOOKUP(A947,[2]registrasi!$B$2:$C$3000,2,FALSE)</f>
        <v>registrasi</v>
      </c>
      <c r="AA947">
        <f>VLOOKUP(D947,[3]Sheet1!$B$2:$D$43,3,FALSE)</f>
        <v>693</v>
      </c>
      <c r="AB947" t="str">
        <f>VLOOKUP(A947,[2]nim!$A$2:$B$3000,2,FALSE)</f>
        <v>diterima</v>
      </c>
    </row>
    <row r="948" spans="1:28" x14ac:dyDescent="0.3">
      <c r="A948" s="2">
        <v>222311060262</v>
      </c>
      <c r="B948">
        <v>1</v>
      </c>
      <c r="C948">
        <v>2021</v>
      </c>
      <c r="D948" s="3">
        <v>3112192</v>
      </c>
      <c r="E948" t="str">
        <f>UPPER(VLOOKUP(D948,[1]PRODI_2019!$D$2:$L$72,3,FALSE))</f>
        <v>ILMU PEMERINTAHAN</v>
      </c>
      <c r="F948" t="str">
        <f>VLOOKUP(D948,[1]PRODI_2019!$D$2:$L$72,9,FALSE)</f>
        <v>FISIP</v>
      </c>
      <c r="G948" t="str">
        <f>VLOOKUP(F948,Sheet1!$H$4:$I$11,2,FALSE)</f>
        <v>6_FISIP</v>
      </c>
      <c r="H948" t="s">
        <v>1556</v>
      </c>
      <c r="I948" t="s">
        <v>33</v>
      </c>
      <c r="K948" s="1"/>
      <c r="L948" t="s">
        <v>27</v>
      </c>
      <c r="O948" t="s">
        <v>62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41</v>
      </c>
      <c r="T948" t="s">
        <v>3486</v>
      </c>
      <c r="U948" t="s">
        <v>29</v>
      </c>
      <c r="Z948" t="str">
        <f>VLOOKUP(A948,[2]registrasi!$B$2:$C$3000,2,FALSE)</f>
        <v>registrasi</v>
      </c>
      <c r="AA948">
        <f>VLOOKUP(D948,[3]Sheet1!$B$2:$D$43,3,FALSE)</f>
        <v>693</v>
      </c>
      <c r="AB948" t="str">
        <f>VLOOKUP(A948,[2]nim!$A$2:$B$3000,2,FALSE)</f>
        <v>diterima</v>
      </c>
    </row>
    <row r="949" spans="1:28" x14ac:dyDescent="0.3">
      <c r="A949" s="2">
        <v>222311060946</v>
      </c>
      <c r="B949">
        <v>1</v>
      </c>
      <c r="C949">
        <v>2022</v>
      </c>
      <c r="D949" s="3">
        <v>3112192</v>
      </c>
      <c r="E949" t="str">
        <f>UPPER(VLOOKUP(D949,[1]PRODI_2019!$D$2:$L$72,3,FALSE))</f>
        <v>ILMU PEMERINTAHAN</v>
      </c>
      <c r="F949" t="str">
        <f>VLOOKUP(D949,[1]PRODI_2019!$D$2:$L$72,9,FALSE)</f>
        <v>FISIP</v>
      </c>
      <c r="G949" t="str">
        <f>VLOOKUP(F949,Sheet1!$H$4:$I$11,2,FALSE)</f>
        <v>6_FISIP</v>
      </c>
      <c r="H949" t="s">
        <v>1557</v>
      </c>
      <c r="I949" t="s">
        <v>33</v>
      </c>
      <c r="K949" s="1"/>
      <c r="L949" t="s">
        <v>27</v>
      </c>
      <c r="O949" t="s">
        <v>94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26</v>
      </c>
      <c r="T949" t="s">
        <v>3486</v>
      </c>
      <c r="U949" t="s">
        <v>29</v>
      </c>
      <c r="Z949" t="str">
        <f>VLOOKUP(A949,[2]registrasi!$B$2:$C$3000,2,FALSE)</f>
        <v>registrasi</v>
      </c>
      <c r="AA949">
        <f>VLOOKUP(D949,[3]Sheet1!$B$2:$D$43,3,FALSE)</f>
        <v>693</v>
      </c>
      <c r="AB949" t="str">
        <f>VLOOKUP(A949,[2]nim!$A$2:$B$3000,2,FALSE)</f>
        <v>diterima</v>
      </c>
    </row>
    <row r="950" spans="1:28" x14ac:dyDescent="0.3">
      <c r="A950" s="2">
        <v>222311061127</v>
      </c>
      <c r="B950">
        <v>2</v>
      </c>
      <c r="C950">
        <v>2022</v>
      </c>
      <c r="D950" s="3">
        <v>3112192</v>
      </c>
      <c r="E950" t="str">
        <f>UPPER(VLOOKUP(D950,[1]PRODI_2019!$D$2:$L$72,3,FALSE))</f>
        <v>ILMU PEMERINTAHAN</v>
      </c>
      <c r="F950" t="str">
        <f>VLOOKUP(D950,[1]PRODI_2019!$D$2:$L$72,9,FALSE)</f>
        <v>FISIP</v>
      </c>
      <c r="G950" t="str">
        <f>VLOOKUP(F950,Sheet1!$H$4:$I$11,2,FALSE)</f>
        <v>6_FISIP</v>
      </c>
      <c r="H950" t="s">
        <v>1558</v>
      </c>
      <c r="I950" t="s">
        <v>33</v>
      </c>
      <c r="K950" s="1"/>
      <c r="L950" t="s">
        <v>27</v>
      </c>
      <c r="O950" t="s">
        <v>55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41</v>
      </c>
      <c r="T950" t="s">
        <v>3486</v>
      </c>
      <c r="U950" t="s">
        <v>29</v>
      </c>
      <c r="Z950" t="str">
        <f>VLOOKUP(A950,[2]registrasi!$B$2:$C$3000,2,FALSE)</f>
        <v>registrasi</v>
      </c>
      <c r="AA950">
        <f>VLOOKUP(D950,[3]Sheet1!$B$2:$D$43,3,FALSE)</f>
        <v>693</v>
      </c>
      <c r="AB950" t="str">
        <f>VLOOKUP(A950,[2]nim!$A$2:$B$3000,2,FALSE)</f>
        <v>diterima</v>
      </c>
    </row>
    <row r="951" spans="1:28" x14ac:dyDescent="0.3">
      <c r="A951" s="2">
        <v>222311061137</v>
      </c>
      <c r="B951">
        <v>1</v>
      </c>
      <c r="C951">
        <v>2021</v>
      </c>
      <c r="D951" s="3">
        <v>3112192</v>
      </c>
      <c r="E951" t="str">
        <f>UPPER(VLOOKUP(D951,[1]PRODI_2019!$D$2:$L$72,3,FALSE))</f>
        <v>ILMU PEMERINTAHAN</v>
      </c>
      <c r="F951" t="str">
        <f>VLOOKUP(D951,[1]PRODI_2019!$D$2:$L$72,9,FALSE)</f>
        <v>FISIP</v>
      </c>
      <c r="G951" t="str">
        <f>VLOOKUP(F951,Sheet1!$H$4:$I$11,2,FALSE)</f>
        <v>6_FISIP</v>
      </c>
      <c r="H951" t="s">
        <v>1559</v>
      </c>
      <c r="I951" t="s">
        <v>33</v>
      </c>
      <c r="K951" s="1"/>
      <c r="L951" t="s">
        <v>27</v>
      </c>
      <c r="O951" t="s">
        <v>55</v>
      </c>
      <c r="P951" t="str">
        <f t="shared" si="46"/>
        <v>SMAN</v>
      </c>
      <c r="Q951" t="str">
        <f t="shared" si="47"/>
        <v>Negeri</v>
      </c>
      <c r="R951" t="str">
        <f t="shared" si="45"/>
        <v>SMA</v>
      </c>
      <c r="S951" t="s">
        <v>41</v>
      </c>
      <c r="T951" t="s">
        <v>3486</v>
      </c>
      <c r="U951" t="s">
        <v>29</v>
      </c>
      <c r="Z951" t="str">
        <f>VLOOKUP(A951,[2]registrasi!$B$2:$C$3000,2,FALSE)</f>
        <v>registrasi</v>
      </c>
      <c r="AA951">
        <f>VLOOKUP(D951,[3]Sheet1!$B$2:$D$43,3,FALSE)</f>
        <v>693</v>
      </c>
      <c r="AB951" t="str">
        <f>VLOOKUP(A951,[2]nim!$A$2:$B$3000,2,FALSE)</f>
        <v>diterima</v>
      </c>
    </row>
    <row r="952" spans="1:28" x14ac:dyDescent="0.3">
      <c r="A952" s="2">
        <v>222311070128</v>
      </c>
      <c r="B952">
        <v>2</v>
      </c>
      <c r="C952">
        <v>2022</v>
      </c>
      <c r="D952" s="3">
        <v>3112192</v>
      </c>
      <c r="E952" t="str">
        <f>UPPER(VLOOKUP(D952,[1]PRODI_2019!$D$2:$L$72,3,FALSE))</f>
        <v>ILMU PEMERINTAHAN</v>
      </c>
      <c r="F952" t="str">
        <f>VLOOKUP(D952,[1]PRODI_2019!$D$2:$L$72,9,FALSE)</f>
        <v>FISIP</v>
      </c>
      <c r="G952" t="str">
        <f>VLOOKUP(F952,Sheet1!$H$4:$I$11,2,FALSE)</f>
        <v>6_FISIP</v>
      </c>
      <c r="H952" t="s">
        <v>1560</v>
      </c>
      <c r="I952" t="s">
        <v>33</v>
      </c>
      <c r="K952" s="1"/>
      <c r="L952" t="s">
        <v>27</v>
      </c>
      <c r="O952" t="s">
        <v>142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41</v>
      </c>
      <c r="T952" t="s">
        <v>3486</v>
      </c>
      <c r="U952" t="s">
        <v>29</v>
      </c>
      <c r="Z952" t="str">
        <f>VLOOKUP(A952,[2]registrasi!$B$2:$C$3000,2,FALSE)</f>
        <v>registrasi</v>
      </c>
      <c r="AA952">
        <f>VLOOKUP(D952,[3]Sheet1!$B$2:$D$43,3,FALSE)</f>
        <v>693</v>
      </c>
      <c r="AB952" t="str">
        <f>VLOOKUP(A952,[2]nim!$A$2:$B$3000,2,FALSE)</f>
        <v>diterima</v>
      </c>
    </row>
    <row r="953" spans="1:28" x14ac:dyDescent="0.3">
      <c r="A953" s="2">
        <v>222311070299</v>
      </c>
      <c r="B953">
        <v>1</v>
      </c>
      <c r="C953">
        <v>2021</v>
      </c>
      <c r="D953" s="3">
        <v>3112192</v>
      </c>
      <c r="E953" t="str">
        <f>UPPER(VLOOKUP(D953,[1]PRODI_2019!$D$2:$L$72,3,FALSE))</f>
        <v>ILMU PEMERINTAHAN</v>
      </c>
      <c r="F953" t="str">
        <f>VLOOKUP(D953,[1]PRODI_2019!$D$2:$L$72,9,FALSE)</f>
        <v>FISIP</v>
      </c>
      <c r="G953" t="str">
        <f>VLOOKUP(F953,Sheet1!$H$4:$I$11,2,FALSE)</f>
        <v>6_FISIP</v>
      </c>
      <c r="H953" t="s">
        <v>1561</v>
      </c>
      <c r="I953" t="s">
        <v>33</v>
      </c>
      <c r="K953" s="1"/>
      <c r="L953" t="s">
        <v>27</v>
      </c>
      <c r="O953" t="s">
        <v>70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40</v>
      </c>
      <c r="T953" t="s">
        <v>3486</v>
      </c>
      <c r="U953" t="s">
        <v>29</v>
      </c>
      <c r="Z953" t="str">
        <f>VLOOKUP(A953,[2]registrasi!$B$2:$C$3000,2,FALSE)</f>
        <v>registrasi</v>
      </c>
      <c r="AA953">
        <f>VLOOKUP(D953,[3]Sheet1!$B$2:$D$43,3,FALSE)</f>
        <v>693</v>
      </c>
      <c r="AB953" t="str">
        <f>VLOOKUP(A953,[2]nim!$A$2:$B$3000,2,FALSE)</f>
        <v>diterima</v>
      </c>
    </row>
    <row r="954" spans="1:28" x14ac:dyDescent="0.3">
      <c r="A954" s="2">
        <v>222311070517</v>
      </c>
      <c r="B954">
        <v>2</v>
      </c>
      <c r="C954">
        <v>2022</v>
      </c>
      <c r="D954" s="3">
        <v>3112192</v>
      </c>
      <c r="E954" t="str">
        <f>UPPER(VLOOKUP(D954,[1]PRODI_2019!$D$2:$L$72,3,FALSE))</f>
        <v>ILMU PEMERINTAHAN</v>
      </c>
      <c r="F954" t="str">
        <f>VLOOKUP(D954,[1]PRODI_2019!$D$2:$L$72,9,FALSE)</f>
        <v>FISIP</v>
      </c>
      <c r="G954" t="str">
        <f>VLOOKUP(F954,Sheet1!$H$4:$I$11,2,FALSE)</f>
        <v>6_FISIP</v>
      </c>
      <c r="H954" t="s">
        <v>1562</v>
      </c>
      <c r="I954" t="s">
        <v>33</v>
      </c>
      <c r="K954" s="1"/>
      <c r="L954" t="s">
        <v>27</v>
      </c>
      <c r="O954" t="s">
        <v>220</v>
      </c>
      <c r="P954" t="str">
        <f t="shared" si="46"/>
        <v>SMAN</v>
      </c>
      <c r="Q954" t="str">
        <f t="shared" si="47"/>
        <v>Negeri</v>
      </c>
      <c r="R954" t="str">
        <f t="shared" si="45"/>
        <v>SMA</v>
      </c>
      <c r="S954" t="s">
        <v>63</v>
      </c>
      <c r="T954" t="s">
        <v>3486</v>
      </c>
      <c r="U954" t="s">
        <v>29</v>
      </c>
      <c r="Z954" t="str">
        <f>VLOOKUP(A954,[2]registrasi!$B$2:$C$3000,2,FALSE)</f>
        <v>registrasi</v>
      </c>
      <c r="AA954">
        <f>VLOOKUP(D954,[3]Sheet1!$B$2:$D$43,3,FALSE)</f>
        <v>693</v>
      </c>
      <c r="AB954" t="str">
        <f>VLOOKUP(A954,[2]nim!$A$2:$B$3000,2,FALSE)</f>
        <v>diterima</v>
      </c>
    </row>
    <row r="955" spans="1:28" x14ac:dyDescent="0.3">
      <c r="A955" s="2">
        <v>222311071064</v>
      </c>
      <c r="B955">
        <v>2</v>
      </c>
      <c r="C955">
        <v>2022</v>
      </c>
      <c r="D955" s="3">
        <v>3112192</v>
      </c>
      <c r="E955" t="str">
        <f>UPPER(VLOOKUP(D955,[1]PRODI_2019!$D$2:$L$72,3,FALSE))</f>
        <v>ILMU PEMERINTAHAN</v>
      </c>
      <c r="F955" t="str">
        <f>VLOOKUP(D955,[1]PRODI_2019!$D$2:$L$72,9,FALSE)</f>
        <v>FISIP</v>
      </c>
      <c r="G955" t="str">
        <f>VLOOKUP(F955,Sheet1!$H$4:$I$11,2,FALSE)</f>
        <v>6_FISIP</v>
      </c>
      <c r="H955" t="s">
        <v>1563</v>
      </c>
      <c r="I955" t="s">
        <v>33</v>
      </c>
      <c r="K955" s="1"/>
      <c r="L955" t="s">
        <v>27</v>
      </c>
      <c r="O955" t="s">
        <v>325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535</v>
      </c>
      <c r="T955" t="s">
        <v>3489</v>
      </c>
      <c r="U955" t="s">
        <v>29</v>
      </c>
      <c r="Z955" t="str">
        <f>VLOOKUP(A955,[2]registrasi!$B$2:$C$3000,2,FALSE)</f>
        <v>registrasi</v>
      </c>
      <c r="AA955">
        <f>VLOOKUP(D955,[3]Sheet1!$B$2:$D$43,3,FALSE)</f>
        <v>693</v>
      </c>
      <c r="AB955" t="str">
        <f>VLOOKUP(A955,[2]nim!$A$2:$B$3000,2,FALSE)</f>
        <v>diterima</v>
      </c>
    </row>
    <row r="956" spans="1:28" x14ac:dyDescent="0.3">
      <c r="A956" s="2">
        <v>222311080024</v>
      </c>
      <c r="B956">
        <v>2</v>
      </c>
      <c r="C956">
        <v>2022</v>
      </c>
      <c r="D956" s="3">
        <v>3112192</v>
      </c>
      <c r="E956" t="str">
        <f>UPPER(VLOOKUP(D956,[1]PRODI_2019!$D$2:$L$72,3,FALSE))</f>
        <v>ILMU PEMERINTAHAN</v>
      </c>
      <c r="F956" t="str">
        <f>VLOOKUP(D956,[1]PRODI_2019!$D$2:$L$72,9,FALSE)</f>
        <v>FISIP</v>
      </c>
      <c r="G956" t="str">
        <f>VLOOKUP(F956,Sheet1!$H$4:$I$11,2,FALSE)</f>
        <v>6_FISIP</v>
      </c>
      <c r="H956" t="s">
        <v>1564</v>
      </c>
      <c r="I956" t="s">
        <v>25</v>
      </c>
      <c r="L956" t="s">
        <v>27</v>
      </c>
      <c r="O956" t="s">
        <v>92</v>
      </c>
      <c r="P956" t="str">
        <f t="shared" si="46"/>
        <v>SMAN</v>
      </c>
      <c r="Q956" t="str">
        <f t="shared" si="47"/>
        <v>Negeri</v>
      </c>
      <c r="R956" t="str">
        <f t="shared" si="45"/>
        <v>SMA</v>
      </c>
      <c r="S956" t="s">
        <v>52</v>
      </c>
      <c r="T956" t="s">
        <v>3486</v>
      </c>
      <c r="U956" t="s">
        <v>29</v>
      </c>
      <c r="Z956" t="str">
        <f>VLOOKUP(A956,[2]registrasi!$B$2:$C$3000,2,FALSE)</f>
        <v>registrasi</v>
      </c>
      <c r="AA956">
        <f>VLOOKUP(D956,[3]Sheet1!$B$2:$D$43,3,FALSE)</f>
        <v>693</v>
      </c>
      <c r="AB956" t="str">
        <f>VLOOKUP(A956,[2]nim!$A$2:$B$3000,2,FALSE)</f>
        <v>diterima</v>
      </c>
    </row>
    <row r="957" spans="1:28" x14ac:dyDescent="0.3">
      <c r="A957" s="2">
        <v>222311081104</v>
      </c>
      <c r="B957">
        <v>2</v>
      </c>
      <c r="C957">
        <v>2021</v>
      </c>
      <c r="D957" s="3">
        <v>3112192</v>
      </c>
      <c r="E957" t="str">
        <f>UPPER(VLOOKUP(D957,[1]PRODI_2019!$D$2:$L$72,3,FALSE))</f>
        <v>ILMU PEMERINTAHAN</v>
      </c>
      <c r="F957" t="str">
        <f>VLOOKUP(D957,[1]PRODI_2019!$D$2:$L$72,9,FALSE)</f>
        <v>FISIP</v>
      </c>
      <c r="G957" t="str">
        <f>VLOOKUP(F957,Sheet1!$H$4:$I$11,2,FALSE)</f>
        <v>6_FISIP</v>
      </c>
      <c r="H957" t="s">
        <v>1565</v>
      </c>
      <c r="I957" t="s">
        <v>33</v>
      </c>
      <c r="L957" t="s">
        <v>27</v>
      </c>
      <c r="O957" t="s">
        <v>55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41</v>
      </c>
      <c r="T957" t="s">
        <v>3486</v>
      </c>
      <c r="U957" t="s">
        <v>29</v>
      </c>
      <c r="Z957" t="e">
        <f>VLOOKUP(A957,[2]registrasi!$B$2:$C$3000,2,FALSE)</f>
        <v>#N/A</v>
      </c>
      <c r="AA957">
        <f>VLOOKUP(D957,[3]Sheet1!$B$2:$D$43,3,FALSE)</f>
        <v>693</v>
      </c>
      <c r="AB957" t="e">
        <f>VLOOKUP(A957,[2]nim!$A$2:$B$3000,2,FALSE)</f>
        <v>#N/A</v>
      </c>
    </row>
    <row r="958" spans="1:28" x14ac:dyDescent="0.3">
      <c r="A958" s="2">
        <v>222311090173</v>
      </c>
      <c r="B958">
        <v>1</v>
      </c>
      <c r="C958">
        <v>2021</v>
      </c>
      <c r="D958" s="3">
        <v>3112192</v>
      </c>
      <c r="E958" t="str">
        <f>UPPER(VLOOKUP(D958,[1]PRODI_2019!$D$2:$L$72,3,FALSE))</f>
        <v>ILMU PEMERINTAHAN</v>
      </c>
      <c r="F958" t="str">
        <f>VLOOKUP(D958,[1]PRODI_2019!$D$2:$L$72,9,FALSE)</f>
        <v>FISIP</v>
      </c>
      <c r="G958" t="str">
        <f>VLOOKUP(F958,Sheet1!$H$4:$I$11,2,FALSE)</f>
        <v>6_FISIP</v>
      </c>
      <c r="H958" t="s">
        <v>1566</v>
      </c>
      <c r="I958" t="s">
        <v>25</v>
      </c>
      <c r="L958" t="s">
        <v>27</v>
      </c>
      <c r="O958" t="s">
        <v>85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40</v>
      </c>
      <c r="T958" t="s">
        <v>3486</v>
      </c>
      <c r="U958" t="s">
        <v>29</v>
      </c>
      <c r="Z958" t="str">
        <f>VLOOKUP(A958,[2]registrasi!$B$2:$C$3000,2,FALSE)</f>
        <v>registrasi</v>
      </c>
      <c r="AA958">
        <f>VLOOKUP(D958,[3]Sheet1!$B$2:$D$43,3,FALSE)</f>
        <v>693</v>
      </c>
      <c r="AB958" t="str">
        <f>VLOOKUP(A958,[2]nim!$A$2:$B$3000,2,FALSE)</f>
        <v>diterima</v>
      </c>
    </row>
    <row r="959" spans="1:28" x14ac:dyDescent="0.3">
      <c r="A959" s="2">
        <v>222311100513</v>
      </c>
      <c r="B959">
        <v>1</v>
      </c>
      <c r="C959">
        <v>2022</v>
      </c>
      <c r="D959" s="3">
        <v>3112192</v>
      </c>
      <c r="E959" t="str">
        <f>UPPER(VLOOKUP(D959,[1]PRODI_2019!$D$2:$L$72,3,FALSE))</f>
        <v>ILMU PEMERINTAHAN</v>
      </c>
      <c r="F959" t="str">
        <f>VLOOKUP(D959,[1]PRODI_2019!$D$2:$L$72,9,FALSE)</f>
        <v>FISIP</v>
      </c>
      <c r="G959" t="str">
        <f>VLOOKUP(F959,Sheet1!$H$4:$I$11,2,FALSE)</f>
        <v>6_FISIP</v>
      </c>
      <c r="H959" t="s">
        <v>1567</v>
      </c>
      <c r="I959" t="s">
        <v>33</v>
      </c>
      <c r="L959" t="s">
        <v>27</v>
      </c>
      <c r="O959" t="s">
        <v>3253</v>
      </c>
      <c r="P959" t="str">
        <f t="shared" si="46"/>
        <v>SMKS</v>
      </c>
      <c r="Q959" t="str">
        <f t="shared" si="47"/>
        <v>Swasta</v>
      </c>
      <c r="R959" t="str">
        <f t="shared" si="45"/>
        <v>SMK</v>
      </c>
      <c r="S959" t="s">
        <v>26</v>
      </c>
      <c r="T959" t="s">
        <v>3486</v>
      </c>
      <c r="U959" t="s">
        <v>29</v>
      </c>
      <c r="Z959" t="str">
        <f>VLOOKUP(A959,[2]registrasi!$B$2:$C$3000,2,FALSE)</f>
        <v>registrasi</v>
      </c>
      <c r="AA959">
        <f>VLOOKUP(D959,[3]Sheet1!$B$2:$D$43,3,FALSE)</f>
        <v>693</v>
      </c>
      <c r="AB959" t="str">
        <f>VLOOKUP(A959,[2]nim!$A$2:$B$3000,2,FALSE)</f>
        <v>diterima</v>
      </c>
    </row>
    <row r="960" spans="1:28" x14ac:dyDescent="0.3">
      <c r="A960" s="2">
        <v>222311110074</v>
      </c>
      <c r="B960">
        <v>2</v>
      </c>
      <c r="C960">
        <v>2022</v>
      </c>
      <c r="D960" s="3">
        <v>3112192</v>
      </c>
      <c r="E960" t="str">
        <f>UPPER(VLOOKUP(D960,[1]PRODI_2019!$D$2:$L$72,3,FALSE))</f>
        <v>ILMU PEMERINTAHAN</v>
      </c>
      <c r="F960" t="str">
        <f>VLOOKUP(D960,[1]PRODI_2019!$D$2:$L$72,9,FALSE)</f>
        <v>FISIP</v>
      </c>
      <c r="G960" t="str">
        <f>VLOOKUP(F960,Sheet1!$H$4:$I$11,2,FALSE)</f>
        <v>6_FISIP</v>
      </c>
      <c r="H960" t="s">
        <v>1568</v>
      </c>
      <c r="I960" t="s">
        <v>33</v>
      </c>
      <c r="L960" t="s">
        <v>27</v>
      </c>
      <c r="O960" t="s">
        <v>154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26</v>
      </c>
      <c r="T960" t="s">
        <v>3486</v>
      </c>
      <c r="U960" t="s">
        <v>29</v>
      </c>
      <c r="Z960" t="str">
        <f>VLOOKUP(A960,[2]registrasi!$B$2:$C$3000,2,FALSE)</f>
        <v>registrasi</v>
      </c>
      <c r="AA960">
        <f>VLOOKUP(D960,[3]Sheet1!$B$2:$D$43,3,FALSE)</f>
        <v>693</v>
      </c>
      <c r="AB960" t="str">
        <f>VLOOKUP(A960,[2]nim!$A$2:$B$3000,2,FALSE)</f>
        <v>diterima</v>
      </c>
    </row>
    <row r="961" spans="1:28" x14ac:dyDescent="0.3">
      <c r="A961" s="2">
        <v>222311110185</v>
      </c>
      <c r="B961">
        <v>2</v>
      </c>
      <c r="C961">
        <v>2021</v>
      </c>
      <c r="D961" s="3">
        <v>3112192</v>
      </c>
      <c r="E961" t="str">
        <f>UPPER(VLOOKUP(D961,[1]PRODI_2019!$D$2:$L$72,3,FALSE))</f>
        <v>ILMU PEMERINTAHAN</v>
      </c>
      <c r="F961" t="str">
        <f>VLOOKUP(D961,[1]PRODI_2019!$D$2:$L$72,9,FALSE)</f>
        <v>FISIP</v>
      </c>
      <c r="G961" t="str">
        <f>VLOOKUP(F961,Sheet1!$H$4:$I$11,2,FALSE)</f>
        <v>6_FISIP</v>
      </c>
      <c r="H961" t="s">
        <v>1569</v>
      </c>
      <c r="I961" t="s">
        <v>33</v>
      </c>
      <c r="L961" t="s">
        <v>27</v>
      </c>
      <c r="O961" t="s">
        <v>62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41</v>
      </c>
      <c r="T961" t="s">
        <v>3486</v>
      </c>
      <c r="U961" t="s">
        <v>29</v>
      </c>
      <c r="Z961" t="str">
        <f>VLOOKUP(A961,[2]registrasi!$B$2:$C$3000,2,FALSE)</f>
        <v>registrasi</v>
      </c>
      <c r="AA961">
        <f>VLOOKUP(D961,[3]Sheet1!$B$2:$D$43,3,FALSE)</f>
        <v>693</v>
      </c>
      <c r="AB961" t="str">
        <f>VLOOKUP(A961,[2]nim!$A$2:$B$3000,2,FALSE)</f>
        <v>diterima</v>
      </c>
    </row>
    <row r="962" spans="1:28" x14ac:dyDescent="0.3">
      <c r="A962" s="2">
        <v>222311130354</v>
      </c>
      <c r="B962">
        <v>1</v>
      </c>
      <c r="C962">
        <v>2022</v>
      </c>
      <c r="D962" s="3">
        <v>3112192</v>
      </c>
      <c r="E962" t="str">
        <f>UPPER(VLOOKUP(D962,[1]PRODI_2019!$D$2:$L$72,3,FALSE))</f>
        <v>ILMU PEMERINTAHAN</v>
      </c>
      <c r="F962" t="str">
        <f>VLOOKUP(D962,[1]PRODI_2019!$D$2:$L$72,9,FALSE)</f>
        <v>FISIP</v>
      </c>
      <c r="G962" t="str">
        <f>VLOOKUP(F962,Sheet1!$H$4:$I$11,2,FALSE)</f>
        <v>6_FISIP</v>
      </c>
      <c r="H962" t="s">
        <v>1570</v>
      </c>
      <c r="I962" t="s">
        <v>33</v>
      </c>
      <c r="L962" t="s">
        <v>27</v>
      </c>
      <c r="O962" t="s">
        <v>114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41</v>
      </c>
      <c r="T962" t="s">
        <v>3486</v>
      </c>
      <c r="U962" t="s">
        <v>29</v>
      </c>
      <c r="Z962" t="str">
        <f>VLOOKUP(A962,[2]registrasi!$B$2:$C$3000,2,FALSE)</f>
        <v>registrasi</v>
      </c>
      <c r="AA962">
        <f>VLOOKUP(D962,[3]Sheet1!$B$2:$D$43,3,FALSE)</f>
        <v>693</v>
      </c>
      <c r="AB962" t="str">
        <f>VLOOKUP(A962,[2]nim!$A$2:$B$3000,2,FALSE)</f>
        <v>diterima</v>
      </c>
    </row>
    <row r="963" spans="1:28" x14ac:dyDescent="0.3">
      <c r="A963" s="2">
        <v>222311180170</v>
      </c>
      <c r="B963">
        <v>2</v>
      </c>
      <c r="C963">
        <v>2021</v>
      </c>
      <c r="D963" s="3">
        <v>3112192</v>
      </c>
      <c r="E963" t="str">
        <f>UPPER(VLOOKUP(D963,[1]PRODI_2019!$D$2:$L$72,3,FALSE))</f>
        <v>ILMU PEMERINTAHAN</v>
      </c>
      <c r="F963" t="str">
        <f>VLOOKUP(D963,[1]PRODI_2019!$D$2:$L$72,9,FALSE)</f>
        <v>FISIP</v>
      </c>
      <c r="G963" t="str">
        <f>VLOOKUP(F963,Sheet1!$H$4:$I$11,2,FALSE)</f>
        <v>6_FISIP</v>
      </c>
      <c r="H963" t="s">
        <v>1571</v>
      </c>
      <c r="I963" t="s">
        <v>33</v>
      </c>
      <c r="L963" t="s">
        <v>27</v>
      </c>
      <c r="O963" t="s">
        <v>94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26</v>
      </c>
      <c r="T963" t="s">
        <v>3486</v>
      </c>
      <c r="U963" t="s">
        <v>29</v>
      </c>
      <c r="Z963" t="str">
        <f>VLOOKUP(A963,[2]registrasi!$B$2:$C$3000,2,FALSE)</f>
        <v>registrasi</v>
      </c>
      <c r="AA963">
        <f>VLOOKUP(D963,[3]Sheet1!$B$2:$D$43,3,FALSE)</f>
        <v>693</v>
      </c>
      <c r="AB963" t="str">
        <f>VLOOKUP(A963,[2]nim!$A$2:$B$3000,2,FALSE)</f>
        <v>diterima</v>
      </c>
    </row>
    <row r="964" spans="1:28" x14ac:dyDescent="0.3">
      <c r="A964" s="2">
        <v>222311180377</v>
      </c>
      <c r="B964">
        <v>2</v>
      </c>
      <c r="C964">
        <v>2022</v>
      </c>
      <c r="D964" s="3">
        <v>3112192</v>
      </c>
      <c r="E964" t="str">
        <f>UPPER(VLOOKUP(D964,[1]PRODI_2019!$D$2:$L$72,3,FALSE))</f>
        <v>ILMU PEMERINTAHAN</v>
      </c>
      <c r="F964" t="str">
        <f>VLOOKUP(D964,[1]PRODI_2019!$D$2:$L$72,9,FALSE)</f>
        <v>FISIP</v>
      </c>
      <c r="G964" t="str">
        <f>VLOOKUP(F964,Sheet1!$H$4:$I$11,2,FALSE)</f>
        <v>6_FISIP</v>
      </c>
      <c r="H964" t="s">
        <v>1572</v>
      </c>
      <c r="I964" t="s">
        <v>33</v>
      </c>
      <c r="L964" t="s">
        <v>27</v>
      </c>
      <c r="O964" t="s">
        <v>140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37</v>
      </c>
      <c r="T964" t="s">
        <v>3486</v>
      </c>
      <c r="U964" t="s">
        <v>29</v>
      </c>
      <c r="Z964" t="str">
        <f>VLOOKUP(A964,[2]registrasi!$B$2:$C$3000,2,FALSE)</f>
        <v>registrasi</v>
      </c>
      <c r="AA964">
        <f>VLOOKUP(D964,[3]Sheet1!$B$2:$D$43,3,FALSE)</f>
        <v>693</v>
      </c>
      <c r="AB964" t="str">
        <f>VLOOKUP(A964,[2]nim!$A$2:$B$3000,2,FALSE)</f>
        <v>diterima</v>
      </c>
    </row>
    <row r="965" spans="1:28" x14ac:dyDescent="0.3">
      <c r="A965" s="2">
        <v>222311190099</v>
      </c>
      <c r="B965">
        <v>2</v>
      </c>
      <c r="C965">
        <v>2021</v>
      </c>
      <c r="D965" s="3">
        <v>3112192</v>
      </c>
      <c r="E965" t="str">
        <f>UPPER(VLOOKUP(D965,[1]PRODI_2019!$D$2:$L$72,3,FALSE))</f>
        <v>ILMU PEMERINTAHAN</v>
      </c>
      <c r="F965" t="str">
        <f>VLOOKUP(D965,[1]PRODI_2019!$D$2:$L$72,9,FALSE)</f>
        <v>FISIP</v>
      </c>
      <c r="G965" t="str">
        <f>VLOOKUP(F965,Sheet1!$H$4:$I$11,2,FALSE)</f>
        <v>6_FISIP</v>
      </c>
      <c r="H965" t="s">
        <v>1573</v>
      </c>
      <c r="I965" t="s">
        <v>25</v>
      </c>
      <c r="L965" t="s">
        <v>27</v>
      </c>
      <c r="O965" t="s">
        <v>154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26</v>
      </c>
      <c r="T965" t="s">
        <v>3486</v>
      </c>
      <c r="U965" t="s">
        <v>29</v>
      </c>
      <c r="Z965" t="str">
        <f>VLOOKUP(A965,[2]registrasi!$B$2:$C$3000,2,FALSE)</f>
        <v>registrasi</v>
      </c>
      <c r="AA965">
        <f>VLOOKUP(D965,[3]Sheet1!$B$2:$D$43,3,FALSE)</f>
        <v>693</v>
      </c>
      <c r="AB965" t="str">
        <f>VLOOKUP(A965,[2]nim!$A$2:$B$3000,2,FALSE)</f>
        <v>diterima</v>
      </c>
    </row>
    <row r="966" spans="1:28" x14ac:dyDescent="0.3">
      <c r="A966" s="2">
        <v>222311200304</v>
      </c>
      <c r="B966">
        <v>2</v>
      </c>
      <c r="C966">
        <v>2021</v>
      </c>
      <c r="D966" s="3">
        <v>3112192</v>
      </c>
      <c r="E966" t="str">
        <f>UPPER(VLOOKUP(D966,[1]PRODI_2019!$D$2:$L$72,3,FALSE))</f>
        <v>ILMU PEMERINTAHAN</v>
      </c>
      <c r="F966" t="str">
        <f>VLOOKUP(D966,[1]PRODI_2019!$D$2:$L$72,9,FALSE)</f>
        <v>FISIP</v>
      </c>
      <c r="G966" t="str">
        <f>VLOOKUP(F966,Sheet1!$H$4:$I$11,2,FALSE)</f>
        <v>6_FISIP</v>
      </c>
      <c r="H966" t="s">
        <v>1574</v>
      </c>
      <c r="I966" t="s">
        <v>33</v>
      </c>
      <c r="L966" t="s">
        <v>27</v>
      </c>
      <c r="O966" t="s">
        <v>149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37</v>
      </c>
      <c r="T966" t="s">
        <v>3486</v>
      </c>
      <c r="U966" t="s">
        <v>29</v>
      </c>
      <c r="Z966" t="str">
        <f>VLOOKUP(A966,[2]registrasi!$B$2:$C$3000,2,FALSE)</f>
        <v>registrasi</v>
      </c>
      <c r="AA966">
        <f>VLOOKUP(D966,[3]Sheet1!$B$2:$D$43,3,FALSE)</f>
        <v>693</v>
      </c>
      <c r="AB966" t="str">
        <f>VLOOKUP(A966,[2]nim!$A$2:$B$3000,2,FALSE)</f>
        <v>diterima</v>
      </c>
    </row>
    <row r="967" spans="1:28" x14ac:dyDescent="0.3">
      <c r="A967" s="2">
        <v>222311240090</v>
      </c>
      <c r="B967">
        <v>2</v>
      </c>
      <c r="C967">
        <v>2022</v>
      </c>
      <c r="D967" s="3">
        <v>3112192</v>
      </c>
      <c r="E967" t="str">
        <f>UPPER(VLOOKUP(D967,[1]PRODI_2019!$D$2:$L$72,3,FALSE))</f>
        <v>ILMU PEMERINTAHAN</v>
      </c>
      <c r="F967" t="str">
        <f>VLOOKUP(D967,[1]PRODI_2019!$D$2:$L$72,9,FALSE)</f>
        <v>FISIP</v>
      </c>
      <c r="G967" t="str">
        <f>VLOOKUP(F967,Sheet1!$H$4:$I$11,2,FALSE)</f>
        <v>6_FISIP</v>
      </c>
      <c r="H967" t="s">
        <v>1575</v>
      </c>
      <c r="I967" t="s">
        <v>25</v>
      </c>
      <c r="L967" t="s">
        <v>27</v>
      </c>
      <c r="O967" t="s">
        <v>3116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537</v>
      </c>
      <c r="T967" t="s">
        <v>3489</v>
      </c>
      <c r="U967" t="s">
        <v>35</v>
      </c>
      <c r="Z967" t="str">
        <f>VLOOKUP(A967,[2]registrasi!$B$2:$C$3000,2,FALSE)</f>
        <v>registrasi</v>
      </c>
      <c r="AA967">
        <f>VLOOKUP(D967,[3]Sheet1!$B$2:$D$43,3,FALSE)</f>
        <v>693</v>
      </c>
      <c r="AB967" t="str">
        <f>VLOOKUP(A967,[2]nim!$A$2:$B$3000,2,FALSE)</f>
        <v>diterima</v>
      </c>
    </row>
    <row r="968" spans="1:28" x14ac:dyDescent="0.3">
      <c r="A968" s="2">
        <v>222311270415</v>
      </c>
      <c r="B968">
        <v>1</v>
      </c>
      <c r="C968">
        <v>2022</v>
      </c>
      <c r="D968" s="3">
        <v>3112192</v>
      </c>
      <c r="E968" t="str">
        <f>UPPER(VLOOKUP(D968,[1]PRODI_2019!$D$2:$L$72,3,FALSE))</f>
        <v>ILMU PEMERINTAHAN</v>
      </c>
      <c r="F968" t="str">
        <f>VLOOKUP(D968,[1]PRODI_2019!$D$2:$L$72,9,FALSE)</f>
        <v>FISIP</v>
      </c>
      <c r="G968" t="str">
        <f>VLOOKUP(F968,Sheet1!$H$4:$I$11,2,FALSE)</f>
        <v>6_FISIP</v>
      </c>
      <c r="H968" t="s">
        <v>1576</v>
      </c>
      <c r="I968" t="s">
        <v>25</v>
      </c>
      <c r="L968" t="s">
        <v>27</v>
      </c>
      <c r="O968" t="s">
        <v>149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37</v>
      </c>
      <c r="T968" t="s">
        <v>3486</v>
      </c>
      <c r="U968" t="s">
        <v>29</v>
      </c>
      <c r="Z968" t="str">
        <f>VLOOKUP(A968,[2]registrasi!$B$2:$C$3000,2,FALSE)</f>
        <v>registrasi</v>
      </c>
      <c r="AA968">
        <f>VLOOKUP(D968,[3]Sheet1!$B$2:$D$43,3,FALSE)</f>
        <v>693</v>
      </c>
      <c r="AB968" t="str">
        <f>VLOOKUP(A968,[2]nim!$A$2:$B$3000,2,FALSE)</f>
        <v>diterima</v>
      </c>
    </row>
    <row r="969" spans="1:28" x14ac:dyDescent="0.3">
      <c r="A969" s="2">
        <v>222321021242</v>
      </c>
      <c r="B969">
        <v>1</v>
      </c>
      <c r="C969">
        <v>2021</v>
      </c>
      <c r="D969" s="3">
        <v>3112192</v>
      </c>
      <c r="E969" t="str">
        <f>UPPER(VLOOKUP(D969,[1]PRODI_2019!$D$2:$L$72,3,FALSE))</f>
        <v>ILMU PEMERINTAHAN</v>
      </c>
      <c r="F969" t="str">
        <f>VLOOKUP(D969,[1]PRODI_2019!$D$2:$L$72,9,FALSE)</f>
        <v>FISIP</v>
      </c>
      <c r="G969" t="str">
        <f>VLOOKUP(F969,Sheet1!$H$4:$I$11,2,FALSE)</f>
        <v>6_FISIP</v>
      </c>
      <c r="H969" t="s">
        <v>1577</v>
      </c>
      <c r="I969" t="s">
        <v>33</v>
      </c>
      <c r="L969" t="s">
        <v>27</v>
      </c>
      <c r="O969" t="s">
        <v>375</v>
      </c>
      <c r="P969" t="str">
        <f t="shared" si="46"/>
        <v>SMAN</v>
      </c>
      <c r="Q969" t="str">
        <f t="shared" si="47"/>
        <v>Negeri</v>
      </c>
      <c r="R969" t="str">
        <f t="shared" si="48"/>
        <v>SMA</v>
      </c>
      <c r="S969" t="s">
        <v>541</v>
      </c>
      <c r="T969" t="s">
        <v>3487</v>
      </c>
      <c r="U969" t="s">
        <v>29</v>
      </c>
      <c r="Z969" t="str">
        <f>VLOOKUP(A969,[2]registrasi!$B$2:$C$3000,2,FALSE)</f>
        <v>registrasi</v>
      </c>
      <c r="AA969">
        <f>VLOOKUP(D969,[3]Sheet1!$B$2:$D$43,3,FALSE)</f>
        <v>693</v>
      </c>
      <c r="AB969" t="str">
        <f>VLOOKUP(A969,[2]nim!$A$2:$B$3000,2,FALSE)</f>
        <v>diterima</v>
      </c>
    </row>
    <row r="970" spans="1:28" x14ac:dyDescent="0.3">
      <c r="A970" s="2">
        <v>222321041165</v>
      </c>
      <c r="B970">
        <v>1</v>
      </c>
      <c r="C970">
        <v>2022</v>
      </c>
      <c r="D970" s="3">
        <v>3112192</v>
      </c>
      <c r="E970" t="str">
        <f>UPPER(VLOOKUP(D970,[1]PRODI_2019!$D$2:$L$72,3,FALSE))</f>
        <v>ILMU PEMERINTAHAN</v>
      </c>
      <c r="F970" t="str">
        <f>VLOOKUP(D970,[1]PRODI_2019!$D$2:$L$72,9,FALSE)</f>
        <v>FISIP</v>
      </c>
      <c r="G970" t="str">
        <f>VLOOKUP(F970,Sheet1!$H$4:$I$11,2,FALSE)</f>
        <v>6_FISIP</v>
      </c>
      <c r="H970" t="s">
        <v>1578</v>
      </c>
      <c r="I970" t="s">
        <v>33</v>
      </c>
      <c r="L970" t="s">
        <v>27</v>
      </c>
      <c r="O970" t="s">
        <v>353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66</v>
      </c>
      <c r="T970" t="s">
        <v>3489</v>
      </c>
      <c r="U970" t="s">
        <v>29</v>
      </c>
      <c r="Z970" t="str">
        <f>VLOOKUP(A970,[2]registrasi!$B$2:$C$3000,2,FALSE)</f>
        <v>registrasi</v>
      </c>
      <c r="AA970">
        <f>VLOOKUP(D970,[3]Sheet1!$B$2:$D$43,3,FALSE)</f>
        <v>693</v>
      </c>
      <c r="AB970" t="str">
        <f>VLOOKUP(A970,[2]nim!$A$2:$B$3000,2,FALSE)</f>
        <v>diterima</v>
      </c>
    </row>
    <row r="971" spans="1:28" x14ac:dyDescent="0.3">
      <c r="A971" s="2">
        <v>222321080013</v>
      </c>
      <c r="B971">
        <v>1</v>
      </c>
      <c r="C971">
        <v>2021</v>
      </c>
      <c r="D971" s="3">
        <v>3112192</v>
      </c>
      <c r="E971" t="str">
        <f>UPPER(VLOOKUP(D971,[1]PRODI_2019!$D$2:$L$72,3,FALSE))</f>
        <v>ILMU PEMERINTAHAN</v>
      </c>
      <c r="F971" t="str">
        <f>VLOOKUP(D971,[1]PRODI_2019!$D$2:$L$72,9,FALSE)</f>
        <v>FISIP</v>
      </c>
      <c r="G971" t="str">
        <f>VLOOKUP(F971,Sheet1!$H$4:$I$11,2,FALSE)</f>
        <v>6_FISIP</v>
      </c>
      <c r="H971" t="s">
        <v>1579</v>
      </c>
      <c r="I971" t="s">
        <v>33</v>
      </c>
      <c r="L971" t="s">
        <v>27</v>
      </c>
      <c r="O971" t="s">
        <v>303</v>
      </c>
      <c r="P971" t="str">
        <f t="shared" si="46"/>
        <v>SMAN</v>
      </c>
      <c r="Q971" t="str">
        <f t="shared" si="47"/>
        <v>Negeri</v>
      </c>
      <c r="R971" t="str">
        <f t="shared" si="48"/>
        <v>SMA</v>
      </c>
      <c r="S971" t="s">
        <v>66</v>
      </c>
      <c r="T971" t="s">
        <v>3489</v>
      </c>
      <c r="U971" t="s">
        <v>29</v>
      </c>
      <c r="Z971" t="str">
        <f>VLOOKUP(A971,[2]registrasi!$B$2:$C$3000,2,FALSE)</f>
        <v>registrasi</v>
      </c>
      <c r="AA971">
        <f>VLOOKUP(D971,[3]Sheet1!$B$2:$D$43,3,FALSE)</f>
        <v>693</v>
      </c>
      <c r="AB971" t="str">
        <f>VLOOKUP(A971,[2]nim!$A$2:$B$3000,2,FALSE)</f>
        <v>diterima</v>
      </c>
    </row>
    <row r="972" spans="1:28" x14ac:dyDescent="0.3">
      <c r="A972" s="2">
        <v>222321200053</v>
      </c>
      <c r="B972">
        <v>2</v>
      </c>
      <c r="C972">
        <v>2022</v>
      </c>
      <c r="D972" s="3">
        <v>3112192</v>
      </c>
      <c r="E972" t="str">
        <f>UPPER(VLOOKUP(D972,[1]PRODI_2019!$D$2:$L$72,3,FALSE))</f>
        <v>ILMU PEMERINTAHAN</v>
      </c>
      <c r="F972" t="str">
        <f>VLOOKUP(D972,[1]PRODI_2019!$D$2:$L$72,9,FALSE)</f>
        <v>FISIP</v>
      </c>
      <c r="G972" t="str">
        <f>VLOOKUP(F972,Sheet1!$H$4:$I$11,2,FALSE)</f>
        <v>6_FISIP</v>
      </c>
      <c r="H972" t="s">
        <v>1580</v>
      </c>
      <c r="I972" t="s">
        <v>25</v>
      </c>
      <c r="L972" t="s">
        <v>27</v>
      </c>
      <c r="O972" t="s">
        <v>518</v>
      </c>
      <c r="P972" t="str">
        <f t="shared" si="46"/>
        <v>SMKN</v>
      </c>
      <c r="Q972" t="str">
        <f t="shared" si="47"/>
        <v>Negeri</v>
      </c>
      <c r="R972" t="str">
        <f t="shared" si="48"/>
        <v>SMK</v>
      </c>
      <c r="S972" t="s">
        <v>37</v>
      </c>
      <c r="T972" t="s">
        <v>3486</v>
      </c>
      <c r="U972" t="s">
        <v>29</v>
      </c>
      <c r="Z972" t="str">
        <f>VLOOKUP(A972,[2]registrasi!$B$2:$C$3000,2,FALSE)</f>
        <v>registrasi</v>
      </c>
      <c r="AA972">
        <f>VLOOKUP(D972,[3]Sheet1!$B$2:$D$43,3,FALSE)</f>
        <v>693</v>
      </c>
      <c r="AB972" t="str">
        <f>VLOOKUP(A972,[2]nim!$A$2:$B$3000,2,FALSE)</f>
        <v>diterima</v>
      </c>
    </row>
    <row r="973" spans="1:28" x14ac:dyDescent="0.3">
      <c r="A973" s="2">
        <v>222321201067</v>
      </c>
      <c r="B973">
        <v>2</v>
      </c>
      <c r="C973">
        <v>2021</v>
      </c>
      <c r="D973" s="3">
        <v>3112192</v>
      </c>
      <c r="E973" t="str">
        <f>UPPER(VLOOKUP(D973,[1]PRODI_2019!$D$2:$L$72,3,FALSE))</f>
        <v>ILMU PEMERINTAHAN</v>
      </c>
      <c r="F973" t="str">
        <f>VLOOKUP(D973,[1]PRODI_2019!$D$2:$L$72,9,FALSE)</f>
        <v>FISIP</v>
      </c>
      <c r="G973" t="str">
        <f>VLOOKUP(F973,Sheet1!$H$4:$I$11,2,FALSE)</f>
        <v>6_FISIP</v>
      </c>
      <c r="H973" t="s">
        <v>1581</v>
      </c>
      <c r="I973" t="s">
        <v>33</v>
      </c>
      <c r="L973" t="s">
        <v>27</v>
      </c>
      <c r="O973" t="s">
        <v>3254</v>
      </c>
      <c r="P973" t="str">
        <f t="shared" si="46"/>
        <v>SMAS</v>
      </c>
      <c r="Q973" t="str">
        <f t="shared" si="47"/>
        <v>Swasta</v>
      </c>
      <c r="R973" t="str">
        <f t="shared" si="48"/>
        <v>SMA</v>
      </c>
      <c r="S973" t="s">
        <v>105</v>
      </c>
      <c r="T973" t="s">
        <v>3489</v>
      </c>
      <c r="U973" t="s">
        <v>29</v>
      </c>
      <c r="Z973" t="str">
        <f>VLOOKUP(A973,[2]registrasi!$B$2:$C$3000,2,FALSE)</f>
        <v>registrasi</v>
      </c>
      <c r="AA973">
        <f>VLOOKUP(D973,[3]Sheet1!$B$2:$D$43,3,FALSE)</f>
        <v>693</v>
      </c>
      <c r="AB973" t="str">
        <f>VLOOKUP(A973,[2]nim!$A$2:$B$3000,2,FALSE)</f>
        <v>diterima</v>
      </c>
    </row>
    <row r="974" spans="1:28" x14ac:dyDescent="0.3">
      <c r="A974" s="2">
        <v>222321220249</v>
      </c>
      <c r="B974">
        <v>2</v>
      </c>
      <c r="C974">
        <v>2022</v>
      </c>
      <c r="D974" s="3">
        <v>3112192</v>
      </c>
      <c r="E974" t="str">
        <f>UPPER(VLOOKUP(D974,[1]PRODI_2019!$D$2:$L$72,3,FALSE))</f>
        <v>ILMU PEMERINTAHAN</v>
      </c>
      <c r="F974" t="str">
        <f>VLOOKUP(D974,[1]PRODI_2019!$D$2:$L$72,9,FALSE)</f>
        <v>FISIP</v>
      </c>
      <c r="G974" t="str">
        <f>VLOOKUP(F974,Sheet1!$H$4:$I$11,2,FALSE)</f>
        <v>6_FISIP</v>
      </c>
      <c r="H974" t="s">
        <v>1582</v>
      </c>
      <c r="I974" t="s">
        <v>33</v>
      </c>
      <c r="L974" t="s">
        <v>27</v>
      </c>
      <c r="O974" t="s">
        <v>3247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131</v>
      </c>
      <c r="T974" t="s">
        <v>3487</v>
      </c>
      <c r="U974" t="s">
        <v>29</v>
      </c>
      <c r="Z974" t="str">
        <f>VLOOKUP(A974,[2]registrasi!$B$2:$C$3000,2,FALSE)</f>
        <v>registrasi</v>
      </c>
      <c r="AA974">
        <f>VLOOKUP(D974,[3]Sheet1!$B$2:$D$43,3,FALSE)</f>
        <v>693</v>
      </c>
      <c r="AB974" t="str">
        <f>VLOOKUP(A974,[2]nim!$A$2:$B$3000,2,FALSE)</f>
        <v>diterima</v>
      </c>
    </row>
    <row r="975" spans="1:28" x14ac:dyDescent="0.3">
      <c r="A975" s="2">
        <v>222321281258</v>
      </c>
      <c r="B975">
        <v>2</v>
      </c>
      <c r="C975">
        <v>2021</v>
      </c>
      <c r="D975" s="3">
        <v>3112192</v>
      </c>
      <c r="E975" t="str">
        <f>UPPER(VLOOKUP(D975,[1]PRODI_2019!$D$2:$L$72,3,FALSE))</f>
        <v>ILMU PEMERINTAHAN</v>
      </c>
      <c r="F975" t="str">
        <f>VLOOKUP(D975,[1]PRODI_2019!$D$2:$L$72,9,FALSE)</f>
        <v>FISIP</v>
      </c>
      <c r="G975" t="str">
        <f>VLOOKUP(F975,Sheet1!$H$4:$I$11,2,FALSE)</f>
        <v>6_FISIP</v>
      </c>
      <c r="H975" t="s">
        <v>1583</v>
      </c>
      <c r="I975" t="s">
        <v>25</v>
      </c>
      <c r="L975" t="s">
        <v>27</v>
      </c>
      <c r="O975" t="s">
        <v>3255</v>
      </c>
      <c r="P975" t="str">
        <f t="shared" si="46"/>
        <v>SMKS</v>
      </c>
      <c r="Q975" t="str">
        <f t="shared" si="47"/>
        <v>Swasta</v>
      </c>
      <c r="R975" t="str">
        <f t="shared" si="48"/>
        <v>SMK</v>
      </c>
      <c r="S975" t="s">
        <v>66</v>
      </c>
      <c r="T975" t="s">
        <v>3489</v>
      </c>
      <c r="U975" t="s">
        <v>29</v>
      </c>
      <c r="Z975" t="str">
        <f>VLOOKUP(A975,[2]registrasi!$B$2:$C$3000,2,FALSE)</f>
        <v>registrasi</v>
      </c>
      <c r="AA975">
        <f>VLOOKUP(D975,[3]Sheet1!$B$2:$D$43,3,FALSE)</f>
        <v>693</v>
      </c>
      <c r="AB975" t="str">
        <f>VLOOKUP(A975,[2]nim!$A$2:$B$3000,2,FALSE)</f>
        <v>diterima</v>
      </c>
    </row>
    <row r="976" spans="1:28" x14ac:dyDescent="0.3">
      <c r="A976" s="2">
        <v>222323020484</v>
      </c>
      <c r="B976">
        <v>2</v>
      </c>
      <c r="C976">
        <v>2021</v>
      </c>
      <c r="D976" s="3">
        <v>3112192</v>
      </c>
      <c r="E976" t="str">
        <f>UPPER(VLOOKUP(D976,[1]PRODI_2019!$D$2:$L$72,3,FALSE))</f>
        <v>ILMU PEMERINTAHAN</v>
      </c>
      <c r="F976" t="str">
        <f>VLOOKUP(D976,[1]PRODI_2019!$D$2:$L$72,9,FALSE)</f>
        <v>FISIP</v>
      </c>
      <c r="G976" t="str">
        <f>VLOOKUP(F976,Sheet1!$H$4:$I$11,2,FALSE)</f>
        <v>6_FISIP</v>
      </c>
      <c r="H976" t="s">
        <v>1584</v>
      </c>
      <c r="I976" t="s">
        <v>33</v>
      </c>
      <c r="L976" t="s">
        <v>27</v>
      </c>
      <c r="O976" t="s">
        <v>3256</v>
      </c>
      <c r="P976" t="str">
        <f t="shared" si="46"/>
        <v>SMAN</v>
      </c>
      <c r="Q976" t="str">
        <f t="shared" si="47"/>
        <v>Negeri</v>
      </c>
      <c r="R976" t="str">
        <f t="shared" si="48"/>
        <v>SMA</v>
      </c>
      <c r="S976" t="s">
        <v>105</v>
      </c>
      <c r="T976" t="s">
        <v>3489</v>
      </c>
      <c r="U976" t="s">
        <v>29</v>
      </c>
      <c r="Z976" t="str">
        <f>VLOOKUP(A976,[2]registrasi!$B$2:$C$3000,2,FALSE)</f>
        <v>registrasi</v>
      </c>
      <c r="AA976">
        <f>VLOOKUP(D976,[3]Sheet1!$B$2:$D$43,3,FALSE)</f>
        <v>693</v>
      </c>
      <c r="AB976" t="str">
        <f>VLOOKUP(A976,[2]nim!$A$2:$B$3000,2,FALSE)</f>
        <v>diterima</v>
      </c>
    </row>
    <row r="977" spans="1:28" x14ac:dyDescent="0.3">
      <c r="A977" s="2">
        <v>222323030445</v>
      </c>
      <c r="B977">
        <v>2</v>
      </c>
      <c r="C977">
        <v>2022</v>
      </c>
      <c r="D977" s="3">
        <v>3112192</v>
      </c>
      <c r="E977" t="str">
        <f>UPPER(VLOOKUP(D977,[1]PRODI_2019!$D$2:$L$72,3,FALSE))</f>
        <v>ILMU PEMERINTAHAN</v>
      </c>
      <c r="F977" t="str">
        <f>VLOOKUP(D977,[1]PRODI_2019!$D$2:$L$72,9,FALSE)</f>
        <v>FISIP</v>
      </c>
      <c r="G977" t="str">
        <f>VLOOKUP(F977,Sheet1!$H$4:$I$11,2,FALSE)</f>
        <v>6_FISIP</v>
      </c>
      <c r="H977" t="s">
        <v>1585</v>
      </c>
      <c r="I977" t="s">
        <v>25</v>
      </c>
      <c r="L977" t="s">
        <v>27</v>
      </c>
      <c r="O977" t="s">
        <v>346</v>
      </c>
      <c r="P977" t="str">
        <f t="shared" si="46"/>
        <v>MAN</v>
      </c>
      <c r="Q977" t="str">
        <f t="shared" si="47"/>
        <v>Negeri</v>
      </c>
      <c r="R977" t="str">
        <f t="shared" si="48"/>
        <v>MA</v>
      </c>
      <c r="S977" t="s">
        <v>66</v>
      </c>
      <c r="T977" t="s">
        <v>3489</v>
      </c>
      <c r="U977" t="s">
        <v>29</v>
      </c>
      <c r="Z977" t="str">
        <f>VLOOKUP(A977,[2]registrasi!$B$2:$C$3000,2,FALSE)</f>
        <v>registrasi</v>
      </c>
      <c r="AA977">
        <f>VLOOKUP(D977,[3]Sheet1!$B$2:$D$43,3,FALSE)</f>
        <v>693</v>
      </c>
      <c r="AB977" t="str">
        <f>VLOOKUP(A977,[2]nim!$A$2:$B$3000,2,FALSE)</f>
        <v>diterima</v>
      </c>
    </row>
    <row r="978" spans="1:28" x14ac:dyDescent="0.3">
      <c r="A978" s="2">
        <v>222323200619</v>
      </c>
      <c r="B978">
        <v>2</v>
      </c>
      <c r="C978">
        <v>2021</v>
      </c>
      <c r="D978" s="3">
        <v>3112192</v>
      </c>
      <c r="E978" t="str">
        <f>UPPER(VLOOKUP(D978,[1]PRODI_2019!$D$2:$L$72,3,FALSE))</f>
        <v>ILMU PEMERINTAHAN</v>
      </c>
      <c r="F978" t="str">
        <f>VLOOKUP(D978,[1]PRODI_2019!$D$2:$L$72,9,FALSE)</f>
        <v>FISIP</v>
      </c>
      <c r="G978" t="str">
        <f>VLOOKUP(F978,Sheet1!$H$4:$I$11,2,FALSE)</f>
        <v>6_FISIP</v>
      </c>
      <c r="H978" t="s">
        <v>1586</v>
      </c>
      <c r="I978" t="s">
        <v>33</v>
      </c>
      <c r="L978" t="s">
        <v>27</v>
      </c>
      <c r="O978" t="s">
        <v>504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535</v>
      </c>
      <c r="T978" t="s">
        <v>3489</v>
      </c>
      <c r="U978" t="s">
        <v>29</v>
      </c>
      <c r="Z978" t="str">
        <f>VLOOKUP(A978,[2]registrasi!$B$2:$C$3000,2,FALSE)</f>
        <v>registrasi</v>
      </c>
      <c r="AA978">
        <f>VLOOKUP(D978,[3]Sheet1!$B$2:$D$43,3,FALSE)</f>
        <v>693</v>
      </c>
      <c r="AB978" t="str">
        <f>VLOOKUP(A978,[2]nim!$A$2:$B$3000,2,FALSE)</f>
        <v>diterima</v>
      </c>
    </row>
    <row r="979" spans="1:28" x14ac:dyDescent="0.3">
      <c r="A979" s="2">
        <v>222323270683</v>
      </c>
      <c r="B979">
        <v>2</v>
      </c>
      <c r="C979">
        <v>2022</v>
      </c>
      <c r="D979" s="3">
        <v>3112192</v>
      </c>
      <c r="E979" t="str">
        <f>UPPER(VLOOKUP(D979,[1]PRODI_2019!$D$2:$L$72,3,FALSE))</f>
        <v>ILMU PEMERINTAHAN</v>
      </c>
      <c r="F979" t="str">
        <f>VLOOKUP(D979,[1]PRODI_2019!$D$2:$L$72,9,FALSE)</f>
        <v>FISIP</v>
      </c>
      <c r="G979" t="str">
        <f>VLOOKUP(F979,Sheet1!$H$4:$I$11,2,FALSE)</f>
        <v>6_FISIP</v>
      </c>
      <c r="H979" t="s">
        <v>1587</v>
      </c>
      <c r="I979" t="s">
        <v>33</v>
      </c>
      <c r="L979" t="s">
        <v>27</v>
      </c>
      <c r="O979" t="s">
        <v>489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105</v>
      </c>
      <c r="T979" t="s">
        <v>3489</v>
      </c>
      <c r="U979" t="s">
        <v>29</v>
      </c>
      <c r="Z979" t="str">
        <f>VLOOKUP(A979,[2]registrasi!$B$2:$C$3000,2,FALSE)</f>
        <v>registrasi</v>
      </c>
      <c r="AA979">
        <f>VLOOKUP(D979,[3]Sheet1!$B$2:$D$43,3,FALSE)</f>
        <v>693</v>
      </c>
      <c r="AB979" t="str">
        <f>VLOOKUP(A979,[2]nim!$A$2:$B$3000,2,FALSE)</f>
        <v>diterima</v>
      </c>
    </row>
    <row r="980" spans="1:28" x14ac:dyDescent="0.3">
      <c r="A980" s="2">
        <v>222323270734</v>
      </c>
      <c r="B980">
        <v>1</v>
      </c>
      <c r="C980">
        <v>2022</v>
      </c>
      <c r="D980" s="3">
        <v>3112192</v>
      </c>
      <c r="E980" t="str">
        <f>UPPER(VLOOKUP(D980,[1]PRODI_2019!$D$2:$L$72,3,FALSE))</f>
        <v>ILMU PEMERINTAHAN</v>
      </c>
      <c r="F980" t="str">
        <f>VLOOKUP(D980,[1]PRODI_2019!$D$2:$L$72,9,FALSE)</f>
        <v>FISIP</v>
      </c>
      <c r="G980" t="str">
        <f>VLOOKUP(F980,Sheet1!$H$4:$I$11,2,FALSE)</f>
        <v>6_FISIP</v>
      </c>
      <c r="H980" t="s">
        <v>1588</v>
      </c>
      <c r="I980" t="s">
        <v>25</v>
      </c>
      <c r="L980" t="s">
        <v>27</v>
      </c>
      <c r="O980" t="s">
        <v>478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105</v>
      </c>
      <c r="T980" t="s">
        <v>3489</v>
      </c>
      <c r="U980" t="s">
        <v>29</v>
      </c>
      <c r="Z980" t="str">
        <f>VLOOKUP(A980,[2]registrasi!$B$2:$C$3000,2,FALSE)</f>
        <v>registrasi</v>
      </c>
      <c r="AA980">
        <f>VLOOKUP(D980,[3]Sheet1!$B$2:$D$43,3,FALSE)</f>
        <v>693</v>
      </c>
      <c r="AB980" t="str">
        <f>VLOOKUP(A980,[2]nim!$A$2:$B$3000,2,FALSE)</f>
        <v>diterima</v>
      </c>
    </row>
    <row r="981" spans="1:28" x14ac:dyDescent="0.3">
      <c r="A981" s="2">
        <v>222323280414</v>
      </c>
      <c r="B981">
        <v>2</v>
      </c>
      <c r="C981">
        <v>2022</v>
      </c>
      <c r="D981" s="3">
        <v>3112192</v>
      </c>
      <c r="E981" t="str">
        <f>UPPER(VLOOKUP(D981,[1]PRODI_2019!$D$2:$L$72,3,FALSE))</f>
        <v>ILMU PEMERINTAHAN</v>
      </c>
      <c r="F981" t="str">
        <f>VLOOKUP(D981,[1]PRODI_2019!$D$2:$L$72,9,FALSE)</f>
        <v>FISIP</v>
      </c>
      <c r="G981" t="str">
        <f>VLOOKUP(F981,Sheet1!$H$4:$I$11,2,FALSE)</f>
        <v>6_FISIP</v>
      </c>
      <c r="H981" t="s">
        <v>1589</v>
      </c>
      <c r="I981" t="s">
        <v>33</v>
      </c>
      <c r="L981" t="s">
        <v>27</v>
      </c>
      <c r="O981" t="s">
        <v>353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66</v>
      </c>
      <c r="T981" t="s">
        <v>3489</v>
      </c>
      <c r="U981" t="s">
        <v>29</v>
      </c>
      <c r="Z981" t="str">
        <f>VLOOKUP(A981,[2]registrasi!$B$2:$C$3000,2,FALSE)</f>
        <v>registrasi</v>
      </c>
      <c r="AA981">
        <f>VLOOKUP(D981,[3]Sheet1!$B$2:$D$43,3,FALSE)</f>
        <v>693</v>
      </c>
      <c r="AB981" t="str">
        <f>VLOOKUP(A981,[2]nim!$A$2:$B$3000,2,FALSE)</f>
        <v>diterima</v>
      </c>
    </row>
    <row r="982" spans="1:28" x14ac:dyDescent="0.3">
      <c r="A982" s="2">
        <v>222323280540</v>
      </c>
      <c r="B982">
        <v>2</v>
      </c>
      <c r="C982">
        <v>2022</v>
      </c>
      <c r="D982" s="3">
        <v>3112192</v>
      </c>
      <c r="E982" t="str">
        <f>UPPER(VLOOKUP(D982,[1]PRODI_2019!$D$2:$L$72,3,FALSE))</f>
        <v>ILMU PEMERINTAHAN</v>
      </c>
      <c r="F982" t="str">
        <f>VLOOKUP(D982,[1]PRODI_2019!$D$2:$L$72,9,FALSE)</f>
        <v>FISIP</v>
      </c>
      <c r="G982" t="str">
        <f>VLOOKUP(F982,Sheet1!$H$4:$I$11,2,FALSE)</f>
        <v>6_FISIP</v>
      </c>
      <c r="H982" t="s">
        <v>1590</v>
      </c>
      <c r="I982" t="s">
        <v>25</v>
      </c>
      <c r="L982" t="s">
        <v>199</v>
      </c>
      <c r="O982" t="s">
        <v>454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535</v>
      </c>
      <c r="T982" t="s">
        <v>3489</v>
      </c>
      <c r="U982" t="s">
        <v>29</v>
      </c>
      <c r="Z982" t="str">
        <f>VLOOKUP(A982,[2]registrasi!$B$2:$C$3000,2,FALSE)</f>
        <v>registrasi</v>
      </c>
      <c r="AA982">
        <f>VLOOKUP(D982,[3]Sheet1!$B$2:$D$43,3,FALSE)</f>
        <v>693</v>
      </c>
      <c r="AB982" t="str">
        <f>VLOOKUP(A982,[2]nim!$A$2:$B$3000,2,FALSE)</f>
        <v>diterima</v>
      </c>
    </row>
    <row r="983" spans="1:28" x14ac:dyDescent="0.3">
      <c r="A983" s="2">
        <v>222324070062</v>
      </c>
      <c r="B983">
        <v>2</v>
      </c>
      <c r="C983">
        <v>2022</v>
      </c>
      <c r="D983" s="3">
        <v>3112192</v>
      </c>
      <c r="E983" t="str">
        <f>UPPER(VLOOKUP(D983,[1]PRODI_2019!$D$2:$L$72,3,FALSE))</f>
        <v>ILMU PEMERINTAHAN</v>
      </c>
      <c r="F983" t="str">
        <f>VLOOKUP(D983,[1]PRODI_2019!$D$2:$L$72,9,FALSE)</f>
        <v>FISIP</v>
      </c>
      <c r="G983" t="str">
        <f>VLOOKUP(F983,Sheet1!$H$4:$I$11,2,FALSE)</f>
        <v>6_FISIP</v>
      </c>
      <c r="H983" t="s">
        <v>1591</v>
      </c>
      <c r="I983" t="s">
        <v>33</v>
      </c>
      <c r="L983" t="s">
        <v>199</v>
      </c>
      <c r="O983" t="s">
        <v>3257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63</v>
      </c>
      <c r="T983" t="s">
        <v>3486</v>
      </c>
      <c r="U983" t="s">
        <v>29</v>
      </c>
      <c r="Z983" t="str">
        <f>VLOOKUP(A983,[2]registrasi!$B$2:$C$3000,2,FALSE)</f>
        <v>registrasi</v>
      </c>
      <c r="AA983">
        <f>VLOOKUP(D983,[3]Sheet1!$B$2:$D$43,3,FALSE)</f>
        <v>693</v>
      </c>
      <c r="AB983" t="str">
        <f>VLOOKUP(A983,[2]nim!$A$2:$B$3000,2,FALSE)</f>
        <v>diterima</v>
      </c>
    </row>
    <row r="984" spans="1:28" x14ac:dyDescent="0.3">
      <c r="A984" s="2">
        <v>222324070389</v>
      </c>
      <c r="B984">
        <v>2</v>
      </c>
      <c r="C984">
        <v>2021</v>
      </c>
      <c r="D984" s="3">
        <v>3112192</v>
      </c>
      <c r="E984" t="str">
        <f>UPPER(VLOOKUP(D984,[1]PRODI_2019!$D$2:$L$72,3,FALSE))</f>
        <v>ILMU PEMERINTAHAN</v>
      </c>
      <c r="F984" t="str">
        <f>VLOOKUP(D984,[1]PRODI_2019!$D$2:$L$72,9,FALSE)</f>
        <v>FISIP</v>
      </c>
      <c r="G984" t="str">
        <f>VLOOKUP(F984,Sheet1!$H$4:$I$11,2,FALSE)</f>
        <v>6_FISIP</v>
      </c>
      <c r="H984" t="s">
        <v>1592</v>
      </c>
      <c r="I984" t="s">
        <v>33</v>
      </c>
      <c r="L984" t="s">
        <v>278</v>
      </c>
      <c r="O984" t="s">
        <v>3258</v>
      </c>
      <c r="P984" t="str">
        <f t="shared" si="49"/>
        <v>SMKS</v>
      </c>
      <c r="Q984" t="str">
        <f t="shared" si="50"/>
        <v>Swasta</v>
      </c>
      <c r="R984" t="str">
        <f t="shared" si="48"/>
        <v>SMK</v>
      </c>
      <c r="S984" t="s">
        <v>37</v>
      </c>
      <c r="T984" t="s">
        <v>3486</v>
      </c>
      <c r="U984" t="s">
        <v>29</v>
      </c>
      <c r="Z984" t="e">
        <f>VLOOKUP(A984,[2]registrasi!$B$2:$C$3000,2,FALSE)</f>
        <v>#N/A</v>
      </c>
      <c r="AA984">
        <f>VLOOKUP(D984,[3]Sheet1!$B$2:$D$43,3,FALSE)</f>
        <v>693</v>
      </c>
      <c r="AB984" t="e">
        <f>VLOOKUP(A984,[2]nim!$A$2:$B$3000,2,FALSE)</f>
        <v>#N/A</v>
      </c>
    </row>
    <row r="985" spans="1:28" x14ac:dyDescent="0.3">
      <c r="A985" s="2">
        <v>222324150529</v>
      </c>
      <c r="B985">
        <v>1</v>
      </c>
      <c r="C985">
        <v>2021</v>
      </c>
      <c r="D985" s="3">
        <v>3112192</v>
      </c>
      <c r="E985" t="str">
        <f>UPPER(VLOOKUP(D985,[1]PRODI_2019!$D$2:$L$72,3,FALSE))</f>
        <v>ILMU PEMERINTAHAN</v>
      </c>
      <c r="F985" t="str">
        <f>VLOOKUP(D985,[1]PRODI_2019!$D$2:$L$72,9,FALSE)</f>
        <v>FISIP</v>
      </c>
      <c r="G985" t="str">
        <f>VLOOKUP(F985,Sheet1!$H$4:$I$11,2,FALSE)</f>
        <v>6_FISIP</v>
      </c>
      <c r="H985" t="s">
        <v>1593</v>
      </c>
      <c r="I985" t="s">
        <v>33</v>
      </c>
      <c r="L985" t="s">
        <v>27</v>
      </c>
      <c r="O985" t="s">
        <v>117</v>
      </c>
      <c r="P985" t="str">
        <f t="shared" si="49"/>
        <v>SMAN</v>
      </c>
      <c r="Q985" t="str">
        <f t="shared" si="50"/>
        <v>Negeri</v>
      </c>
      <c r="R985" t="str">
        <f t="shared" si="48"/>
        <v>SMA</v>
      </c>
      <c r="S985" t="s">
        <v>63</v>
      </c>
      <c r="T985" t="s">
        <v>3486</v>
      </c>
      <c r="U985" t="s">
        <v>29</v>
      </c>
      <c r="Z985" t="str">
        <f>VLOOKUP(A985,[2]registrasi!$B$2:$C$3000,2,FALSE)</f>
        <v>registrasi</v>
      </c>
      <c r="AA985">
        <f>VLOOKUP(D985,[3]Sheet1!$B$2:$D$43,3,FALSE)</f>
        <v>693</v>
      </c>
      <c r="AB985" t="str">
        <f>VLOOKUP(A985,[2]nim!$A$2:$B$3000,2,FALSE)</f>
        <v>diterima</v>
      </c>
    </row>
    <row r="986" spans="1:28" x14ac:dyDescent="0.3">
      <c r="A986" s="2">
        <v>222324250425</v>
      </c>
      <c r="B986">
        <v>2</v>
      </c>
      <c r="C986">
        <v>2021</v>
      </c>
      <c r="D986" s="3">
        <v>3112192</v>
      </c>
      <c r="E986" t="str">
        <f>UPPER(VLOOKUP(D986,[1]PRODI_2019!$D$2:$L$72,3,FALSE))</f>
        <v>ILMU PEMERINTAHAN</v>
      </c>
      <c r="F986" t="str">
        <f>VLOOKUP(D986,[1]PRODI_2019!$D$2:$L$72,9,FALSE)</f>
        <v>FISIP</v>
      </c>
      <c r="G986" t="str">
        <f>VLOOKUP(F986,Sheet1!$H$4:$I$11,2,FALSE)</f>
        <v>6_FISIP</v>
      </c>
      <c r="H986" t="s">
        <v>1594</v>
      </c>
      <c r="I986" t="s">
        <v>33</v>
      </c>
      <c r="L986" t="s">
        <v>200</v>
      </c>
      <c r="O986" t="s">
        <v>398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63</v>
      </c>
      <c r="T986" t="s">
        <v>3486</v>
      </c>
      <c r="U986" t="s">
        <v>29</v>
      </c>
      <c r="Z986" t="str">
        <f>VLOOKUP(A986,[2]registrasi!$B$2:$C$3000,2,FALSE)</f>
        <v>registrasi</v>
      </c>
      <c r="AA986">
        <f>VLOOKUP(D986,[3]Sheet1!$B$2:$D$43,3,FALSE)</f>
        <v>693</v>
      </c>
      <c r="AB986" t="str">
        <f>VLOOKUP(A986,[2]nim!$A$2:$B$3000,2,FALSE)</f>
        <v>diterima</v>
      </c>
    </row>
    <row r="987" spans="1:28" x14ac:dyDescent="0.3">
      <c r="A987" s="2">
        <v>222324270311</v>
      </c>
      <c r="B987">
        <v>2</v>
      </c>
      <c r="C987">
        <v>2021</v>
      </c>
      <c r="D987" s="3">
        <v>3112192</v>
      </c>
      <c r="E987" t="str">
        <f>UPPER(VLOOKUP(D987,[1]PRODI_2019!$D$2:$L$72,3,FALSE))</f>
        <v>ILMU PEMERINTAHAN</v>
      </c>
      <c r="F987" t="str">
        <f>VLOOKUP(D987,[1]PRODI_2019!$D$2:$L$72,9,FALSE)</f>
        <v>FISIP</v>
      </c>
      <c r="G987" t="str">
        <f>VLOOKUP(F987,Sheet1!$H$4:$I$11,2,FALSE)</f>
        <v>6_FISIP</v>
      </c>
      <c r="H987" t="s">
        <v>1595</v>
      </c>
      <c r="I987" t="s">
        <v>25</v>
      </c>
      <c r="L987" t="s">
        <v>27</v>
      </c>
      <c r="O987" t="s">
        <v>398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63</v>
      </c>
      <c r="T987" t="s">
        <v>3486</v>
      </c>
      <c r="U987" t="s">
        <v>29</v>
      </c>
      <c r="Z987" t="e">
        <f>VLOOKUP(A987,[2]registrasi!$B$2:$C$3000,2,FALSE)</f>
        <v>#N/A</v>
      </c>
      <c r="AA987">
        <f>VLOOKUP(D987,[3]Sheet1!$B$2:$D$43,3,FALSE)</f>
        <v>693</v>
      </c>
      <c r="AB987" t="e">
        <f>VLOOKUP(A987,[2]nim!$A$2:$B$3000,2,FALSE)</f>
        <v>#N/A</v>
      </c>
    </row>
    <row r="988" spans="1:28" x14ac:dyDescent="0.3">
      <c r="A988" s="2">
        <v>222334230583</v>
      </c>
      <c r="B988">
        <v>2</v>
      </c>
      <c r="C988">
        <v>2022</v>
      </c>
      <c r="D988" s="3">
        <v>3112192</v>
      </c>
      <c r="E988" t="str">
        <f>UPPER(VLOOKUP(D988,[1]PRODI_2019!$D$2:$L$72,3,FALSE))</f>
        <v>ILMU PEMERINTAHAN</v>
      </c>
      <c r="F988" t="str">
        <f>VLOOKUP(D988,[1]PRODI_2019!$D$2:$L$72,9,FALSE)</f>
        <v>FISIP</v>
      </c>
      <c r="G988" t="str">
        <f>VLOOKUP(F988,Sheet1!$H$4:$I$11,2,FALSE)</f>
        <v>6_FISIP</v>
      </c>
      <c r="H988" t="s">
        <v>1596</v>
      </c>
      <c r="I988" t="s">
        <v>33</v>
      </c>
      <c r="L988" t="s">
        <v>27</v>
      </c>
      <c r="O988" t="s">
        <v>3259</v>
      </c>
      <c r="P988" t="str">
        <f t="shared" si="49"/>
        <v>MAN</v>
      </c>
      <c r="Q988" t="str">
        <f t="shared" si="50"/>
        <v>Negeri</v>
      </c>
      <c r="R988" t="str">
        <f t="shared" si="48"/>
        <v>MA</v>
      </c>
      <c r="S988" t="s">
        <v>66</v>
      </c>
      <c r="T988" t="s">
        <v>3489</v>
      </c>
      <c r="U988" t="s">
        <v>29</v>
      </c>
      <c r="Z988" t="str">
        <f>VLOOKUP(A988,[2]registrasi!$B$2:$C$3000,2,FALSE)</f>
        <v>registrasi</v>
      </c>
      <c r="AA988">
        <f>VLOOKUP(D988,[3]Sheet1!$B$2:$D$43,3,FALSE)</f>
        <v>693</v>
      </c>
      <c r="AB988" t="str">
        <f>VLOOKUP(A988,[2]nim!$A$2:$B$3000,2,FALSE)</f>
        <v>diterima</v>
      </c>
    </row>
    <row r="989" spans="1:28" x14ac:dyDescent="0.3">
      <c r="A989" s="2">
        <v>222335050862</v>
      </c>
      <c r="B989">
        <v>1</v>
      </c>
      <c r="C989">
        <v>2020</v>
      </c>
      <c r="D989" s="3">
        <v>3112192</v>
      </c>
      <c r="E989" t="str">
        <f>UPPER(VLOOKUP(D989,[1]PRODI_2019!$D$2:$L$72,3,FALSE))</f>
        <v>ILMU PEMERINTAHAN</v>
      </c>
      <c r="F989" t="str">
        <f>VLOOKUP(D989,[1]PRODI_2019!$D$2:$L$72,9,FALSE)</f>
        <v>FISIP</v>
      </c>
      <c r="G989" t="str">
        <f>VLOOKUP(F989,Sheet1!$H$4:$I$11,2,FALSE)</f>
        <v>6_FISIP</v>
      </c>
      <c r="H989" t="s">
        <v>1597</v>
      </c>
      <c r="I989" t="s">
        <v>25</v>
      </c>
      <c r="L989" t="s">
        <v>27</v>
      </c>
      <c r="O989" t="s">
        <v>3260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553</v>
      </c>
      <c r="T989" t="s">
        <v>3487</v>
      </c>
      <c r="U989" t="s">
        <v>29</v>
      </c>
      <c r="Z989" t="str">
        <f>VLOOKUP(A989,[2]registrasi!$B$2:$C$3000,2,FALSE)</f>
        <v>registrasi</v>
      </c>
      <c r="AA989">
        <f>VLOOKUP(D989,[3]Sheet1!$B$2:$D$43,3,FALSE)</f>
        <v>693</v>
      </c>
      <c r="AB989" t="str">
        <f>VLOOKUP(A989,[2]nim!$A$2:$B$3000,2,FALSE)</f>
        <v>diterima</v>
      </c>
    </row>
    <row r="990" spans="1:28" x14ac:dyDescent="0.3">
      <c r="A990" s="2">
        <v>222341030476</v>
      </c>
      <c r="B990">
        <v>2</v>
      </c>
      <c r="C990">
        <v>2021</v>
      </c>
      <c r="D990" s="3">
        <v>3112192</v>
      </c>
      <c r="E990" t="str">
        <f>UPPER(VLOOKUP(D990,[1]PRODI_2019!$D$2:$L$72,3,FALSE))</f>
        <v>ILMU PEMERINTAHAN</v>
      </c>
      <c r="F990" t="str">
        <f>VLOOKUP(D990,[1]PRODI_2019!$D$2:$L$72,9,FALSE)</f>
        <v>FISIP</v>
      </c>
      <c r="G990" t="str">
        <f>VLOOKUP(F990,Sheet1!$H$4:$I$11,2,FALSE)</f>
        <v>6_FISIP</v>
      </c>
      <c r="H990" t="s">
        <v>1598</v>
      </c>
      <c r="I990" t="s">
        <v>25</v>
      </c>
      <c r="L990" t="s">
        <v>27</v>
      </c>
      <c r="O990" t="s">
        <v>3261</v>
      </c>
      <c r="P990" t="str">
        <f t="shared" si="49"/>
        <v>SMKS</v>
      </c>
      <c r="Q990" t="str">
        <f t="shared" si="50"/>
        <v>Swasta</v>
      </c>
      <c r="R990" t="str">
        <f t="shared" si="48"/>
        <v>SMK</v>
      </c>
      <c r="S990" t="s">
        <v>132</v>
      </c>
      <c r="T990" t="s">
        <v>3487</v>
      </c>
      <c r="U990" t="s">
        <v>29</v>
      </c>
      <c r="Z990" t="str">
        <f>VLOOKUP(A990,[2]registrasi!$B$2:$C$3000,2,FALSE)</f>
        <v>registrasi</v>
      </c>
      <c r="AA990">
        <f>VLOOKUP(D990,[3]Sheet1!$B$2:$D$43,3,FALSE)</f>
        <v>693</v>
      </c>
      <c r="AB990" t="str">
        <f>VLOOKUP(A990,[2]nim!$A$2:$B$3000,2,FALSE)</f>
        <v>diterima</v>
      </c>
    </row>
    <row r="991" spans="1:28" x14ac:dyDescent="0.3">
      <c r="A991" s="2">
        <v>222341080008</v>
      </c>
      <c r="B991">
        <v>1</v>
      </c>
      <c r="C991">
        <v>2022</v>
      </c>
      <c r="D991" s="3">
        <v>3112192</v>
      </c>
      <c r="E991" t="str">
        <f>UPPER(VLOOKUP(D991,[1]PRODI_2019!$D$2:$L$72,3,FALSE))</f>
        <v>ILMU PEMERINTAHAN</v>
      </c>
      <c r="F991" t="str">
        <f>VLOOKUP(D991,[1]PRODI_2019!$D$2:$L$72,9,FALSE)</f>
        <v>FISIP</v>
      </c>
      <c r="G991" t="str">
        <f>VLOOKUP(F991,Sheet1!$H$4:$I$11,2,FALSE)</f>
        <v>6_FISIP</v>
      </c>
      <c r="H991" t="s">
        <v>1599</v>
      </c>
      <c r="I991" t="s">
        <v>25</v>
      </c>
      <c r="L991" t="s">
        <v>27</v>
      </c>
      <c r="O991" t="s">
        <v>416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126</v>
      </c>
      <c r="T991" t="s">
        <v>3487</v>
      </c>
      <c r="U991" t="s">
        <v>29</v>
      </c>
      <c r="Z991" t="str">
        <f>VLOOKUP(A991,[2]registrasi!$B$2:$C$3000,2,FALSE)</f>
        <v>registrasi</v>
      </c>
      <c r="AA991">
        <f>VLOOKUP(D991,[3]Sheet1!$B$2:$D$43,3,FALSE)</f>
        <v>693</v>
      </c>
      <c r="AB991" t="str">
        <f>VLOOKUP(A991,[2]nim!$A$2:$B$3000,2,FALSE)</f>
        <v>diterima</v>
      </c>
    </row>
    <row r="992" spans="1:28" x14ac:dyDescent="0.3">
      <c r="A992" s="2">
        <v>222341100164</v>
      </c>
      <c r="B992">
        <v>1</v>
      </c>
      <c r="C992">
        <v>2022</v>
      </c>
      <c r="D992" s="3">
        <v>3112192</v>
      </c>
      <c r="E992" t="str">
        <f>UPPER(VLOOKUP(D992,[1]PRODI_2019!$D$2:$L$72,3,FALSE))</f>
        <v>ILMU PEMERINTAHAN</v>
      </c>
      <c r="F992" t="str">
        <f>VLOOKUP(D992,[1]PRODI_2019!$D$2:$L$72,9,FALSE)</f>
        <v>FISIP</v>
      </c>
      <c r="G992" t="str">
        <f>VLOOKUP(F992,Sheet1!$H$4:$I$11,2,FALSE)</f>
        <v>6_FISIP</v>
      </c>
      <c r="H992" t="s">
        <v>1600</v>
      </c>
      <c r="I992" t="s">
        <v>25</v>
      </c>
      <c r="L992" t="s">
        <v>27</v>
      </c>
      <c r="O992" t="s">
        <v>3205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126</v>
      </c>
      <c r="T992" t="s">
        <v>3487</v>
      </c>
      <c r="U992" t="s">
        <v>29</v>
      </c>
      <c r="Z992" t="str">
        <f>VLOOKUP(A992,[2]registrasi!$B$2:$C$3000,2,FALSE)</f>
        <v>registrasi</v>
      </c>
      <c r="AA992">
        <f>VLOOKUP(D992,[3]Sheet1!$B$2:$D$43,3,FALSE)</f>
        <v>693</v>
      </c>
      <c r="AB992" t="str">
        <f>VLOOKUP(A992,[2]nim!$A$2:$B$3000,2,FALSE)</f>
        <v>diterima</v>
      </c>
    </row>
    <row r="993" spans="1:28" x14ac:dyDescent="0.3">
      <c r="A993" s="2">
        <v>222351200615</v>
      </c>
      <c r="B993">
        <v>1</v>
      </c>
      <c r="C993">
        <v>2022</v>
      </c>
      <c r="D993" s="3">
        <v>3112192</v>
      </c>
      <c r="E993" t="str">
        <f>UPPER(VLOOKUP(D993,[1]PRODI_2019!$D$2:$L$72,3,FALSE))</f>
        <v>ILMU PEMERINTAHAN</v>
      </c>
      <c r="F993" t="str">
        <f>VLOOKUP(D993,[1]PRODI_2019!$D$2:$L$72,9,FALSE)</f>
        <v>FISIP</v>
      </c>
      <c r="G993" t="str">
        <f>VLOOKUP(F993,Sheet1!$H$4:$I$11,2,FALSE)</f>
        <v>6_FISIP</v>
      </c>
      <c r="H993" t="s">
        <v>1601</v>
      </c>
      <c r="I993" t="s">
        <v>33</v>
      </c>
      <c r="L993" t="s">
        <v>27</v>
      </c>
      <c r="O993" t="s">
        <v>3262</v>
      </c>
      <c r="P993" t="str">
        <f t="shared" si="49"/>
        <v>SMAN</v>
      </c>
      <c r="Q993" t="str">
        <f t="shared" si="50"/>
        <v>Negeri</v>
      </c>
      <c r="R993" t="str">
        <f t="shared" si="48"/>
        <v>SMA</v>
      </c>
      <c r="S993" t="s">
        <v>575</v>
      </c>
      <c r="T993" t="s">
        <v>3488</v>
      </c>
      <c r="U993" t="s">
        <v>29</v>
      </c>
      <c r="Z993" t="str">
        <f>VLOOKUP(A993,[2]registrasi!$B$2:$C$3000,2,FALSE)</f>
        <v>registrasi</v>
      </c>
      <c r="AA993">
        <f>VLOOKUP(D993,[3]Sheet1!$B$2:$D$43,3,FALSE)</f>
        <v>693</v>
      </c>
      <c r="AB993" t="str">
        <f>VLOOKUP(A993,[2]nim!$A$2:$B$3000,2,FALSE)</f>
        <v>diterima</v>
      </c>
    </row>
    <row r="994" spans="1:28" x14ac:dyDescent="0.3">
      <c r="A994" s="2">
        <v>222356040340</v>
      </c>
      <c r="B994">
        <v>2</v>
      </c>
      <c r="C994">
        <v>2022</v>
      </c>
      <c r="D994" s="3">
        <v>3112192</v>
      </c>
      <c r="E994" t="str">
        <f>UPPER(VLOOKUP(D994,[1]PRODI_2019!$D$2:$L$72,3,FALSE))</f>
        <v>ILMU PEMERINTAHAN</v>
      </c>
      <c r="F994" t="str">
        <f>VLOOKUP(D994,[1]PRODI_2019!$D$2:$L$72,9,FALSE)</f>
        <v>FISIP</v>
      </c>
      <c r="G994" t="str">
        <f>VLOOKUP(F994,Sheet1!$H$4:$I$11,2,FALSE)</f>
        <v>6_FISIP</v>
      </c>
      <c r="H994" t="s">
        <v>1602</v>
      </c>
      <c r="I994" t="s">
        <v>25</v>
      </c>
      <c r="L994" t="s">
        <v>27</v>
      </c>
      <c r="O994" t="s">
        <v>3263</v>
      </c>
      <c r="P994" t="str">
        <f t="shared" si="49"/>
        <v>MAN</v>
      </c>
      <c r="Q994" t="str">
        <f t="shared" si="50"/>
        <v>Negeri</v>
      </c>
      <c r="R994" t="str">
        <f t="shared" si="48"/>
        <v>MA</v>
      </c>
      <c r="S994" t="s">
        <v>571</v>
      </c>
      <c r="T994" t="s">
        <v>3488</v>
      </c>
      <c r="U994" t="s">
        <v>29</v>
      </c>
      <c r="Z994" t="str">
        <f>VLOOKUP(A994,[2]registrasi!$B$2:$C$3000,2,FALSE)</f>
        <v>registrasi</v>
      </c>
      <c r="AA994">
        <f>VLOOKUP(D994,[3]Sheet1!$B$2:$D$43,3,FALSE)</f>
        <v>693</v>
      </c>
      <c r="AB994" t="str">
        <f>VLOOKUP(A994,[2]nim!$A$2:$B$3000,2,FALSE)</f>
        <v>diterima</v>
      </c>
    </row>
    <row r="995" spans="1:28" x14ac:dyDescent="0.3">
      <c r="A995" s="2">
        <v>322311050029</v>
      </c>
      <c r="B995">
        <v>2</v>
      </c>
      <c r="C995">
        <v>2022</v>
      </c>
      <c r="D995" s="3">
        <v>3112192</v>
      </c>
      <c r="E995" t="str">
        <f>UPPER(VLOOKUP(D995,[1]PRODI_2019!$D$2:$L$72,3,FALSE))</f>
        <v>ILMU PEMERINTAHAN</v>
      </c>
      <c r="F995" t="str">
        <f>VLOOKUP(D995,[1]PRODI_2019!$D$2:$L$72,9,FALSE)</f>
        <v>FISIP</v>
      </c>
      <c r="G995" t="str">
        <f>VLOOKUP(F995,Sheet1!$H$4:$I$11,2,FALSE)</f>
        <v>6_FISIP</v>
      </c>
      <c r="H995" t="s">
        <v>1603</v>
      </c>
      <c r="I995" t="s">
        <v>25</v>
      </c>
      <c r="L995" t="s">
        <v>27</v>
      </c>
      <c r="O995" t="s">
        <v>61</v>
      </c>
      <c r="P995" t="str">
        <f t="shared" si="49"/>
        <v>MAN</v>
      </c>
      <c r="Q995" t="str">
        <f t="shared" si="50"/>
        <v>Negeri</v>
      </c>
      <c r="R995" t="str">
        <f t="shared" si="48"/>
        <v>MA</v>
      </c>
      <c r="S995" t="s">
        <v>41</v>
      </c>
      <c r="T995" t="s">
        <v>3486</v>
      </c>
      <c r="U995" t="s">
        <v>29</v>
      </c>
      <c r="Z995" t="str">
        <f>VLOOKUP(A995,[2]registrasi!$B$2:$C$3000,2,FALSE)</f>
        <v>registrasi</v>
      </c>
      <c r="AA995">
        <f>VLOOKUP(D995,[3]Sheet1!$B$2:$D$43,3,FALSE)</f>
        <v>693</v>
      </c>
      <c r="AB995" t="str">
        <f>VLOOKUP(A995,[2]nim!$A$2:$B$3000,2,FALSE)</f>
        <v>diterima</v>
      </c>
    </row>
    <row r="996" spans="1:28" x14ac:dyDescent="0.3">
      <c r="A996" s="2">
        <v>322311090017</v>
      </c>
      <c r="B996">
        <v>2</v>
      </c>
      <c r="C996">
        <v>2022</v>
      </c>
      <c r="D996" s="3">
        <v>3112192</v>
      </c>
      <c r="E996" t="str">
        <f>UPPER(VLOOKUP(D996,[1]PRODI_2019!$D$2:$L$72,3,FALSE))</f>
        <v>ILMU PEMERINTAHAN</v>
      </c>
      <c r="F996" t="str">
        <f>VLOOKUP(D996,[1]PRODI_2019!$D$2:$L$72,9,FALSE)</f>
        <v>FISIP</v>
      </c>
      <c r="G996" t="str">
        <f>VLOOKUP(F996,Sheet1!$H$4:$I$11,2,FALSE)</f>
        <v>6_FISIP</v>
      </c>
      <c r="H996" t="s">
        <v>1604</v>
      </c>
      <c r="I996" t="s">
        <v>33</v>
      </c>
      <c r="L996" t="s">
        <v>27</v>
      </c>
      <c r="O996" t="s">
        <v>84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37</v>
      </c>
      <c r="T996" t="s">
        <v>3486</v>
      </c>
      <c r="U996" t="s">
        <v>29</v>
      </c>
      <c r="Z996" t="str">
        <f>VLOOKUP(A996,[2]registrasi!$B$2:$C$3000,2,FALSE)</f>
        <v>registrasi</v>
      </c>
      <c r="AA996">
        <f>VLOOKUP(D996,[3]Sheet1!$B$2:$D$43,3,FALSE)</f>
        <v>693</v>
      </c>
      <c r="AB996" t="str">
        <f>VLOOKUP(A996,[2]nim!$A$2:$B$3000,2,FALSE)</f>
        <v>diterima</v>
      </c>
    </row>
    <row r="997" spans="1:28" x14ac:dyDescent="0.3">
      <c r="A997" s="2">
        <v>322311130858</v>
      </c>
      <c r="B997">
        <v>2</v>
      </c>
      <c r="C997">
        <v>2022</v>
      </c>
      <c r="D997" s="3">
        <v>3112192</v>
      </c>
      <c r="E997" t="str">
        <f>UPPER(VLOOKUP(D997,[1]PRODI_2019!$D$2:$L$72,3,FALSE))</f>
        <v>ILMU PEMERINTAHAN</v>
      </c>
      <c r="F997" t="str">
        <f>VLOOKUP(D997,[1]PRODI_2019!$D$2:$L$72,9,FALSE)</f>
        <v>FISIP</v>
      </c>
      <c r="G997" t="str">
        <f>VLOOKUP(F997,Sheet1!$H$4:$I$11,2,FALSE)</f>
        <v>6_FISIP</v>
      </c>
      <c r="H997" t="s">
        <v>1605</v>
      </c>
      <c r="I997" t="s">
        <v>33</v>
      </c>
      <c r="L997" t="s">
        <v>27</v>
      </c>
      <c r="O997" t="s">
        <v>124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37</v>
      </c>
      <c r="T997" t="s">
        <v>3486</v>
      </c>
      <c r="U997" t="s">
        <v>29</v>
      </c>
      <c r="Z997" t="str">
        <f>VLOOKUP(A997,[2]registrasi!$B$2:$C$3000,2,FALSE)</f>
        <v>registrasi</v>
      </c>
      <c r="AA997">
        <f>VLOOKUP(D997,[3]Sheet1!$B$2:$D$43,3,FALSE)</f>
        <v>693</v>
      </c>
      <c r="AB997" t="str">
        <f>VLOOKUP(A997,[2]nim!$A$2:$B$3000,2,FALSE)</f>
        <v>diterima</v>
      </c>
    </row>
    <row r="998" spans="1:28" x14ac:dyDescent="0.3">
      <c r="A998" s="2">
        <v>122311010003</v>
      </c>
      <c r="B998">
        <v>2</v>
      </c>
      <c r="C998">
        <v>2020</v>
      </c>
      <c r="D998" s="3">
        <v>3111092</v>
      </c>
      <c r="E998" t="str">
        <f>UPPER(VLOOKUP(D998,[1]PRODI_2019!$D$2:$L$72,3,FALSE))</f>
        <v>ILMU PERIKANAN</v>
      </c>
      <c r="F998" t="str">
        <f>VLOOKUP(D998,[1]PRODI_2019!$D$2:$L$72,9,FALSE)</f>
        <v>Pertanian</v>
      </c>
      <c r="G998" t="str">
        <f>VLOOKUP(F998,Sheet1!$H$4:$I$11,2,FALSE)</f>
        <v>4_Pertanian</v>
      </c>
      <c r="H998" t="s">
        <v>1606</v>
      </c>
      <c r="I998" t="s">
        <v>25</v>
      </c>
      <c r="L998" t="s">
        <v>27</v>
      </c>
      <c r="O998" t="s">
        <v>3264</v>
      </c>
      <c r="P998" t="str">
        <f t="shared" si="49"/>
        <v>MAS</v>
      </c>
      <c r="Q998" t="str">
        <f t="shared" si="50"/>
        <v>Swasta</v>
      </c>
      <c r="R998" t="str">
        <f t="shared" si="48"/>
        <v>MA</v>
      </c>
      <c r="S998" t="s">
        <v>34</v>
      </c>
      <c r="T998" t="s">
        <v>3486</v>
      </c>
      <c r="U998" t="s">
        <v>35</v>
      </c>
      <c r="Z998" t="str">
        <f>VLOOKUP(A998,[2]registrasi!$B$2:$C$3000,2,FALSE)</f>
        <v>registrasi</v>
      </c>
      <c r="AA998">
        <f>VLOOKUP(D998,[3]Sheet1!$B$2:$D$43,3,FALSE)</f>
        <v>195</v>
      </c>
      <c r="AB998" t="str">
        <f>VLOOKUP(A998,[2]nim!$A$2:$B$3000,2,FALSE)</f>
        <v>diterima</v>
      </c>
    </row>
    <row r="999" spans="1:28" x14ac:dyDescent="0.3">
      <c r="A999" s="2">
        <v>122311010392</v>
      </c>
      <c r="B999">
        <v>2</v>
      </c>
      <c r="C999">
        <v>2022</v>
      </c>
      <c r="D999" s="3">
        <v>3111092</v>
      </c>
      <c r="E999" t="str">
        <f>UPPER(VLOOKUP(D999,[1]PRODI_2019!$D$2:$L$72,3,FALSE))</f>
        <v>ILMU PERIKANAN</v>
      </c>
      <c r="F999" t="str">
        <f>VLOOKUP(D999,[1]PRODI_2019!$D$2:$L$72,9,FALSE)</f>
        <v>Pertanian</v>
      </c>
      <c r="G999" t="str">
        <f>VLOOKUP(F999,Sheet1!$H$4:$I$11,2,FALSE)</f>
        <v>4_Pertanian</v>
      </c>
      <c r="H999" t="s">
        <v>1607</v>
      </c>
      <c r="I999" t="s">
        <v>33</v>
      </c>
      <c r="L999" t="s">
        <v>27</v>
      </c>
      <c r="O999" t="s">
        <v>92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52</v>
      </c>
      <c r="T999" t="s">
        <v>3486</v>
      </c>
      <c r="U999" t="s">
        <v>29</v>
      </c>
      <c r="Z999" t="str">
        <f>VLOOKUP(A999,[2]registrasi!$B$2:$C$3000,2,FALSE)</f>
        <v>registrasi</v>
      </c>
      <c r="AA999">
        <f>VLOOKUP(D999,[3]Sheet1!$B$2:$D$43,3,FALSE)</f>
        <v>195</v>
      </c>
      <c r="AB999" t="str">
        <f>VLOOKUP(A999,[2]nim!$A$2:$B$3000,2,FALSE)</f>
        <v>diterima</v>
      </c>
    </row>
    <row r="1000" spans="1:28" x14ac:dyDescent="0.3">
      <c r="A1000" s="2">
        <v>122311010530</v>
      </c>
      <c r="B1000">
        <v>1</v>
      </c>
      <c r="C1000">
        <v>2021</v>
      </c>
      <c r="D1000" s="3">
        <v>3111092</v>
      </c>
      <c r="E1000" t="str">
        <f>UPPER(VLOOKUP(D1000,[1]PRODI_2019!$D$2:$L$72,3,FALSE))</f>
        <v>ILMU PERIKANAN</v>
      </c>
      <c r="F1000" t="str">
        <f>VLOOKUP(D1000,[1]PRODI_2019!$D$2:$L$72,9,FALSE)</f>
        <v>Pertanian</v>
      </c>
      <c r="G1000" t="str">
        <f>VLOOKUP(F1000,Sheet1!$H$4:$I$11,2,FALSE)</f>
        <v>4_Pertanian</v>
      </c>
      <c r="H1000" t="s">
        <v>1608</v>
      </c>
      <c r="I1000" t="s">
        <v>33</v>
      </c>
      <c r="L1000" t="s">
        <v>27</v>
      </c>
      <c r="O1000" t="s">
        <v>89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26</v>
      </c>
      <c r="T1000" t="s">
        <v>3486</v>
      </c>
      <c r="U1000" t="s">
        <v>29</v>
      </c>
      <c r="Z1000" t="str">
        <f>VLOOKUP(A1000,[2]registrasi!$B$2:$C$3000,2,FALSE)</f>
        <v>registrasi</v>
      </c>
      <c r="AA1000">
        <f>VLOOKUP(D1000,[3]Sheet1!$B$2:$D$43,3,FALSE)</f>
        <v>195</v>
      </c>
      <c r="AB1000" t="str">
        <f>VLOOKUP(A1000,[2]nim!$A$2:$B$3000,2,FALSE)</f>
        <v>diterima</v>
      </c>
    </row>
    <row r="1001" spans="1:28" x14ac:dyDescent="0.3">
      <c r="A1001" s="2">
        <v>122311010747</v>
      </c>
      <c r="B1001">
        <v>2</v>
      </c>
      <c r="C1001">
        <v>2022</v>
      </c>
      <c r="D1001" s="3">
        <v>3111092</v>
      </c>
      <c r="E1001" t="str">
        <f>UPPER(VLOOKUP(D1001,[1]PRODI_2019!$D$2:$L$72,3,FALSE))</f>
        <v>ILMU PERIKANAN</v>
      </c>
      <c r="F1001" t="str">
        <f>VLOOKUP(D1001,[1]PRODI_2019!$D$2:$L$72,9,FALSE)</f>
        <v>Pertanian</v>
      </c>
      <c r="G1001" t="str">
        <f>VLOOKUP(F1001,Sheet1!$H$4:$I$11,2,FALSE)</f>
        <v>4_Pertanian</v>
      </c>
      <c r="H1001" t="s">
        <v>1609</v>
      </c>
      <c r="I1001" t="s">
        <v>25</v>
      </c>
      <c r="L1001" t="s">
        <v>27</v>
      </c>
      <c r="O1001" t="s">
        <v>74</v>
      </c>
      <c r="P1001" t="str">
        <f t="shared" si="49"/>
        <v>SMKN</v>
      </c>
      <c r="Q1001" t="str">
        <f t="shared" si="50"/>
        <v>Negeri</v>
      </c>
      <c r="R1001" t="str">
        <f t="shared" si="48"/>
        <v>SMK</v>
      </c>
      <c r="S1001" t="s">
        <v>26</v>
      </c>
      <c r="T1001" t="s">
        <v>3486</v>
      </c>
      <c r="U1001" t="s">
        <v>29</v>
      </c>
      <c r="Z1001" t="str">
        <f>VLOOKUP(A1001,[2]registrasi!$B$2:$C$3000,2,FALSE)</f>
        <v>registrasi</v>
      </c>
      <c r="AA1001">
        <f>VLOOKUP(D1001,[3]Sheet1!$B$2:$D$43,3,FALSE)</f>
        <v>195</v>
      </c>
      <c r="AB1001" t="str">
        <f>VLOOKUP(A1001,[2]nim!$A$2:$B$3000,2,FALSE)</f>
        <v>diterima</v>
      </c>
    </row>
    <row r="1002" spans="1:28" x14ac:dyDescent="0.3">
      <c r="A1002" s="2">
        <v>122311010940</v>
      </c>
      <c r="B1002">
        <v>1</v>
      </c>
      <c r="C1002">
        <v>2022</v>
      </c>
      <c r="D1002" s="3">
        <v>3111092</v>
      </c>
      <c r="E1002" t="str">
        <f>UPPER(VLOOKUP(D1002,[1]PRODI_2019!$D$2:$L$72,3,FALSE))</f>
        <v>ILMU PERIKANAN</v>
      </c>
      <c r="F1002" t="str">
        <f>VLOOKUP(D1002,[1]PRODI_2019!$D$2:$L$72,9,FALSE)</f>
        <v>Pertanian</v>
      </c>
      <c r="G1002" t="str">
        <f>VLOOKUP(F1002,Sheet1!$H$4:$I$11,2,FALSE)</f>
        <v>4_Pertanian</v>
      </c>
      <c r="H1002" t="s">
        <v>1610</v>
      </c>
      <c r="I1002" t="s">
        <v>25</v>
      </c>
      <c r="L1002" t="s">
        <v>27</v>
      </c>
      <c r="O1002" t="s">
        <v>3127</v>
      </c>
      <c r="P1002" t="str">
        <f t="shared" si="49"/>
        <v>MAS</v>
      </c>
      <c r="Q1002" t="str">
        <f t="shared" si="50"/>
        <v>Swasta</v>
      </c>
      <c r="R1002" t="str">
        <f t="shared" si="48"/>
        <v>MA</v>
      </c>
      <c r="S1002" t="s">
        <v>539</v>
      </c>
      <c r="T1002" t="s">
        <v>3487</v>
      </c>
      <c r="U1002" t="s">
        <v>29</v>
      </c>
      <c r="Z1002" t="str">
        <f>VLOOKUP(A1002,[2]registrasi!$B$2:$C$3000,2,FALSE)</f>
        <v>registrasi</v>
      </c>
      <c r="AA1002">
        <f>VLOOKUP(D1002,[3]Sheet1!$B$2:$D$43,3,FALSE)</f>
        <v>195</v>
      </c>
      <c r="AB1002" t="str">
        <f>VLOOKUP(A1002,[2]nim!$A$2:$B$3000,2,FALSE)</f>
        <v>diterima</v>
      </c>
    </row>
    <row r="1003" spans="1:28" x14ac:dyDescent="0.3">
      <c r="A1003" s="2">
        <v>122311011012</v>
      </c>
      <c r="B1003">
        <v>1</v>
      </c>
      <c r="C1003">
        <v>2021</v>
      </c>
      <c r="D1003" s="3">
        <v>3111092</v>
      </c>
      <c r="E1003" t="str">
        <f>UPPER(VLOOKUP(D1003,[1]PRODI_2019!$D$2:$L$72,3,FALSE))</f>
        <v>ILMU PERIKANAN</v>
      </c>
      <c r="F1003" t="str">
        <f>VLOOKUP(D1003,[1]PRODI_2019!$D$2:$L$72,9,FALSE)</f>
        <v>Pertanian</v>
      </c>
      <c r="G1003" t="str">
        <f>VLOOKUP(F1003,Sheet1!$H$4:$I$11,2,FALSE)</f>
        <v>4_Pertanian</v>
      </c>
      <c r="H1003" t="s">
        <v>1611</v>
      </c>
      <c r="I1003" t="s">
        <v>25</v>
      </c>
      <c r="L1003" t="s">
        <v>27</v>
      </c>
      <c r="O1003" t="s">
        <v>457</v>
      </c>
      <c r="P1003" t="str">
        <f t="shared" si="49"/>
        <v>SMKN</v>
      </c>
      <c r="Q1003" t="str">
        <f t="shared" si="50"/>
        <v>Negeri</v>
      </c>
      <c r="R1003" t="str">
        <f t="shared" si="48"/>
        <v>SMK</v>
      </c>
      <c r="S1003" t="s">
        <v>41</v>
      </c>
      <c r="T1003" t="s">
        <v>3486</v>
      </c>
      <c r="U1003" t="s">
        <v>29</v>
      </c>
      <c r="Z1003" t="str">
        <f>VLOOKUP(A1003,[2]registrasi!$B$2:$C$3000,2,FALSE)</f>
        <v>registrasi</v>
      </c>
      <c r="AA1003">
        <f>VLOOKUP(D1003,[3]Sheet1!$B$2:$D$43,3,FALSE)</f>
        <v>195</v>
      </c>
      <c r="AB1003" t="str">
        <f>VLOOKUP(A1003,[2]nim!$A$2:$B$3000,2,FALSE)</f>
        <v>diterima</v>
      </c>
    </row>
    <row r="1004" spans="1:28" x14ac:dyDescent="0.3">
      <c r="A1004" s="2">
        <v>122311011180</v>
      </c>
      <c r="B1004">
        <v>1</v>
      </c>
      <c r="C1004">
        <v>2022</v>
      </c>
      <c r="D1004" s="3">
        <v>3111092</v>
      </c>
      <c r="E1004" t="str">
        <f>UPPER(VLOOKUP(D1004,[1]PRODI_2019!$D$2:$L$72,3,FALSE))</f>
        <v>ILMU PERIKANAN</v>
      </c>
      <c r="F1004" t="str">
        <f>VLOOKUP(D1004,[1]PRODI_2019!$D$2:$L$72,9,FALSE)</f>
        <v>Pertanian</v>
      </c>
      <c r="G1004" t="str">
        <f>VLOOKUP(F1004,Sheet1!$H$4:$I$11,2,FALSE)</f>
        <v>4_Pertanian</v>
      </c>
      <c r="H1004" t="s">
        <v>1612</v>
      </c>
      <c r="I1004" t="s">
        <v>25</v>
      </c>
      <c r="L1004" t="s">
        <v>27</v>
      </c>
      <c r="O1004" t="s">
        <v>92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52</v>
      </c>
      <c r="T1004" t="s">
        <v>3486</v>
      </c>
      <c r="U1004" t="s">
        <v>29</v>
      </c>
      <c r="Z1004" t="str">
        <f>VLOOKUP(A1004,[2]registrasi!$B$2:$C$3000,2,FALSE)</f>
        <v>registrasi</v>
      </c>
      <c r="AA1004">
        <f>VLOOKUP(D1004,[3]Sheet1!$B$2:$D$43,3,FALSE)</f>
        <v>195</v>
      </c>
      <c r="AB1004" t="str">
        <f>VLOOKUP(A1004,[2]nim!$A$2:$B$3000,2,FALSE)</f>
        <v>diterima</v>
      </c>
    </row>
    <row r="1005" spans="1:28" x14ac:dyDescent="0.3">
      <c r="A1005" s="2">
        <v>122311011203</v>
      </c>
      <c r="B1005">
        <v>2</v>
      </c>
      <c r="C1005">
        <v>2022</v>
      </c>
      <c r="D1005" s="3">
        <v>3111092</v>
      </c>
      <c r="E1005" t="str">
        <f>UPPER(VLOOKUP(D1005,[1]PRODI_2019!$D$2:$L$72,3,FALSE))</f>
        <v>ILMU PERIKANAN</v>
      </c>
      <c r="F1005" t="str">
        <f>VLOOKUP(D1005,[1]PRODI_2019!$D$2:$L$72,9,FALSE)</f>
        <v>Pertanian</v>
      </c>
      <c r="G1005" t="str">
        <f>VLOOKUP(F1005,Sheet1!$H$4:$I$11,2,FALSE)</f>
        <v>4_Pertanian</v>
      </c>
      <c r="H1005" t="s">
        <v>1613</v>
      </c>
      <c r="I1005" t="s">
        <v>25</v>
      </c>
      <c r="L1005" t="s">
        <v>27</v>
      </c>
      <c r="O1005" t="s">
        <v>55</v>
      </c>
      <c r="P1005" t="str">
        <f t="shared" si="49"/>
        <v>SMAN</v>
      </c>
      <c r="Q1005" t="str">
        <f t="shared" si="50"/>
        <v>Negeri</v>
      </c>
      <c r="R1005" t="str">
        <f t="shared" si="48"/>
        <v>SMA</v>
      </c>
      <c r="S1005" t="s">
        <v>41</v>
      </c>
      <c r="T1005" t="s">
        <v>3486</v>
      </c>
      <c r="U1005" t="s">
        <v>29</v>
      </c>
      <c r="Z1005" t="e">
        <f>VLOOKUP(A1005,[2]registrasi!$B$2:$C$3000,2,FALSE)</f>
        <v>#N/A</v>
      </c>
      <c r="AA1005">
        <f>VLOOKUP(D1005,[3]Sheet1!$B$2:$D$43,3,FALSE)</f>
        <v>195</v>
      </c>
      <c r="AB1005" t="e">
        <f>VLOOKUP(A1005,[2]nim!$A$2:$B$3000,2,FALSE)</f>
        <v>#N/A</v>
      </c>
    </row>
    <row r="1006" spans="1:28" x14ac:dyDescent="0.3">
      <c r="A1006" s="2">
        <v>122311020172</v>
      </c>
      <c r="B1006">
        <v>1</v>
      </c>
      <c r="C1006">
        <v>2022</v>
      </c>
      <c r="D1006" s="3">
        <v>3111092</v>
      </c>
      <c r="E1006" t="str">
        <f>UPPER(VLOOKUP(D1006,[1]PRODI_2019!$D$2:$L$72,3,FALSE))</f>
        <v>ILMU PERIKANAN</v>
      </c>
      <c r="F1006" t="str">
        <f>VLOOKUP(D1006,[1]PRODI_2019!$D$2:$L$72,9,FALSE)</f>
        <v>Pertanian</v>
      </c>
      <c r="G1006" t="str">
        <f>VLOOKUP(F1006,Sheet1!$H$4:$I$11,2,FALSE)</f>
        <v>4_Pertanian</v>
      </c>
      <c r="H1006" t="s">
        <v>1614</v>
      </c>
      <c r="I1006" t="s">
        <v>33</v>
      </c>
      <c r="L1006" t="s">
        <v>27</v>
      </c>
      <c r="O1006" t="s">
        <v>61</v>
      </c>
      <c r="P1006" t="str">
        <f t="shared" si="49"/>
        <v>MAN</v>
      </c>
      <c r="Q1006" t="str">
        <f t="shared" si="50"/>
        <v>Negeri</v>
      </c>
      <c r="R1006" t="str">
        <f t="shared" si="48"/>
        <v>MA</v>
      </c>
      <c r="S1006" t="s">
        <v>41</v>
      </c>
      <c r="T1006" t="s">
        <v>3486</v>
      </c>
      <c r="U1006" t="s">
        <v>29</v>
      </c>
      <c r="Z1006" t="str">
        <f>VLOOKUP(A1006,[2]registrasi!$B$2:$C$3000,2,FALSE)</f>
        <v>registrasi</v>
      </c>
      <c r="AA1006">
        <f>VLOOKUP(D1006,[3]Sheet1!$B$2:$D$43,3,FALSE)</f>
        <v>195</v>
      </c>
      <c r="AB1006" t="str">
        <f>VLOOKUP(A1006,[2]nim!$A$2:$B$3000,2,FALSE)</f>
        <v>diterima</v>
      </c>
    </row>
    <row r="1007" spans="1:28" x14ac:dyDescent="0.3">
      <c r="A1007" s="2">
        <v>122311020212</v>
      </c>
      <c r="B1007">
        <v>2</v>
      </c>
      <c r="C1007">
        <v>2022</v>
      </c>
      <c r="D1007" s="3">
        <v>3111092</v>
      </c>
      <c r="E1007" t="str">
        <f>UPPER(VLOOKUP(D1007,[1]PRODI_2019!$D$2:$L$72,3,FALSE))</f>
        <v>ILMU PERIKANAN</v>
      </c>
      <c r="F1007" t="str">
        <f>VLOOKUP(D1007,[1]PRODI_2019!$D$2:$L$72,9,FALSE)</f>
        <v>Pertanian</v>
      </c>
      <c r="G1007" t="str">
        <f>VLOOKUP(F1007,Sheet1!$H$4:$I$11,2,FALSE)</f>
        <v>4_Pertanian</v>
      </c>
      <c r="H1007" t="s">
        <v>1615</v>
      </c>
      <c r="I1007" t="s">
        <v>33</v>
      </c>
      <c r="L1007" t="s">
        <v>27</v>
      </c>
      <c r="O1007" t="s">
        <v>61</v>
      </c>
      <c r="P1007" t="str">
        <f t="shared" si="49"/>
        <v>MAN</v>
      </c>
      <c r="Q1007" t="str">
        <f t="shared" si="50"/>
        <v>Negeri</v>
      </c>
      <c r="R1007" t="str">
        <f t="shared" si="48"/>
        <v>MA</v>
      </c>
      <c r="S1007" t="s">
        <v>41</v>
      </c>
      <c r="T1007" t="s">
        <v>3486</v>
      </c>
      <c r="U1007" t="s">
        <v>29</v>
      </c>
      <c r="Z1007" t="str">
        <f>VLOOKUP(A1007,[2]registrasi!$B$2:$C$3000,2,FALSE)</f>
        <v>registrasi</v>
      </c>
      <c r="AA1007">
        <f>VLOOKUP(D1007,[3]Sheet1!$B$2:$D$43,3,FALSE)</f>
        <v>195</v>
      </c>
      <c r="AB1007" t="str">
        <f>VLOOKUP(A1007,[2]nim!$A$2:$B$3000,2,FALSE)</f>
        <v>diterima</v>
      </c>
    </row>
    <row r="1008" spans="1:28" x14ac:dyDescent="0.3">
      <c r="A1008" s="2">
        <v>122311020257</v>
      </c>
      <c r="B1008">
        <v>2</v>
      </c>
      <c r="C1008">
        <v>2021</v>
      </c>
      <c r="D1008" s="3">
        <v>3111092</v>
      </c>
      <c r="E1008" t="str">
        <f>UPPER(VLOOKUP(D1008,[1]PRODI_2019!$D$2:$L$72,3,FALSE))</f>
        <v>ILMU PERIKANAN</v>
      </c>
      <c r="F1008" t="str">
        <f>VLOOKUP(D1008,[1]PRODI_2019!$D$2:$L$72,9,FALSE)</f>
        <v>Pertanian</v>
      </c>
      <c r="G1008" t="str">
        <f>VLOOKUP(F1008,Sheet1!$H$4:$I$11,2,FALSE)</f>
        <v>4_Pertanian</v>
      </c>
      <c r="H1008" t="s">
        <v>1616</v>
      </c>
      <c r="I1008" t="s">
        <v>25</v>
      </c>
      <c r="L1008" t="s">
        <v>27</v>
      </c>
      <c r="O1008" t="s">
        <v>55</v>
      </c>
      <c r="P1008" t="str">
        <f t="shared" si="49"/>
        <v>SMAN</v>
      </c>
      <c r="Q1008" t="str">
        <f t="shared" si="50"/>
        <v>Negeri</v>
      </c>
      <c r="R1008" t="str">
        <f t="shared" si="48"/>
        <v>SMA</v>
      </c>
      <c r="S1008" t="s">
        <v>41</v>
      </c>
      <c r="T1008" t="s">
        <v>3486</v>
      </c>
      <c r="U1008" t="s">
        <v>29</v>
      </c>
      <c r="Z1008" t="str">
        <f>VLOOKUP(A1008,[2]registrasi!$B$2:$C$3000,2,FALSE)</f>
        <v>registrasi</v>
      </c>
      <c r="AA1008">
        <f>VLOOKUP(D1008,[3]Sheet1!$B$2:$D$43,3,FALSE)</f>
        <v>195</v>
      </c>
      <c r="AB1008" t="str">
        <f>VLOOKUP(A1008,[2]nim!$A$2:$B$3000,2,FALSE)</f>
        <v>diterima</v>
      </c>
    </row>
    <row r="1009" spans="1:28" x14ac:dyDescent="0.3">
      <c r="A1009" s="2">
        <v>122311021267</v>
      </c>
      <c r="B1009">
        <v>2</v>
      </c>
      <c r="C1009">
        <v>2022</v>
      </c>
      <c r="D1009" s="3">
        <v>3111092</v>
      </c>
      <c r="E1009" t="str">
        <f>UPPER(VLOOKUP(D1009,[1]PRODI_2019!$D$2:$L$72,3,FALSE))</f>
        <v>ILMU PERIKANAN</v>
      </c>
      <c r="F1009" t="str">
        <f>VLOOKUP(D1009,[1]PRODI_2019!$D$2:$L$72,9,FALSE)</f>
        <v>Pertanian</v>
      </c>
      <c r="G1009" t="str">
        <f>VLOOKUP(F1009,Sheet1!$H$4:$I$11,2,FALSE)</f>
        <v>4_Pertanian</v>
      </c>
      <c r="H1009" t="s">
        <v>1617</v>
      </c>
      <c r="I1009" t="s">
        <v>25</v>
      </c>
      <c r="L1009" t="s">
        <v>27</v>
      </c>
      <c r="O1009" t="s">
        <v>118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34</v>
      </c>
      <c r="T1009" t="s">
        <v>3486</v>
      </c>
      <c r="U1009" t="s">
        <v>29</v>
      </c>
      <c r="Z1009" t="e">
        <f>VLOOKUP(A1009,[2]registrasi!$B$2:$C$3000,2,FALSE)</f>
        <v>#N/A</v>
      </c>
      <c r="AA1009">
        <f>VLOOKUP(D1009,[3]Sheet1!$B$2:$D$43,3,FALSE)</f>
        <v>195</v>
      </c>
      <c r="AB1009" t="e">
        <f>VLOOKUP(A1009,[2]nim!$A$2:$B$3000,2,FALSE)</f>
        <v>#N/A</v>
      </c>
    </row>
    <row r="1010" spans="1:28" x14ac:dyDescent="0.3">
      <c r="A1010" s="2">
        <v>122311021460</v>
      </c>
      <c r="B1010">
        <v>1</v>
      </c>
      <c r="C1010">
        <v>2021</v>
      </c>
      <c r="D1010" s="3">
        <v>3111092</v>
      </c>
      <c r="E1010" t="str">
        <f>UPPER(VLOOKUP(D1010,[1]PRODI_2019!$D$2:$L$72,3,FALSE))</f>
        <v>ILMU PERIKANAN</v>
      </c>
      <c r="F1010" t="str">
        <f>VLOOKUP(D1010,[1]PRODI_2019!$D$2:$L$72,9,FALSE)</f>
        <v>Pertanian</v>
      </c>
      <c r="G1010" t="str">
        <f>VLOOKUP(F1010,Sheet1!$H$4:$I$11,2,FALSE)</f>
        <v>4_Pertanian</v>
      </c>
      <c r="H1010" t="s">
        <v>1618</v>
      </c>
      <c r="I1010" t="s">
        <v>33</v>
      </c>
      <c r="L1010" t="s">
        <v>27</v>
      </c>
      <c r="O1010" t="s">
        <v>129</v>
      </c>
      <c r="P1010" t="str">
        <f t="shared" si="49"/>
        <v>SMAN</v>
      </c>
      <c r="Q1010" t="str">
        <f t="shared" si="50"/>
        <v>Negeri</v>
      </c>
      <c r="R1010" t="str">
        <f t="shared" si="48"/>
        <v>SMA</v>
      </c>
      <c r="S1010" t="s">
        <v>46</v>
      </c>
      <c r="T1010" t="s">
        <v>3486</v>
      </c>
      <c r="U1010" t="s">
        <v>29</v>
      </c>
      <c r="Z1010" t="str">
        <f>VLOOKUP(A1010,[2]registrasi!$B$2:$C$3000,2,FALSE)</f>
        <v>registrasi</v>
      </c>
      <c r="AA1010">
        <f>VLOOKUP(D1010,[3]Sheet1!$B$2:$D$43,3,FALSE)</f>
        <v>195</v>
      </c>
      <c r="AB1010" t="str">
        <f>VLOOKUP(A1010,[2]nim!$A$2:$B$3000,2,FALSE)</f>
        <v>diterima</v>
      </c>
    </row>
    <row r="1011" spans="1:28" x14ac:dyDescent="0.3">
      <c r="A1011" s="2">
        <v>122311030321</v>
      </c>
      <c r="B1011">
        <v>2</v>
      </c>
      <c r="C1011">
        <v>2022</v>
      </c>
      <c r="D1011" s="3">
        <v>3111092</v>
      </c>
      <c r="E1011" t="str">
        <f>UPPER(VLOOKUP(D1011,[1]PRODI_2019!$D$2:$L$72,3,FALSE))</f>
        <v>ILMU PERIKANAN</v>
      </c>
      <c r="F1011" t="str">
        <f>VLOOKUP(D1011,[1]PRODI_2019!$D$2:$L$72,9,FALSE)</f>
        <v>Pertanian</v>
      </c>
      <c r="G1011" t="str">
        <f>VLOOKUP(F1011,Sheet1!$H$4:$I$11,2,FALSE)</f>
        <v>4_Pertanian</v>
      </c>
      <c r="H1011" t="s">
        <v>1619</v>
      </c>
      <c r="I1011" t="s">
        <v>33</v>
      </c>
      <c r="L1011" t="s">
        <v>27</v>
      </c>
      <c r="O1011" t="s">
        <v>61</v>
      </c>
      <c r="P1011" t="str">
        <f t="shared" si="49"/>
        <v>MAN</v>
      </c>
      <c r="Q1011" t="str">
        <f t="shared" si="50"/>
        <v>Negeri</v>
      </c>
      <c r="R1011" t="str">
        <f t="shared" si="48"/>
        <v>MA</v>
      </c>
      <c r="S1011" t="s">
        <v>41</v>
      </c>
      <c r="T1011" t="s">
        <v>3486</v>
      </c>
      <c r="U1011" t="s">
        <v>29</v>
      </c>
      <c r="Z1011" t="str">
        <f>VLOOKUP(A1011,[2]registrasi!$B$2:$C$3000,2,FALSE)</f>
        <v>registrasi</v>
      </c>
      <c r="AA1011">
        <f>VLOOKUP(D1011,[3]Sheet1!$B$2:$D$43,3,FALSE)</f>
        <v>195</v>
      </c>
      <c r="AB1011" t="str">
        <f>VLOOKUP(A1011,[2]nim!$A$2:$B$3000,2,FALSE)</f>
        <v>diterima</v>
      </c>
    </row>
    <row r="1012" spans="1:28" x14ac:dyDescent="0.3">
      <c r="A1012" s="2">
        <v>122311030399</v>
      </c>
      <c r="B1012">
        <v>2</v>
      </c>
      <c r="C1012">
        <v>2022</v>
      </c>
      <c r="D1012" s="3">
        <v>3111092</v>
      </c>
      <c r="E1012" t="str">
        <f>UPPER(VLOOKUP(D1012,[1]PRODI_2019!$D$2:$L$72,3,FALSE))</f>
        <v>ILMU PERIKANAN</v>
      </c>
      <c r="F1012" t="str">
        <f>VLOOKUP(D1012,[1]PRODI_2019!$D$2:$L$72,9,FALSE)</f>
        <v>Pertanian</v>
      </c>
      <c r="G1012" t="str">
        <f>VLOOKUP(F1012,Sheet1!$H$4:$I$11,2,FALSE)</f>
        <v>4_Pertanian</v>
      </c>
      <c r="H1012" t="s">
        <v>1620</v>
      </c>
      <c r="I1012" t="s">
        <v>33</v>
      </c>
      <c r="L1012" t="s">
        <v>27</v>
      </c>
      <c r="O1012" t="s">
        <v>211</v>
      </c>
      <c r="P1012" t="str">
        <f t="shared" si="49"/>
        <v>MAS</v>
      </c>
      <c r="Q1012" t="str">
        <f t="shared" si="50"/>
        <v>Swasta</v>
      </c>
      <c r="R1012" t="str">
        <f t="shared" si="48"/>
        <v>MA</v>
      </c>
      <c r="S1012" t="s">
        <v>26</v>
      </c>
      <c r="T1012" t="s">
        <v>3486</v>
      </c>
      <c r="U1012" t="s">
        <v>29</v>
      </c>
      <c r="Z1012" t="str">
        <f>VLOOKUP(A1012,[2]registrasi!$B$2:$C$3000,2,FALSE)</f>
        <v>registrasi</v>
      </c>
      <c r="AA1012">
        <f>VLOOKUP(D1012,[3]Sheet1!$B$2:$D$43,3,FALSE)</f>
        <v>195</v>
      </c>
      <c r="AB1012" t="str">
        <f>VLOOKUP(A1012,[2]nim!$A$2:$B$3000,2,FALSE)</f>
        <v>diterima</v>
      </c>
    </row>
    <row r="1013" spans="1:28" x14ac:dyDescent="0.3">
      <c r="A1013" s="2">
        <v>122311031098</v>
      </c>
      <c r="B1013">
        <v>2</v>
      </c>
      <c r="C1013">
        <v>2022</v>
      </c>
      <c r="D1013" s="3">
        <v>3111092</v>
      </c>
      <c r="E1013" t="str">
        <f>UPPER(VLOOKUP(D1013,[1]PRODI_2019!$D$2:$L$72,3,FALSE))</f>
        <v>ILMU PERIKANAN</v>
      </c>
      <c r="F1013" t="str">
        <f>VLOOKUP(D1013,[1]PRODI_2019!$D$2:$L$72,9,FALSE)</f>
        <v>Pertanian</v>
      </c>
      <c r="G1013" t="str">
        <f>VLOOKUP(F1013,Sheet1!$H$4:$I$11,2,FALSE)</f>
        <v>4_Pertanian</v>
      </c>
      <c r="H1013" t="s">
        <v>1621</v>
      </c>
      <c r="I1013" t="s">
        <v>25</v>
      </c>
      <c r="L1013" t="s">
        <v>27</v>
      </c>
      <c r="O1013" t="s">
        <v>55</v>
      </c>
      <c r="P1013" t="str">
        <f t="shared" si="49"/>
        <v>SMAN</v>
      </c>
      <c r="Q1013" t="str">
        <f t="shared" si="50"/>
        <v>Negeri</v>
      </c>
      <c r="R1013" t="str">
        <f t="shared" si="48"/>
        <v>SMA</v>
      </c>
      <c r="S1013" t="s">
        <v>41</v>
      </c>
      <c r="T1013" t="s">
        <v>3486</v>
      </c>
      <c r="U1013" t="s">
        <v>29</v>
      </c>
      <c r="Z1013" t="e">
        <f>VLOOKUP(A1013,[2]registrasi!$B$2:$C$3000,2,FALSE)</f>
        <v>#N/A</v>
      </c>
      <c r="AA1013">
        <f>VLOOKUP(D1013,[3]Sheet1!$B$2:$D$43,3,FALSE)</f>
        <v>195</v>
      </c>
      <c r="AB1013" t="e">
        <f>VLOOKUP(A1013,[2]nim!$A$2:$B$3000,2,FALSE)</f>
        <v>#N/A</v>
      </c>
    </row>
    <row r="1014" spans="1:28" x14ac:dyDescent="0.3">
      <c r="A1014" s="2">
        <v>122311031106</v>
      </c>
      <c r="B1014">
        <v>1</v>
      </c>
      <c r="C1014">
        <v>2021</v>
      </c>
      <c r="D1014" s="3">
        <v>3111092</v>
      </c>
      <c r="E1014" t="str">
        <f>UPPER(VLOOKUP(D1014,[1]PRODI_2019!$D$2:$L$72,3,FALSE))</f>
        <v>ILMU PERIKANAN</v>
      </c>
      <c r="F1014" t="str">
        <f>VLOOKUP(D1014,[1]PRODI_2019!$D$2:$L$72,9,FALSE)</f>
        <v>Pertanian</v>
      </c>
      <c r="G1014" t="str">
        <f>VLOOKUP(F1014,Sheet1!$H$4:$I$11,2,FALSE)</f>
        <v>4_Pertanian</v>
      </c>
      <c r="H1014" t="s">
        <v>1622</v>
      </c>
      <c r="I1014" t="s">
        <v>33</v>
      </c>
      <c r="L1014" t="s">
        <v>27</v>
      </c>
      <c r="O1014" t="s">
        <v>92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52</v>
      </c>
      <c r="T1014" t="s">
        <v>3486</v>
      </c>
      <c r="U1014" t="s">
        <v>29</v>
      </c>
      <c r="Z1014" t="str">
        <f>VLOOKUP(A1014,[2]registrasi!$B$2:$C$3000,2,FALSE)</f>
        <v>registrasi</v>
      </c>
      <c r="AA1014">
        <f>VLOOKUP(D1014,[3]Sheet1!$B$2:$D$43,3,FALSE)</f>
        <v>195</v>
      </c>
      <c r="AB1014" t="str">
        <f>VLOOKUP(A1014,[2]nim!$A$2:$B$3000,2,FALSE)</f>
        <v>diterima</v>
      </c>
    </row>
    <row r="1015" spans="1:28" x14ac:dyDescent="0.3">
      <c r="A1015" s="2">
        <v>122311031154</v>
      </c>
      <c r="B1015">
        <v>2</v>
      </c>
      <c r="C1015">
        <v>2022</v>
      </c>
      <c r="D1015" s="3">
        <v>3111092</v>
      </c>
      <c r="E1015" t="str">
        <f>UPPER(VLOOKUP(D1015,[1]PRODI_2019!$D$2:$L$72,3,FALSE))</f>
        <v>ILMU PERIKANAN</v>
      </c>
      <c r="F1015" t="str">
        <f>VLOOKUP(D1015,[1]PRODI_2019!$D$2:$L$72,9,FALSE)</f>
        <v>Pertanian</v>
      </c>
      <c r="G1015" t="str">
        <f>VLOOKUP(F1015,Sheet1!$H$4:$I$11,2,FALSE)</f>
        <v>4_Pertanian</v>
      </c>
      <c r="H1015" t="s">
        <v>1623</v>
      </c>
      <c r="I1015" t="s">
        <v>33</v>
      </c>
      <c r="L1015" t="s">
        <v>27</v>
      </c>
      <c r="O1015" t="s">
        <v>212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26</v>
      </c>
      <c r="T1015" t="s">
        <v>3486</v>
      </c>
      <c r="U1015" t="s">
        <v>29</v>
      </c>
      <c r="Z1015" t="str">
        <f>VLOOKUP(A1015,[2]registrasi!$B$2:$C$3000,2,FALSE)</f>
        <v>registrasi</v>
      </c>
      <c r="AA1015">
        <f>VLOOKUP(D1015,[3]Sheet1!$B$2:$D$43,3,FALSE)</f>
        <v>195</v>
      </c>
      <c r="AB1015" t="str">
        <f>VLOOKUP(A1015,[2]nim!$A$2:$B$3000,2,FALSE)</f>
        <v>diterima</v>
      </c>
    </row>
    <row r="1016" spans="1:28" x14ac:dyDescent="0.3">
      <c r="A1016" s="2">
        <v>122311031227</v>
      </c>
      <c r="B1016">
        <v>2</v>
      </c>
      <c r="C1016">
        <v>2022</v>
      </c>
      <c r="D1016" s="3">
        <v>3111092</v>
      </c>
      <c r="E1016" t="str">
        <f>UPPER(VLOOKUP(D1016,[1]PRODI_2019!$D$2:$L$72,3,FALSE))</f>
        <v>ILMU PERIKANAN</v>
      </c>
      <c r="F1016" t="str">
        <f>VLOOKUP(D1016,[1]PRODI_2019!$D$2:$L$72,9,FALSE)</f>
        <v>Pertanian</v>
      </c>
      <c r="G1016" t="str">
        <f>VLOOKUP(F1016,Sheet1!$H$4:$I$11,2,FALSE)</f>
        <v>4_Pertanian</v>
      </c>
      <c r="H1016" t="s">
        <v>1624</v>
      </c>
      <c r="I1016" t="s">
        <v>25</v>
      </c>
      <c r="L1016" t="s">
        <v>27</v>
      </c>
      <c r="O1016" t="s">
        <v>344</v>
      </c>
      <c r="P1016" t="str">
        <f t="shared" si="49"/>
        <v>SMKS</v>
      </c>
      <c r="Q1016" t="str">
        <f t="shared" si="50"/>
        <v>Swasta</v>
      </c>
      <c r="R1016" t="str">
        <f t="shared" si="48"/>
        <v>SMK</v>
      </c>
      <c r="S1016" t="s">
        <v>41</v>
      </c>
      <c r="T1016" t="s">
        <v>3486</v>
      </c>
      <c r="U1016" t="s">
        <v>29</v>
      </c>
      <c r="Z1016" t="str">
        <f>VLOOKUP(A1016,[2]registrasi!$B$2:$C$3000,2,FALSE)</f>
        <v>registrasi</v>
      </c>
      <c r="AA1016">
        <f>VLOOKUP(D1016,[3]Sheet1!$B$2:$D$43,3,FALSE)</f>
        <v>195</v>
      </c>
      <c r="AB1016" t="str">
        <f>VLOOKUP(A1016,[2]nim!$A$2:$B$3000,2,FALSE)</f>
        <v>diterima</v>
      </c>
    </row>
    <row r="1017" spans="1:28" x14ac:dyDescent="0.3">
      <c r="A1017" s="2">
        <v>122311031456</v>
      </c>
      <c r="B1017">
        <v>1</v>
      </c>
      <c r="C1017">
        <v>2022</v>
      </c>
      <c r="D1017" s="3">
        <v>3111092</v>
      </c>
      <c r="E1017" t="str">
        <f>UPPER(VLOOKUP(D1017,[1]PRODI_2019!$D$2:$L$72,3,FALSE))</f>
        <v>ILMU PERIKANAN</v>
      </c>
      <c r="F1017" t="str">
        <f>VLOOKUP(D1017,[1]PRODI_2019!$D$2:$L$72,9,FALSE)</f>
        <v>Pertanian</v>
      </c>
      <c r="G1017" t="str">
        <f>VLOOKUP(F1017,Sheet1!$H$4:$I$11,2,FALSE)</f>
        <v>4_Pertanian</v>
      </c>
      <c r="H1017" t="s">
        <v>1625</v>
      </c>
      <c r="I1017" t="s">
        <v>25</v>
      </c>
      <c r="L1017" t="s">
        <v>27</v>
      </c>
      <c r="O1017" t="s">
        <v>138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52</v>
      </c>
      <c r="T1017" t="s">
        <v>3486</v>
      </c>
      <c r="U1017" t="s">
        <v>29</v>
      </c>
      <c r="Z1017" t="str">
        <f>VLOOKUP(A1017,[2]registrasi!$B$2:$C$3000,2,FALSE)</f>
        <v>registrasi</v>
      </c>
      <c r="AA1017">
        <f>VLOOKUP(D1017,[3]Sheet1!$B$2:$D$43,3,FALSE)</f>
        <v>195</v>
      </c>
      <c r="AB1017" t="str">
        <f>VLOOKUP(A1017,[2]nim!$A$2:$B$3000,2,FALSE)</f>
        <v>diterima</v>
      </c>
    </row>
    <row r="1018" spans="1:28" x14ac:dyDescent="0.3">
      <c r="A1018" s="2">
        <v>122311040270</v>
      </c>
      <c r="B1018">
        <v>2</v>
      </c>
      <c r="C1018">
        <v>2021</v>
      </c>
      <c r="D1018" s="3">
        <v>3111092</v>
      </c>
      <c r="E1018" t="str">
        <f>UPPER(VLOOKUP(D1018,[1]PRODI_2019!$D$2:$L$72,3,FALSE))</f>
        <v>ILMU PERIKANAN</v>
      </c>
      <c r="F1018" t="str">
        <f>VLOOKUP(D1018,[1]PRODI_2019!$D$2:$L$72,9,FALSE)</f>
        <v>Pertanian</v>
      </c>
      <c r="G1018" t="str">
        <f>VLOOKUP(F1018,Sheet1!$H$4:$I$11,2,FALSE)</f>
        <v>4_Pertanian</v>
      </c>
      <c r="H1018" t="s">
        <v>1626</v>
      </c>
      <c r="I1018" t="s">
        <v>25</v>
      </c>
      <c r="L1018" t="s">
        <v>27</v>
      </c>
      <c r="O1018" t="s">
        <v>146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41</v>
      </c>
      <c r="T1018" t="s">
        <v>3486</v>
      </c>
      <c r="U1018" t="s">
        <v>29</v>
      </c>
      <c r="Z1018" t="str">
        <f>VLOOKUP(A1018,[2]registrasi!$B$2:$C$3000,2,FALSE)</f>
        <v>registrasi</v>
      </c>
      <c r="AA1018">
        <f>VLOOKUP(D1018,[3]Sheet1!$B$2:$D$43,3,FALSE)</f>
        <v>195</v>
      </c>
      <c r="AB1018" t="str">
        <f>VLOOKUP(A1018,[2]nim!$A$2:$B$3000,2,FALSE)</f>
        <v>diterima</v>
      </c>
    </row>
    <row r="1019" spans="1:28" x14ac:dyDescent="0.3">
      <c r="A1019" s="2">
        <v>122311040377</v>
      </c>
      <c r="B1019">
        <v>2</v>
      </c>
      <c r="C1019">
        <v>2022</v>
      </c>
      <c r="D1019" s="3">
        <v>3111092</v>
      </c>
      <c r="E1019" t="str">
        <f>UPPER(VLOOKUP(D1019,[1]PRODI_2019!$D$2:$L$72,3,FALSE))</f>
        <v>ILMU PERIKANAN</v>
      </c>
      <c r="F1019" t="str">
        <f>VLOOKUP(D1019,[1]PRODI_2019!$D$2:$L$72,9,FALSE)</f>
        <v>Pertanian</v>
      </c>
      <c r="G1019" t="str">
        <f>VLOOKUP(F1019,Sheet1!$H$4:$I$11,2,FALSE)</f>
        <v>4_Pertanian</v>
      </c>
      <c r="H1019" t="s">
        <v>1627</v>
      </c>
      <c r="I1019" t="s">
        <v>33</v>
      </c>
      <c r="L1019" t="s">
        <v>27</v>
      </c>
      <c r="O1019" t="s">
        <v>67</v>
      </c>
      <c r="P1019" t="str">
        <f t="shared" si="49"/>
        <v>MAN</v>
      </c>
      <c r="Q1019" t="str">
        <f t="shared" si="50"/>
        <v>Negeri</v>
      </c>
      <c r="R1019" t="str">
        <f t="shared" si="48"/>
        <v>MA</v>
      </c>
      <c r="S1019" t="s">
        <v>40</v>
      </c>
      <c r="T1019" t="s">
        <v>3486</v>
      </c>
      <c r="U1019" t="s">
        <v>29</v>
      </c>
      <c r="Z1019" t="str">
        <f>VLOOKUP(A1019,[2]registrasi!$B$2:$C$3000,2,FALSE)</f>
        <v>registrasi</v>
      </c>
      <c r="AA1019">
        <f>VLOOKUP(D1019,[3]Sheet1!$B$2:$D$43,3,FALSE)</f>
        <v>195</v>
      </c>
      <c r="AB1019" t="e">
        <f>VLOOKUP(A1019,[2]nim!$A$2:$B$3000,2,FALSE)</f>
        <v>#N/A</v>
      </c>
    </row>
    <row r="1020" spans="1:28" x14ac:dyDescent="0.3">
      <c r="A1020" s="2">
        <v>122311040599</v>
      </c>
      <c r="B1020">
        <v>1</v>
      </c>
      <c r="C1020">
        <v>2022</v>
      </c>
      <c r="D1020" s="3">
        <v>3111092</v>
      </c>
      <c r="E1020" t="str">
        <f>UPPER(VLOOKUP(D1020,[1]PRODI_2019!$D$2:$L$72,3,FALSE))</f>
        <v>ILMU PERIKANAN</v>
      </c>
      <c r="F1020" t="str">
        <f>VLOOKUP(D1020,[1]PRODI_2019!$D$2:$L$72,9,FALSE)</f>
        <v>Pertanian</v>
      </c>
      <c r="G1020" t="str">
        <f>VLOOKUP(F1020,Sheet1!$H$4:$I$11,2,FALSE)</f>
        <v>4_Pertanian</v>
      </c>
      <c r="H1020" t="s">
        <v>1628</v>
      </c>
      <c r="I1020" t="s">
        <v>33</v>
      </c>
      <c r="L1020" t="s">
        <v>27</v>
      </c>
      <c r="O1020" t="s">
        <v>470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37</v>
      </c>
      <c r="T1020" t="s">
        <v>3486</v>
      </c>
      <c r="U1020" t="s">
        <v>29</v>
      </c>
      <c r="Z1020" t="str">
        <f>VLOOKUP(A1020,[2]registrasi!$B$2:$C$3000,2,FALSE)</f>
        <v>registrasi</v>
      </c>
      <c r="AA1020">
        <f>VLOOKUP(D1020,[3]Sheet1!$B$2:$D$43,3,FALSE)</f>
        <v>195</v>
      </c>
      <c r="AB1020" t="str">
        <f>VLOOKUP(A1020,[2]nim!$A$2:$B$3000,2,FALSE)</f>
        <v>diterima</v>
      </c>
    </row>
    <row r="1021" spans="1:28" x14ac:dyDescent="0.3">
      <c r="A1021" s="2">
        <v>122311041081</v>
      </c>
      <c r="B1021">
        <v>2</v>
      </c>
      <c r="C1021">
        <v>2022</v>
      </c>
      <c r="D1021" s="3">
        <v>3111092</v>
      </c>
      <c r="E1021" t="str">
        <f>UPPER(VLOOKUP(D1021,[1]PRODI_2019!$D$2:$L$72,3,FALSE))</f>
        <v>ILMU PERIKANAN</v>
      </c>
      <c r="F1021" t="str">
        <f>VLOOKUP(D1021,[1]PRODI_2019!$D$2:$L$72,9,FALSE)</f>
        <v>Pertanian</v>
      </c>
      <c r="G1021" t="str">
        <f>VLOOKUP(F1021,Sheet1!$H$4:$I$11,2,FALSE)</f>
        <v>4_Pertanian</v>
      </c>
      <c r="H1021" t="s">
        <v>1629</v>
      </c>
      <c r="I1021" t="s">
        <v>33</v>
      </c>
      <c r="L1021" t="s">
        <v>27</v>
      </c>
      <c r="O1021" t="s">
        <v>120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52</v>
      </c>
      <c r="T1021" t="s">
        <v>3486</v>
      </c>
      <c r="U1021" t="s">
        <v>29</v>
      </c>
      <c r="Z1021" t="str">
        <f>VLOOKUP(A1021,[2]registrasi!$B$2:$C$3000,2,FALSE)</f>
        <v>registrasi</v>
      </c>
      <c r="AA1021">
        <f>VLOOKUP(D1021,[3]Sheet1!$B$2:$D$43,3,FALSE)</f>
        <v>195</v>
      </c>
      <c r="AB1021" t="str">
        <f>VLOOKUP(A1021,[2]nim!$A$2:$B$3000,2,FALSE)</f>
        <v>diterima</v>
      </c>
    </row>
    <row r="1022" spans="1:28" x14ac:dyDescent="0.3">
      <c r="A1022" s="2">
        <v>122311041089</v>
      </c>
      <c r="B1022">
        <v>1</v>
      </c>
      <c r="C1022">
        <v>2022</v>
      </c>
      <c r="D1022" s="3">
        <v>3111092</v>
      </c>
      <c r="E1022" t="str">
        <f>UPPER(VLOOKUP(D1022,[1]PRODI_2019!$D$2:$L$72,3,FALSE))</f>
        <v>ILMU PERIKANAN</v>
      </c>
      <c r="F1022" t="str">
        <f>VLOOKUP(D1022,[1]PRODI_2019!$D$2:$L$72,9,FALSE)</f>
        <v>Pertanian</v>
      </c>
      <c r="G1022" t="str">
        <f>VLOOKUP(F1022,Sheet1!$H$4:$I$11,2,FALSE)</f>
        <v>4_Pertanian</v>
      </c>
      <c r="H1022" t="s">
        <v>1630</v>
      </c>
      <c r="I1022" t="s">
        <v>25</v>
      </c>
      <c r="L1022" t="s">
        <v>27</v>
      </c>
      <c r="O1022" t="s">
        <v>120</v>
      </c>
      <c r="P1022" t="str">
        <f t="shared" si="49"/>
        <v>SMAN</v>
      </c>
      <c r="Q1022" t="str">
        <f t="shared" si="50"/>
        <v>Negeri</v>
      </c>
      <c r="R1022" t="str">
        <f t="shared" si="48"/>
        <v>SMA</v>
      </c>
      <c r="S1022" t="s">
        <v>52</v>
      </c>
      <c r="T1022" t="s">
        <v>3486</v>
      </c>
      <c r="U1022" t="s">
        <v>29</v>
      </c>
      <c r="Z1022" t="str">
        <f>VLOOKUP(A1022,[2]registrasi!$B$2:$C$3000,2,FALSE)</f>
        <v>registrasi</v>
      </c>
      <c r="AA1022">
        <f>VLOOKUP(D1022,[3]Sheet1!$B$2:$D$43,3,FALSE)</f>
        <v>195</v>
      </c>
      <c r="AB1022" t="str">
        <f>VLOOKUP(A1022,[2]nim!$A$2:$B$3000,2,FALSE)</f>
        <v>diterima</v>
      </c>
    </row>
    <row r="1023" spans="1:28" x14ac:dyDescent="0.3">
      <c r="A1023" s="2">
        <v>122311041429</v>
      </c>
      <c r="B1023">
        <v>2</v>
      </c>
      <c r="C1023">
        <v>2021</v>
      </c>
      <c r="D1023" s="3">
        <v>3111092</v>
      </c>
      <c r="E1023" t="str">
        <f>UPPER(VLOOKUP(D1023,[1]PRODI_2019!$D$2:$L$72,3,FALSE))</f>
        <v>ILMU PERIKANAN</v>
      </c>
      <c r="F1023" t="str">
        <f>VLOOKUP(D1023,[1]PRODI_2019!$D$2:$L$72,9,FALSE)</f>
        <v>Pertanian</v>
      </c>
      <c r="G1023" t="str">
        <f>VLOOKUP(F1023,Sheet1!$H$4:$I$11,2,FALSE)</f>
        <v>4_Pertanian</v>
      </c>
      <c r="H1023" t="s">
        <v>1631</v>
      </c>
      <c r="I1023" t="s">
        <v>25</v>
      </c>
      <c r="L1023" t="s">
        <v>27</v>
      </c>
      <c r="O1023" t="s">
        <v>92</v>
      </c>
      <c r="P1023" t="str">
        <f t="shared" si="49"/>
        <v>SMAN</v>
      </c>
      <c r="Q1023" t="str">
        <f t="shared" si="50"/>
        <v>Negeri</v>
      </c>
      <c r="R1023" t="str">
        <f t="shared" si="48"/>
        <v>SMA</v>
      </c>
      <c r="S1023" t="s">
        <v>52</v>
      </c>
      <c r="T1023" t="s">
        <v>3486</v>
      </c>
      <c r="U1023" t="s">
        <v>29</v>
      </c>
      <c r="Z1023" t="str">
        <f>VLOOKUP(A1023,[2]registrasi!$B$2:$C$3000,2,FALSE)</f>
        <v>registrasi</v>
      </c>
      <c r="AA1023">
        <f>VLOOKUP(D1023,[3]Sheet1!$B$2:$D$43,3,FALSE)</f>
        <v>195</v>
      </c>
      <c r="AB1023" t="str">
        <f>VLOOKUP(A1023,[2]nim!$A$2:$B$3000,2,FALSE)</f>
        <v>diterima</v>
      </c>
    </row>
    <row r="1024" spans="1:28" x14ac:dyDescent="0.3">
      <c r="A1024" s="2">
        <v>122311050280</v>
      </c>
      <c r="B1024">
        <v>1</v>
      </c>
      <c r="C1024">
        <v>2021</v>
      </c>
      <c r="D1024" s="3">
        <v>3111092</v>
      </c>
      <c r="E1024" t="str">
        <f>UPPER(VLOOKUP(D1024,[1]PRODI_2019!$D$2:$L$72,3,FALSE))</f>
        <v>ILMU PERIKANAN</v>
      </c>
      <c r="F1024" t="str">
        <f>VLOOKUP(D1024,[1]PRODI_2019!$D$2:$L$72,9,FALSE)</f>
        <v>Pertanian</v>
      </c>
      <c r="G1024" t="str">
        <f>VLOOKUP(F1024,Sheet1!$H$4:$I$11,2,FALSE)</f>
        <v>4_Pertanian</v>
      </c>
      <c r="H1024" t="s">
        <v>1632</v>
      </c>
      <c r="I1024" t="s">
        <v>33</v>
      </c>
      <c r="L1024" t="s">
        <v>27</v>
      </c>
      <c r="O1024" t="s">
        <v>56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41</v>
      </c>
      <c r="T1024" t="s">
        <v>3486</v>
      </c>
      <c r="U1024" t="s">
        <v>29</v>
      </c>
      <c r="Z1024" t="str">
        <f>VLOOKUP(A1024,[2]registrasi!$B$2:$C$3000,2,FALSE)</f>
        <v>registrasi</v>
      </c>
      <c r="AA1024">
        <f>VLOOKUP(D1024,[3]Sheet1!$B$2:$D$43,3,FALSE)</f>
        <v>195</v>
      </c>
      <c r="AB1024" t="str">
        <f>VLOOKUP(A1024,[2]nim!$A$2:$B$3000,2,FALSE)</f>
        <v>diterima</v>
      </c>
    </row>
    <row r="1025" spans="1:28" x14ac:dyDescent="0.3">
      <c r="A1025" s="2">
        <v>122311050955</v>
      </c>
      <c r="B1025">
        <v>2</v>
      </c>
      <c r="C1025">
        <v>2022</v>
      </c>
      <c r="D1025" s="3">
        <v>3111092</v>
      </c>
      <c r="E1025" t="str">
        <f>UPPER(VLOOKUP(D1025,[1]PRODI_2019!$D$2:$L$72,3,FALSE))</f>
        <v>ILMU PERIKANAN</v>
      </c>
      <c r="F1025" t="str">
        <f>VLOOKUP(D1025,[1]PRODI_2019!$D$2:$L$72,9,FALSE)</f>
        <v>Pertanian</v>
      </c>
      <c r="G1025" t="str">
        <f>VLOOKUP(F1025,Sheet1!$H$4:$I$11,2,FALSE)</f>
        <v>4_Pertanian</v>
      </c>
      <c r="H1025" t="s">
        <v>1633</v>
      </c>
      <c r="I1025" t="s">
        <v>25</v>
      </c>
      <c r="L1025" t="s">
        <v>27</v>
      </c>
      <c r="O1025" t="s">
        <v>91</v>
      </c>
      <c r="P1025" t="s">
        <v>580</v>
      </c>
      <c r="Q1025" t="str">
        <f t="shared" si="50"/>
        <v>Swasta</v>
      </c>
      <c r="R1025" t="str">
        <f t="shared" si="48"/>
        <v>MA</v>
      </c>
      <c r="S1025" t="s">
        <v>46</v>
      </c>
      <c r="T1025" t="s">
        <v>3486</v>
      </c>
      <c r="U1025" t="s">
        <v>29</v>
      </c>
      <c r="Z1025" t="str">
        <f>VLOOKUP(A1025,[2]registrasi!$B$2:$C$3000,2,FALSE)</f>
        <v>registrasi</v>
      </c>
      <c r="AA1025">
        <f>VLOOKUP(D1025,[3]Sheet1!$B$2:$D$43,3,FALSE)</f>
        <v>195</v>
      </c>
      <c r="AB1025" t="str">
        <f>VLOOKUP(A1025,[2]nim!$A$2:$B$3000,2,FALSE)</f>
        <v>diterima</v>
      </c>
    </row>
    <row r="1026" spans="1:28" x14ac:dyDescent="0.3">
      <c r="A1026" s="2">
        <v>122311060055</v>
      </c>
      <c r="B1026">
        <v>1</v>
      </c>
      <c r="C1026">
        <v>2022</v>
      </c>
      <c r="D1026" s="3">
        <v>3111092</v>
      </c>
      <c r="E1026" t="str">
        <f>UPPER(VLOOKUP(D1026,[1]PRODI_2019!$D$2:$L$72,3,FALSE))</f>
        <v>ILMU PERIKANAN</v>
      </c>
      <c r="F1026" t="str">
        <f>VLOOKUP(D1026,[1]PRODI_2019!$D$2:$L$72,9,FALSE)</f>
        <v>Pertanian</v>
      </c>
      <c r="G1026" t="str">
        <f>VLOOKUP(F1026,Sheet1!$H$4:$I$11,2,FALSE)</f>
        <v>4_Pertanian</v>
      </c>
      <c r="H1026" t="s">
        <v>1634</v>
      </c>
      <c r="I1026" t="s">
        <v>25</v>
      </c>
      <c r="L1026" t="s">
        <v>27</v>
      </c>
      <c r="O1026" t="s">
        <v>47</v>
      </c>
      <c r="P1026" t="str">
        <f t="shared" si="49"/>
        <v>SMAN</v>
      </c>
      <c r="Q1026" t="str">
        <f t="shared" si="50"/>
        <v>Negeri</v>
      </c>
      <c r="R1026" t="str">
        <f t="shared" si="48"/>
        <v>SMA</v>
      </c>
      <c r="S1026" t="s">
        <v>46</v>
      </c>
      <c r="T1026" t="s">
        <v>3486</v>
      </c>
      <c r="U1026" t="s">
        <v>29</v>
      </c>
      <c r="Z1026" t="e">
        <f>VLOOKUP(A1026,[2]registrasi!$B$2:$C$3000,2,FALSE)</f>
        <v>#N/A</v>
      </c>
      <c r="AA1026">
        <f>VLOOKUP(D1026,[3]Sheet1!$B$2:$D$43,3,FALSE)</f>
        <v>195</v>
      </c>
      <c r="AB1026" t="e">
        <f>VLOOKUP(A1026,[2]nim!$A$2:$B$3000,2,FALSE)</f>
        <v>#N/A</v>
      </c>
    </row>
    <row r="1027" spans="1:28" x14ac:dyDescent="0.3">
      <c r="A1027" s="2">
        <v>122311060181</v>
      </c>
      <c r="B1027">
        <v>2</v>
      </c>
      <c r="C1027">
        <v>2022</v>
      </c>
      <c r="D1027" s="3">
        <v>3111092</v>
      </c>
      <c r="E1027" t="str">
        <f>UPPER(VLOOKUP(D1027,[1]PRODI_2019!$D$2:$L$72,3,FALSE))</f>
        <v>ILMU PERIKANAN</v>
      </c>
      <c r="F1027" t="str">
        <f>VLOOKUP(D1027,[1]PRODI_2019!$D$2:$L$72,9,FALSE)</f>
        <v>Pertanian</v>
      </c>
      <c r="G1027" t="str">
        <f>VLOOKUP(F1027,Sheet1!$H$4:$I$11,2,FALSE)</f>
        <v>4_Pertanian</v>
      </c>
      <c r="H1027" t="s">
        <v>1635</v>
      </c>
      <c r="I1027" t="s">
        <v>33</v>
      </c>
      <c r="L1027" t="s">
        <v>27</v>
      </c>
      <c r="O1027" t="s">
        <v>120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52</v>
      </c>
      <c r="T1027" t="s">
        <v>3486</v>
      </c>
      <c r="U1027" t="s">
        <v>29</v>
      </c>
      <c r="Z1027" t="str">
        <f>VLOOKUP(A1027,[2]registrasi!$B$2:$C$3000,2,FALSE)</f>
        <v>registrasi</v>
      </c>
      <c r="AA1027">
        <f>VLOOKUP(D1027,[3]Sheet1!$B$2:$D$43,3,FALSE)</f>
        <v>195</v>
      </c>
      <c r="AB1027" t="str">
        <f>VLOOKUP(A1027,[2]nim!$A$2:$B$3000,2,FALSE)</f>
        <v>diterima</v>
      </c>
    </row>
    <row r="1028" spans="1:28" x14ac:dyDescent="0.3">
      <c r="A1028" s="2">
        <v>122311061222</v>
      </c>
      <c r="B1028">
        <v>2</v>
      </c>
      <c r="C1028">
        <v>2022</v>
      </c>
      <c r="D1028" s="3">
        <v>3111092</v>
      </c>
      <c r="E1028" t="str">
        <f>UPPER(VLOOKUP(D1028,[1]PRODI_2019!$D$2:$L$72,3,FALSE))</f>
        <v>ILMU PERIKANAN</v>
      </c>
      <c r="F1028" t="str">
        <f>VLOOKUP(D1028,[1]PRODI_2019!$D$2:$L$72,9,FALSE)</f>
        <v>Pertanian</v>
      </c>
      <c r="G1028" t="str">
        <f>VLOOKUP(F1028,Sheet1!$H$4:$I$11,2,FALSE)</f>
        <v>4_Pertanian</v>
      </c>
      <c r="H1028" t="s">
        <v>1636</v>
      </c>
      <c r="I1028" t="s">
        <v>25</v>
      </c>
      <c r="L1028" t="s">
        <v>27</v>
      </c>
      <c r="O1028" t="s">
        <v>223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46</v>
      </c>
      <c r="T1028" t="s">
        <v>3486</v>
      </c>
      <c r="U1028" t="s">
        <v>29</v>
      </c>
      <c r="Z1028" t="str">
        <f>VLOOKUP(A1028,[2]registrasi!$B$2:$C$3000,2,FALSE)</f>
        <v>registrasi</v>
      </c>
      <c r="AA1028">
        <f>VLOOKUP(D1028,[3]Sheet1!$B$2:$D$43,3,FALSE)</f>
        <v>195</v>
      </c>
      <c r="AB1028" t="str">
        <f>VLOOKUP(A1028,[2]nim!$A$2:$B$3000,2,FALSE)</f>
        <v>diterima</v>
      </c>
    </row>
    <row r="1029" spans="1:28" x14ac:dyDescent="0.3">
      <c r="A1029" s="2">
        <v>122311070214</v>
      </c>
      <c r="B1029">
        <v>2</v>
      </c>
      <c r="C1029">
        <v>2022</v>
      </c>
      <c r="D1029" s="3">
        <v>3111092</v>
      </c>
      <c r="E1029" t="str">
        <f>UPPER(VLOOKUP(D1029,[1]PRODI_2019!$D$2:$L$72,3,FALSE))</f>
        <v>ILMU PERIKANAN</v>
      </c>
      <c r="F1029" t="str">
        <f>VLOOKUP(D1029,[1]PRODI_2019!$D$2:$L$72,9,FALSE)</f>
        <v>Pertanian</v>
      </c>
      <c r="G1029" t="str">
        <f>VLOOKUP(F1029,Sheet1!$H$4:$I$11,2,FALSE)</f>
        <v>4_Pertanian</v>
      </c>
      <c r="H1029" t="s">
        <v>1637</v>
      </c>
      <c r="I1029" t="s">
        <v>33</v>
      </c>
      <c r="L1029" t="s">
        <v>27</v>
      </c>
      <c r="O1029" t="s">
        <v>118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34</v>
      </c>
      <c r="T1029" t="s">
        <v>3486</v>
      </c>
      <c r="U1029" t="s">
        <v>29</v>
      </c>
      <c r="Z1029" t="str">
        <f>VLOOKUP(A1029,[2]registrasi!$B$2:$C$3000,2,FALSE)</f>
        <v>registrasi</v>
      </c>
      <c r="AA1029">
        <f>VLOOKUP(D1029,[3]Sheet1!$B$2:$D$43,3,FALSE)</f>
        <v>195</v>
      </c>
      <c r="AB1029" t="str">
        <f>VLOOKUP(A1029,[2]nim!$A$2:$B$3000,2,FALSE)</f>
        <v>diterima</v>
      </c>
    </row>
    <row r="1030" spans="1:28" x14ac:dyDescent="0.3">
      <c r="A1030" s="2">
        <v>122311070812</v>
      </c>
      <c r="B1030">
        <v>1</v>
      </c>
      <c r="C1030">
        <v>2022</v>
      </c>
      <c r="D1030" s="3">
        <v>3111092</v>
      </c>
      <c r="E1030" t="str">
        <f>UPPER(VLOOKUP(D1030,[1]PRODI_2019!$D$2:$L$72,3,FALSE))</f>
        <v>ILMU PERIKANAN</v>
      </c>
      <c r="F1030" t="str">
        <f>VLOOKUP(D1030,[1]PRODI_2019!$D$2:$L$72,9,FALSE)</f>
        <v>Pertanian</v>
      </c>
      <c r="G1030" t="str">
        <f>VLOOKUP(F1030,Sheet1!$H$4:$I$11,2,FALSE)</f>
        <v>4_Pertanian</v>
      </c>
      <c r="H1030" t="s">
        <v>1638</v>
      </c>
      <c r="I1030" t="s">
        <v>25</v>
      </c>
      <c r="L1030" t="s">
        <v>27</v>
      </c>
      <c r="O1030" t="s">
        <v>227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26</v>
      </c>
      <c r="T1030" t="s">
        <v>3486</v>
      </c>
      <c r="U1030" t="s">
        <v>29</v>
      </c>
      <c r="Z1030" t="str">
        <f>VLOOKUP(A1030,[2]registrasi!$B$2:$C$3000,2,FALSE)</f>
        <v>registrasi</v>
      </c>
      <c r="AA1030">
        <f>VLOOKUP(D1030,[3]Sheet1!$B$2:$D$43,3,FALSE)</f>
        <v>195</v>
      </c>
      <c r="AB1030" t="str">
        <f>VLOOKUP(A1030,[2]nim!$A$2:$B$3000,2,FALSE)</f>
        <v>diterima</v>
      </c>
    </row>
    <row r="1031" spans="1:28" x14ac:dyDescent="0.3">
      <c r="A1031" s="2">
        <v>122311071121</v>
      </c>
      <c r="B1031">
        <v>2</v>
      </c>
      <c r="C1031">
        <v>2021</v>
      </c>
      <c r="D1031" s="3">
        <v>3111092</v>
      </c>
      <c r="E1031" t="str">
        <f>UPPER(VLOOKUP(D1031,[1]PRODI_2019!$D$2:$L$72,3,FALSE))</f>
        <v>ILMU PERIKANAN</v>
      </c>
      <c r="F1031" t="str">
        <f>VLOOKUP(D1031,[1]PRODI_2019!$D$2:$L$72,9,FALSE)</f>
        <v>Pertanian</v>
      </c>
      <c r="G1031" t="str">
        <f>VLOOKUP(F1031,Sheet1!$H$4:$I$11,2,FALSE)</f>
        <v>4_Pertanian</v>
      </c>
      <c r="H1031" t="s">
        <v>1639</v>
      </c>
      <c r="I1031" t="s">
        <v>25</v>
      </c>
      <c r="L1031" t="s">
        <v>27</v>
      </c>
      <c r="O1031" t="s">
        <v>62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41</v>
      </c>
      <c r="T1031" t="s">
        <v>3486</v>
      </c>
      <c r="U1031" t="s">
        <v>29</v>
      </c>
      <c r="Z1031" t="str">
        <f>VLOOKUP(A1031,[2]registrasi!$B$2:$C$3000,2,FALSE)</f>
        <v>registrasi</v>
      </c>
      <c r="AA1031">
        <f>VLOOKUP(D1031,[3]Sheet1!$B$2:$D$43,3,FALSE)</f>
        <v>195</v>
      </c>
      <c r="AB1031" t="str">
        <f>VLOOKUP(A1031,[2]nim!$A$2:$B$3000,2,FALSE)</f>
        <v>diterima</v>
      </c>
    </row>
    <row r="1032" spans="1:28" x14ac:dyDescent="0.3">
      <c r="A1032" s="2">
        <v>122311080314</v>
      </c>
      <c r="B1032">
        <v>2</v>
      </c>
      <c r="C1032">
        <v>2021</v>
      </c>
      <c r="D1032" s="3">
        <v>3111092</v>
      </c>
      <c r="E1032" t="str">
        <f>UPPER(VLOOKUP(D1032,[1]PRODI_2019!$D$2:$L$72,3,FALSE))</f>
        <v>ILMU PERIKANAN</v>
      </c>
      <c r="F1032" t="str">
        <f>VLOOKUP(D1032,[1]PRODI_2019!$D$2:$L$72,9,FALSE)</f>
        <v>Pertanian</v>
      </c>
      <c r="G1032" t="str">
        <f>VLOOKUP(F1032,Sheet1!$H$4:$I$11,2,FALSE)</f>
        <v>4_Pertanian</v>
      </c>
      <c r="H1032" t="s">
        <v>1640</v>
      </c>
      <c r="I1032" t="s">
        <v>25</v>
      </c>
      <c r="L1032" t="s">
        <v>27</v>
      </c>
      <c r="O1032" t="s">
        <v>62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41</v>
      </c>
      <c r="T1032" t="s">
        <v>3486</v>
      </c>
      <c r="U1032" t="s">
        <v>29</v>
      </c>
      <c r="Z1032" t="str">
        <f>VLOOKUP(A1032,[2]registrasi!$B$2:$C$3000,2,FALSE)</f>
        <v>registrasi</v>
      </c>
      <c r="AA1032">
        <f>VLOOKUP(D1032,[3]Sheet1!$B$2:$D$43,3,FALSE)</f>
        <v>195</v>
      </c>
      <c r="AB1032" t="str">
        <f>VLOOKUP(A1032,[2]nim!$A$2:$B$3000,2,FALSE)</f>
        <v>diterima</v>
      </c>
    </row>
    <row r="1033" spans="1:28" x14ac:dyDescent="0.3">
      <c r="A1033" s="2">
        <v>122311090397</v>
      </c>
      <c r="B1033">
        <v>2</v>
      </c>
      <c r="C1033">
        <v>2022</v>
      </c>
      <c r="D1033" s="3">
        <v>3111092</v>
      </c>
      <c r="E1033" t="str">
        <f>UPPER(VLOOKUP(D1033,[1]PRODI_2019!$D$2:$L$72,3,FALSE))</f>
        <v>ILMU PERIKANAN</v>
      </c>
      <c r="F1033" t="str">
        <f>VLOOKUP(D1033,[1]PRODI_2019!$D$2:$L$72,9,FALSE)</f>
        <v>Pertanian</v>
      </c>
      <c r="G1033" t="str">
        <f>VLOOKUP(F1033,Sheet1!$H$4:$I$11,2,FALSE)</f>
        <v>4_Pertanian</v>
      </c>
      <c r="H1033" t="s">
        <v>1641</v>
      </c>
      <c r="I1033" t="s">
        <v>33</v>
      </c>
      <c r="L1033" t="s">
        <v>200</v>
      </c>
      <c r="O1033" t="s">
        <v>154</v>
      </c>
      <c r="P1033" t="str">
        <f t="shared" si="49"/>
        <v>SMAN</v>
      </c>
      <c r="Q1033" t="str">
        <f t="shared" si="50"/>
        <v>Negeri</v>
      </c>
      <c r="R1033" t="str">
        <f t="shared" si="51"/>
        <v>SMA</v>
      </c>
      <c r="S1033" t="s">
        <v>26</v>
      </c>
      <c r="T1033" t="s">
        <v>3486</v>
      </c>
      <c r="U1033" t="s">
        <v>29</v>
      </c>
      <c r="Z1033" t="str">
        <f>VLOOKUP(A1033,[2]registrasi!$B$2:$C$3000,2,FALSE)</f>
        <v>registrasi</v>
      </c>
      <c r="AA1033">
        <f>VLOOKUP(D1033,[3]Sheet1!$B$2:$D$43,3,FALSE)</f>
        <v>195</v>
      </c>
      <c r="AB1033" t="str">
        <f>VLOOKUP(A1033,[2]nim!$A$2:$B$3000,2,FALSE)</f>
        <v>diterima</v>
      </c>
    </row>
    <row r="1034" spans="1:28" x14ac:dyDescent="0.3">
      <c r="A1034" s="2">
        <v>122311090409</v>
      </c>
      <c r="B1034">
        <v>2</v>
      </c>
      <c r="C1034">
        <v>2022</v>
      </c>
      <c r="D1034" s="3">
        <v>3111092</v>
      </c>
      <c r="E1034" t="str">
        <f>UPPER(VLOOKUP(D1034,[1]PRODI_2019!$D$2:$L$72,3,FALSE))</f>
        <v>ILMU PERIKANAN</v>
      </c>
      <c r="F1034" t="str">
        <f>VLOOKUP(D1034,[1]PRODI_2019!$D$2:$L$72,9,FALSE)</f>
        <v>Pertanian</v>
      </c>
      <c r="G1034" t="str">
        <f>VLOOKUP(F1034,Sheet1!$H$4:$I$11,2,FALSE)</f>
        <v>4_Pertanian</v>
      </c>
      <c r="H1034" t="s">
        <v>1642</v>
      </c>
      <c r="I1034" t="s">
        <v>25</v>
      </c>
      <c r="L1034" t="s">
        <v>27</v>
      </c>
      <c r="O1034" t="s">
        <v>71</v>
      </c>
      <c r="P1034" t="str">
        <f t="shared" si="49"/>
        <v>SMAN</v>
      </c>
      <c r="Q1034" t="str">
        <f t="shared" si="50"/>
        <v>Negeri</v>
      </c>
      <c r="R1034" t="str">
        <f t="shared" si="51"/>
        <v>SMA</v>
      </c>
      <c r="S1034" t="s">
        <v>40</v>
      </c>
      <c r="T1034" t="s">
        <v>3486</v>
      </c>
      <c r="U1034" t="s">
        <v>29</v>
      </c>
      <c r="Z1034" t="e">
        <f>VLOOKUP(A1034,[2]registrasi!$B$2:$C$3000,2,FALSE)</f>
        <v>#N/A</v>
      </c>
      <c r="AA1034">
        <f>VLOOKUP(D1034,[3]Sheet1!$B$2:$D$43,3,FALSE)</f>
        <v>195</v>
      </c>
      <c r="AB1034" t="e">
        <f>VLOOKUP(A1034,[2]nim!$A$2:$B$3000,2,FALSE)</f>
        <v>#N/A</v>
      </c>
    </row>
    <row r="1035" spans="1:28" x14ac:dyDescent="0.3">
      <c r="A1035" s="2">
        <v>122311090551</v>
      </c>
      <c r="B1035">
        <v>2</v>
      </c>
      <c r="C1035">
        <v>2021</v>
      </c>
      <c r="D1035" s="3">
        <v>3111092</v>
      </c>
      <c r="E1035" t="str">
        <f>UPPER(VLOOKUP(D1035,[1]PRODI_2019!$D$2:$L$72,3,FALSE))</f>
        <v>ILMU PERIKANAN</v>
      </c>
      <c r="F1035" t="str">
        <f>VLOOKUP(D1035,[1]PRODI_2019!$D$2:$L$72,9,FALSE)</f>
        <v>Pertanian</v>
      </c>
      <c r="G1035" t="str">
        <f>VLOOKUP(F1035,Sheet1!$H$4:$I$11,2,FALSE)</f>
        <v>4_Pertanian</v>
      </c>
      <c r="H1035" t="s">
        <v>1643</v>
      </c>
      <c r="I1035" t="s">
        <v>33</v>
      </c>
      <c r="L1035" t="s">
        <v>27</v>
      </c>
      <c r="O1035" t="s">
        <v>3265</v>
      </c>
      <c r="P1035" t="str">
        <f t="shared" si="49"/>
        <v>SMA</v>
      </c>
      <c r="Q1035" t="str">
        <f t="shared" si="50"/>
        <v>Swasta</v>
      </c>
      <c r="R1035" t="str">
        <f t="shared" si="51"/>
        <v>SMA</v>
      </c>
      <c r="S1035" t="s">
        <v>536</v>
      </c>
      <c r="T1035" t="s">
        <v>3487</v>
      </c>
      <c r="U1035" t="s">
        <v>29</v>
      </c>
      <c r="Z1035" t="str">
        <f>VLOOKUP(A1035,[2]registrasi!$B$2:$C$3000,2,FALSE)</f>
        <v>registrasi</v>
      </c>
      <c r="AA1035">
        <f>VLOOKUP(D1035,[3]Sheet1!$B$2:$D$43,3,FALSE)</f>
        <v>195</v>
      </c>
      <c r="AB1035" t="str">
        <f>VLOOKUP(A1035,[2]nim!$A$2:$B$3000,2,FALSE)</f>
        <v>diterima</v>
      </c>
    </row>
    <row r="1036" spans="1:28" x14ac:dyDescent="0.3">
      <c r="A1036" s="2">
        <v>122311090635</v>
      </c>
      <c r="B1036">
        <v>1</v>
      </c>
      <c r="C1036">
        <v>2022</v>
      </c>
      <c r="D1036" s="3">
        <v>3111092</v>
      </c>
      <c r="E1036" t="str">
        <f>UPPER(VLOOKUP(D1036,[1]PRODI_2019!$D$2:$L$72,3,FALSE))</f>
        <v>ILMU PERIKANAN</v>
      </c>
      <c r="F1036" t="str">
        <f>VLOOKUP(D1036,[1]PRODI_2019!$D$2:$L$72,9,FALSE)</f>
        <v>Pertanian</v>
      </c>
      <c r="G1036" t="str">
        <f>VLOOKUP(F1036,Sheet1!$H$4:$I$11,2,FALSE)</f>
        <v>4_Pertanian</v>
      </c>
      <c r="H1036" t="s">
        <v>1644</v>
      </c>
      <c r="I1036" t="s">
        <v>33</v>
      </c>
      <c r="L1036" t="s">
        <v>27</v>
      </c>
      <c r="O1036" t="s">
        <v>124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37</v>
      </c>
      <c r="T1036" t="s">
        <v>3486</v>
      </c>
      <c r="U1036" t="s">
        <v>29</v>
      </c>
      <c r="Z1036" t="str">
        <f>VLOOKUP(A1036,[2]registrasi!$B$2:$C$3000,2,FALSE)</f>
        <v>registrasi</v>
      </c>
      <c r="AA1036">
        <f>VLOOKUP(D1036,[3]Sheet1!$B$2:$D$43,3,FALSE)</f>
        <v>195</v>
      </c>
      <c r="AB1036" t="e">
        <f>VLOOKUP(A1036,[2]nim!$A$2:$B$3000,2,FALSE)</f>
        <v>#N/A</v>
      </c>
    </row>
    <row r="1037" spans="1:28" x14ac:dyDescent="0.3">
      <c r="A1037" s="2">
        <v>122311110795</v>
      </c>
      <c r="B1037">
        <v>1</v>
      </c>
      <c r="C1037">
        <v>2022</v>
      </c>
      <c r="D1037" s="3">
        <v>3111092</v>
      </c>
      <c r="E1037" t="str">
        <f>UPPER(VLOOKUP(D1037,[1]PRODI_2019!$D$2:$L$72,3,FALSE))</f>
        <v>ILMU PERIKANAN</v>
      </c>
      <c r="F1037" t="str">
        <f>VLOOKUP(D1037,[1]PRODI_2019!$D$2:$L$72,9,FALSE)</f>
        <v>Pertanian</v>
      </c>
      <c r="G1037" t="str">
        <f>VLOOKUP(F1037,Sheet1!$H$4:$I$11,2,FALSE)</f>
        <v>4_Pertanian</v>
      </c>
      <c r="H1037" t="s">
        <v>1645</v>
      </c>
      <c r="I1037" t="s">
        <v>33</v>
      </c>
      <c r="L1037" t="s">
        <v>27</v>
      </c>
      <c r="O1037" t="s">
        <v>228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26</v>
      </c>
      <c r="T1037" t="s">
        <v>3486</v>
      </c>
      <c r="U1037" t="s">
        <v>29</v>
      </c>
      <c r="Z1037" t="str">
        <f>VLOOKUP(A1037,[2]registrasi!$B$2:$C$3000,2,FALSE)</f>
        <v>registrasi</v>
      </c>
      <c r="AA1037">
        <f>VLOOKUP(D1037,[3]Sheet1!$B$2:$D$43,3,FALSE)</f>
        <v>195</v>
      </c>
      <c r="AB1037" t="str">
        <f>VLOOKUP(A1037,[2]nim!$A$2:$B$3000,2,FALSE)</f>
        <v>diterima</v>
      </c>
    </row>
    <row r="1038" spans="1:28" x14ac:dyDescent="0.3">
      <c r="A1038" s="2">
        <v>122311110900</v>
      </c>
      <c r="B1038">
        <v>1</v>
      </c>
      <c r="C1038">
        <v>2021</v>
      </c>
      <c r="D1038" s="3">
        <v>3111092</v>
      </c>
      <c r="E1038" t="str">
        <f>UPPER(VLOOKUP(D1038,[1]PRODI_2019!$D$2:$L$72,3,FALSE))</f>
        <v>ILMU PERIKANAN</v>
      </c>
      <c r="F1038" t="str">
        <f>VLOOKUP(D1038,[1]PRODI_2019!$D$2:$L$72,9,FALSE)</f>
        <v>Pertanian</v>
      </c>
      <c r="G1038" t="str">
        <f>VLOOKUP(F1038,Sheet1!$H$4:$I$11,2,FALSE)</f>
        <v>4_Pertanian</v>
      </c>
      <c r="H1038" t="s">
        <v>1646</v>
      </c>
      <c r="I1038" t="s">
        <v>33</v>
      </c>
      <c r="L1038" t="s">
        <v>27</v>
      </c>
      <c r="O1038" t="s">
        <v>204</v>
      </c>
      <c r="P1038" t="str">
        <f t="shared" si="49"/>
        <v>SMAS</v>
      </c>
      <c r="Q1038" t="str">
        <f t="shared" si="50"/>
        <v>Swasta</v>
      </c>
      <c r="R1038" t="str">
        <f t="shared" si="51"/>
        <v>SMA</v>
      </c>
      <c r="S1038" t="s">
        <v>37</v>
      </c>
      <c r="T1038" t="s">
        <v>3486</v>
      </c>
      <c r="U1038" t="s">
        <v>29</v>
      </c>
      <c r="Z1038" t="e">
        <f>VLOOKUP(A1038,[2]registrasi!$B$2:$C$3000,2,FALSE)</f>
        <v>#N/A</v>
      </c>
      <c r="AA1038">
        <f>VLOOKUP(D1038,[3]Sheet1!$B$2:$D$43,3,FALSE)</f>
        <v>195</v>
      </c>
      <c r="AB1038" t="e">
        <f>VLOOKUP(A1038,[2]nim!$A$2:$B$3000,2,FALSE)</f>
        <v>#N/A</v>
      </c>
    </row>
    <row r="1039" spans="1:28" x14ac:dyDescent="0.3">
      <c r="A1039" s="2">
        <v>122311120143</v>
      </c>
      <c r="B1039">
        <v>1</v>
      </c>
      <c r="C1039">
        <v>2022</v>
      </c>
      <c r="D1039" s="3">
        <v>3111092</v>
      </c>
      <c r="E1039" t="str">
        <f>UPPER(VLOOKUP(D1039,[1]PRODI_2019!$D$2:$L$72,3,FALSE))</f>
        <v>ILMU PERIKANAN</v>
      </c>
      <c r="F1039" t="str">
        <f>VLOOKUP(D1039,[1]PRODI_2019!$D$2:$L$72,9,FALSE)</f>
        <v>Pertanian</v>
      </c>
      <c r="G1039" t="str">
        <f>VLOOKUP(F1039,Sheet1!$H$4:$I$11,2,FALSE)</f>
        <v>4_Pertanian</v>
      </c>
      <c r="H1039" t="s">
        <v>1647</v>
      </c>
      <c r="I1039" t="s">
        <v>25</v>
      </c>
      <c r="L1039" t="s">
        <v>27</v>
      </c>
      <c r="O1039" t="s">
        <v>55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41</v>
      </c>
      <c r="T1039" t="s">
        <v>3486</v>
      </c>
      <c r="U1039" t="s">
        <v>29</v>
      </c>
      <c r="Z1039" t="str">
        <f>VLOOKUP(A1039,[2]registrasi!$B$2:$C$3000,2,FALSE)</f>
        <v>registrasi</v>
      </c>
      <c r="AA1039">
        <f>VLOOKUP(D1039,[3]Sheet1!$B$2:$D$43,3,FALSE)</f>
        <v>195</v>
      </c>
      <c r="AB1039" t="str">
        <f>VLOOKUP(A1039,[2]nim!$A$2:$B$3000,2,FALSE)</f>
        <v>diterima</v>
      </c>
    </row>
    <row r="1040" spans="1:28" x14ac:dyDescent="0.3">
      <c r="A1040" s="2">
        <v>122311120441</v>
      </c>
      <c r="B1040">
        <v>2</v>
      </c>
      <c r="C1040">
        <v>2022</v>
      </c>
      <c r="D1040" s="3">
        <v>3111092</v>
      </c>
      <c r="E1040" t="str">
        <f>UPPER(VLOOKUP(D1040,[1]PRODI_2019!$D$2:$L$72,3,FALSE))</f>
        <v>ILMU PERIKANAN</v>
      </c>
      <c r="F1040" t="str">
        <f>VLOOKUP(D1040,[1]PRODI_2019!$D$2:$L$72,9,FALSE)</f>
        <v>Pertanian</v>
      </c>
      <c r="G1040" t="str">
        <f>VLOOKUP(F1040,Sheet1!$H$4:$I$11,2,FALSE)</f>
        <v>4_Pertanian</v>
      </c>
      <c r="H1040" t="s">
        <v>1648</v>
      </c>
      <c r="I1040" t="s">
        <v>33</v>
      </c>
      <c r="L1040" t="s">
        <v>27</v>
      </c>
      <c r="O1040" t="s">
        <v>118</v>
      </c>
      <c r="P1040" t="str">
        <f t="shared" si="49"/>
        <v>SMAN</v>
      </c>
      <c r="Q1040" t="str">
        <f t="shared" si="50"/>
        <v>Negeri</v>
      </c>
      <c r="R1040" t="str">
        <f t="shared" si="51"/>
        <v>SMA</v>
      </c>
      <c r="S1040" t="s">
        <v>34</v>
      </c>
      <c r="T1040" t="s">
        <v>3486</v>
      </c>
      <c r="U1040" t="s">
        <v>29</v>
      </c>
      <c r="Z1040" t="str">
        <f>VLOOKUP(A1040,[2]registrasi!$B$2:$C$3000,2,FALSE)</f>
        <v>registrasi</v>
      </c>
      <c r="AA1040">
        <f>VLOOKUP(D1040,[3]Sheet1!$B$2:$D$43,3,FALSE)</f>
        <v>195</v>
      </c>
      <c r="AB1040" t="str">
        <f>VLOOKUP(A1040,[2]nim!$A$2:$B$3000,2,FALSE)</f>
        <v>diterima</v>
      </c>
    </row>
    <row r="1041" spans="1:28" x14ac:dyDescent="0.3">
      <c r="A1041" s="2">
        <v>122311120610</v>
      </c>
      <c r="B1041">
        <v>2</v>
      </c>
      <c r="C1041">
        <v>2021</v>
      </c>
      <c r="D1041" s="3">
        <v>3111092</v>
      </c>
      <c r="E1041" t="str">
        <f>UPPER(VLOOKUP(D1041,[1]PRODI_2019!$D$2:$L$72,3,FALSE))</f>
        <v>ILMU PERIKANAN</v>
      </c>
      <c r="F1041" t="str">
        <f>VLOOKUP(D1041,[1]PRODI_2019!$D$2:$L$72,9,FALSE)</f>
        <v>Pertanian</v>
      </c>
      <c r="G1041" t="str">
        <f>VLOOKUP(F1041,Sheet1!$H$4:$I$11,2,FALSE)</f>
        <v>4_Pertanian</v>
      </c>
      <c r="H1041" t="s">
        <v>1649</v>
      </c>
      <c r="I1041" t="s">
        <v>33</v>
      </c>
      <c r="L1041" t="s">
        <v>27</v>
      </c>
      <c r="O1041" t="s">
        <v>474</v>
      </c>
      <c r="P1041" t="str">
        <f t="shared" si="49"/>
        <v>SMKN</v>
      </c>
      <c r="Q1041" t="str">
        <f t="shared" si="50"/>
        <v>Negeri</v>
      </c>
      <c r="R1041" t="str">
        <f t="shared" si="51"/>
        <v>SMK</v>
      </c>
      <c r="S1041" t="s">
        <v>63</v>
      </c>
      <c r="T1041" t="s">
        <v>3486</v>
      </c>
      <c r="U1041" t="s">
        <v>29</v>
      </c>
      <c r="Z1041" t="str">
        <f>VLOOKUP(A1041,[2]registrasi!$B$2:$C$3000,2,FALSE)</f>
        <v>registrasi</v>
      </c>
      <c r="AA1041">
        <f>VLOOKUP(D1041,[3]Sheet1!$B$2:$D$43,3,FALSE)</f>
        <v>195</v>
      </c>
      <c r="AB1041" t="str">
        <f>VLOOKUP(A1041,[2]nim!$A$2:$B$3000,2,FALSE)</f>
        <v>diterima</v>
      </c>
    </row>
    <row r="1042" spans="1:28" x14ac:dyDescent="0.3">
      <c r="A1042" s="2">
        <v>122311120809</v>
      </c>
      <c r="B1042">
        <v>1</v>
      </c>
      <c r="C1042">
        <v>2021</v>
      </c>
      <c r="D1042" s="3">
        <v>3111092</v>
      </c>
      <c r="E1042" t="str">
        <f>UPPER(VLOOKUP(D1042,[1]PRODI_2019!$D$2:$L$72,3,FALSE))</f>
        <v>ILMU PERIKANAN</v>
      </c>
      <c r="F1042" t="str">
        <f>VLOOKUP(D1042,[1]PRODI_2019!$D$2:$L$72,9,FALSE)</f>
        <v>Pertanian</v>
      </c>
      <c r="G1042" t="str">
        <f>VLOOKUP(F1042,Sheet1!$H$4:$I$11,2,FALSE)</f>
        <v>4_Pertanian</v>
      </c>
      <c r="H1042" t="s">
        <v>1650</v>
      </c>
      <c r="I1042" t="s">
        <v>33</v>
      </c>
      <c r="L1042" t="s">
        <v>27</v>
      </c>
      <c r="O1042" t="s">
        <v>89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26</v>
      </c>
      <c r="T1042" t="s">
        <v>3486</v>
      </c>
      <c r="U1042" t="s">
        <v>29</v>
      </c>
      <c r="Z1042" t="str">
        <f>VLOOKUP(A1042,[2]registrasi!$B$2:$C$3000,2,FALSE)</f>
        <v>registrasi</v>
      </c>
      <c r="AA1042">
        <f>VLOOKUP(D1042,[3]Sheet1!$B$2:$D$43,3,FALSE)</f>
        <v>195</v>
      </c>
      <c r="AB1042" t="str">
        <f>VLOOKUP(A1042,[2]nim!$A$2:$B$3000,2,FALSE)</f>
        <v>diterima</v>
      </c>
    </row>
    <row r="1043" spans="1:28" x14ac:dyDescent="0.3">
      <c r="A1043" s="2">
        <v>122311130355</v>
      </c>
      <c r="B1043">
        <v>2</v>
      </c>
      <c r="C1043">
        <v>2021</v>
      </c>
      <c r="D1043" s="3">
        <v>3111092</v>
      </c>
      <c r="E1043" t="str">
        <f>UPPER(VLOOKUP(D1043,[1]PRODI_2019!$D$2:$L$72,3,FALSE))</f>
        <v>ILMU PERIKANAN</v>
      </c>
      <c r="F1043" t="str">
        <f>VLOOKUP(D1043,[1]PRODI_2019!$D$2:$L$72,9,FALSE)</f>
        <v>Pertanian</v>
      </c>
      <c r="G1043" t="str">
        <f>VLOOKUP(F1043,Sheet1!$H$4:$I$11,2,FALSE)</f>
        <v>4_Pertanian</v>
      </c>
      <c r="H1043" t="s">
        <v>1651</v>
      </c>
      <c r="I1043" t="s">
        <v>33</v>
      </c>
      <c r="L1043" t="s">
        <v>27</v>
      </c>
      <c r="O1043" t="s">
        <v>62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41</v>
      </c>
      <c r="T1043" t="s">
        <v>3486</v>
      </c>
      <c r="U1043" t="s">
        <v>29</v>
      </c>
      <c r="Z1043" t="e">
        <f>VLOOKUP(A1043,[2]registrasi!$B$2:$C$3000,2,FALSE)</f>
        <v>#N/A</v>
      </c>
      <c r="AA1043">
        <f>VLOOKUP(D1043,[3]Sheet1!$B$2:$D$43,3,FALSE)</f>
        <v>195</v>
      </c>
      <c r="AB1043" t="e">
        <f>VLOOKUP(A1043,[2]nim!$A$2:$B$3000,2,FALSE)</f>
        <v>#N/A</v>
      </c>
    </row>
    <row r="1044" spans="1:28" x14ac:dyDescent="0.3">
      <c r="A1044" s="2">
        <v>122311130544</v>
      </c>
      <c r="B1044">
        <v>2</v>
      </c>
      <c r="C1044">
        <v>2022</v>
      </c>
      <c r="D1044" s="3">
        <v>3111092</v>
      </c>
      <c r="E1044" t="str">
        <f>UPPER(VLOOKUP(D1044,[1]PRODI_2019!$D$2:$L$72,3,FALSE))</f>
        <v>ILMU PERIKANAN</v>
      </c>
      <c r="F1044" t="str">
        <f>VLOOKUP(D1044,[1]PRODI_2019!$D$2:$L$72,9,FALSE)</f>
        <v>Pertanian</v>
      </c>
      <c r="G1044" t="str">
        <f>VLOOKUP(F1044,Sheet1!$H$4:$I$11,2,FALSE)</f>
        <v>4_Pertanian</v>
      </c>
      <c r="H1044" t="s">
        <v>1652</v>
      </c>
      <c r="I1044" t="s">
        <v>33</v>
      </c>
      <c r="L1044" t="s">
        <v>27</v>
      </c>
      <c r="O1044" t="s">
        <v>71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40</v>
      </c>
      <c r="T1044" t="s">
        <v>3486</v>
      </c>
      <c r="U1044" t="s">
        <v>29</v>
      </c>
      <c r="Z1044" t="str">
        <f>VLOOKUP(A1044,[2]registrasi!$B$2:$C$3000,2,FALSE)</f>
        <v>registrasi</v>
      </c>
      <c r="AA1044">
        <f>VLOOKUP(D1044,[3]Sheet1!$B$2:$D$43,3,FALSE)</f>
        <v>195</v>
      </c>
      <c r="AB1044" t="str">
        <f>VLOOKUP(A1044,[2]nim!$A$2:$B$3000,2,FALSE)</f>
        <v>diterima</v>
      </c>
    </row>
    <row r="1045" spans="1:28" x14ac:dyDescent="0.3">
      <c r="A1045" s="2">
        <v>122311131163</v>
      </c>
      <c r="B1045">
        <v>2</v>
      </c>
      <c r="C1045">
        <v>2022</v>
      </c>
      <c r="D1045" s="3">
        <v>3111092</v>
      </c>
      <c r="E1045" t="str">
        <f>UPPER(VLOOKUP(D1045,[1]PRODI_2019!$D$2:$L$72,3,FALSE))</f>
        <v>ILMU PERIKANAN</v>
      </c>
      <c r="F1045" t="str">
        <f>VLOOKUP(D1045,[1]PRODI_2019!$D$2:$L$72,9,FALSE)</f>
        <v>Pertanian</v>
      </c>
      <c r="G1045" t="str">
        <f>VLOOKUP(F1045,Sheet1!$H$4:$I$11,2,FALSE)</f>
        <v>4_Pertanian</v>
      </c>
      <c r="H1045" t="s">
        <v>1653</v>
      </c>
      <c r="I1045" t="s">
        <v>33</v>
      </c>
      <c r="L1045" t="s">
        <v>27</v>
      </c>
      <c r="O1045" t="s">
        <v>231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26</v>
      </c>
      <c r="T1045" t="s">
        <v>3486</v>
      </c>
      <c r="U1045" t="s">
        <v>29</v>
      </c>
      <c r="Z1045" t="e">
        <f>VLOOKUP(A1045,[2]registrasi!$B$2:$C$3000,2,FALSE)</f>
        <v>#N/A</v>
      </c>
      <c r="AA1045">
        <f>VLOOKUP(D1045,[3]Sheet1!$B$2:$D$43,3,FALSE)</f>
        <v>195</v>
      </c>
      <c r="AB1045" t="e">
        <f>VLOOKUP(A1045,[2]nim!$A$2:$B$3000,2,FALSE)</f>
        <v>#N/A</v>
      </c>
    </row>
    <row r="1046" spans="1:28" x14ac:dyDescent="0.3">
      <c r="A1046" s="2">
        <v>122311140057</v>
      </c>
      <c r="B1046">
        <v>2</v>
      </c>
      <c r="C1046">
        <v>2022</v>
      </c>
      <c r="D1046" s="3">
        <v>3111092</v>
      </c>
      <c r="E1046" t="str">
        <f>UPPER(VLOOKUP(D1046,[1]PRODI_2019!$D$2:$L$72,3,FALSE))</f>
        <v>ILMU PERIKANAN</v>
      </c>
      <c r="F1046" t="str">
        <f>VLOOKUP(D1046,[1]PRODI_2019!$D$2:$L$72,9,FALSE)</f>
        <v>Pertanian</v>
      </c>
      <c r="G1046" t="str">
        <f>VLOOKUP(F1046,Sheet1!$H$4:$I$11,2,FALSE)</f>
        <v>4_Pertanian</v>
      </c>
      <c r="H1046" t="s">
        <v>1654</v>
      </c>
      <c r="I1046" t="s">
        <v>33</v>
      </c>
      <c r="L1046" t="s">
        <v>27</v>
      </c>
      <c r="O1046" t="s">
        <v>68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34</v>
      </c>
      <c r="T1046" t="s">
        <v>3486</v>
      </c>
      <c r="U1046" t="s">
        <v>29</v>
      </c>
      <c r="Z1046" t="str">
        <f>VLOOKUP(A1046,[2]registrasi!$B$2:$C$3000,2,FALSE)</f>
        <v>registrasi</v>
      </c>
      <c r="AA1046">
        <f>VLOOKUP(D1046,[3]Sheet1!$B$2:$D$43,3,FALSE)</f>
        <v>195</v>
      </c>
      <c r="AB1046" t="str">
        <f>VLOOKUP(A1046,[2]nim!$A$2:$B$3000,2,FALSE)</f>
        <v>diterima</v>
      </c>
    </row>
    <row r="1047" spans="1:28" x14ac:dyDescent="0.3">
      <c r="A1047" s="2">
        <v>122311140120</v>
      </c>
      <c r="B1047">
        <v>1</v>
      </c>
      <c r="C1047">
        <v>2021</v>
      </c>
      <c r="D1047" s="3">
        <v>3111092</v>
      </c>
      <c r="E1047" t="str">
        <f>UPPER(VLOOKUP(D1047,[1]PRODI_2019!$D$2:$L$72,3,FALSE))</f>
        <v>ILMU PERIKANAN</v>
      </c>
      <c r="F1047" t="str">
        <f>VLOOKUP(D1047,[1]PRODI_2019!$D$2:$L$72,9,FALSE)</f>
        <v>Pertanian</v>
      </c>
      <c r="G1047" t="str">
        <f>VLOOKUP(F1047,Sheet1!$H$4:$I$11,2,FALSE)</f>
        <v>4_Pertanian</v>
      </c>
      <c r="H1047" t="s">
        <v>1655</v>
      </c>
      <c r="I1047" t="s">
        <v>33</v>
      </c>
      <c r="L1047" t="s">
        <v>27</v>
      </c>
      <c r="O1047" t="s">
        <v>399</v>
      </c>
      <c r="P1047" t="str">
        <f t="shared" si="52"/>
        <v>SMAN</v>
      </c>
      <c r="Q1047" t="str">
        <f t="shared" si="53"/>
        <v>Negeri</v>
      </c>
      <c r="R1047" t="str">
        <f t="shared" si="51"/>
        <v>SMA</v>
      </c>
      <c r="S1047" t="s">
        <v>535</v>
      </c>
      <c r="T1047" t="s">
        <v>3489</v>
      </c>
      <c r="U1047" t="s">
        <v>29</v>
      </c>
      <c r="Z1047" t="str">
        <f>VLOOKUP(A1047,[2]registrasi!$B$2:$C$3000,2,FALSE)</f>
        <v>registrasi</v>
      </c>
      <c r="AA1047">
        <f>VLOOKUP(D1047,[3]Sheet1!$B$2:$D$43,3,FALSE)</f>
        <v>195</v>
      </c>
      <c r="AB1047" t="str">
        <f>VLOOKUP(A1047,[2]nim!$A$2:$B$3000,2,FALSE)</f>
        <v>diterima</v>
      </c>
    </row>
    <row r="1048" spans="1:28" x14ac:dyDescent="0.3">
      <c r="A1048" s="2">
        <v>122311140300</v>
      </c>
      <c r="B1048">
        <v>2</v>
      </c>
      <c r="C1048">
        <v>2022</v>
      </c>
      <c r="D1048" s="3">
        <v>3111092</v>
      </c>
      <c r="E1048" t="str">
        <f>UPPER(VLOOKUP(D1048,[1]PRODI_2019!$D$2:$L$72,3,FALSE))</f>
        <v>ILMU PERIKANAN</v>
      </c>
      <c r="F1048" t="str">
        <f>VLOOKUP(D1048,[1]PRODI_2019!$D$2:$L$72,9,FALSE)</f>
        <v>Pertanian</v>
      </c>
      <c r="G1048" t="str">
        <f>VLOOKUP(F1048,Sheet1!$H$4:$I$11,2,FALSE)</f>
        <v>4_Pertanian</v>
      </c>
      <c r="H1048" t="s">
        <v>1656</v>
      </c>
      <c r="I1048" t="s">
        <v>33</v>
      </c>
      <c r="L1048" t="s">
        <v>27</v>
      </c>
      <c r="O1048" t="s">
        <v>56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41</v>
      </c>
      <c r="T1048" t="s">
        <v>3486</v>
      </c>
      <c r="U1048" t="s">
        <v>29</v>
      </c>
      <c r="Z1048" t="str">
        <f>VLOOKUP(A1048,[2]registrasi!$B$2:$C$3000,2,FALSE)</f>
        <v>registrasi</v>
      </c>
      <c r="AA1048">
        <f>VLOOKUP(D1048,[3]Sheet1!$B$2:$D$43,3,FALSE)</f>
        <v>195</v>
      </c>
      <c r="AB1048" t="str">
        <f>VLOOKUP(A1048,[2]nim!$A$2:$B$3000,2,FALSE)</f>
        <v>diterima</v>
      </c>
    </row>
    <row r="1049" spans="1:28" x14ac:dyDescent="0.3">
      <c r="A1049" s="2">
        <v>122311140314</v>
      </c>
      <c r="B1049">
        <v>2</v>
      </c>
      <c r="C1049">
        <v>2021</v>
      </c>
      <c r="D1049" s="3">
        <v>3111092</v>
      </c>
      <c r="E1049" t="str">
        <f>UPPER(VLOOKUP(D1049,[1]PRODI_2019!$D$2:$L$72,3,FALSE))</f>
        <v>ILMU PERIKANAN</v>
      </c>
      <c r="F1049" t="str">
        <f>VLOOKUP(D1049,[1]PRODI_2019!$D$2:$L$72,9,FALSE)</f>
        <v>Pertanian</v>
      </c>
      <c r="G1049" t="str">
        <f>VLOOKUP(F1049,Sheet1!$H$4:$I$11,2,FALSE)</f>
        <v>4_Pertanian</v>
      </c>
      <c r="H1049" t="s">
        <v>1657</v>
      </c>
      <c r="I1049" t="s">
        <v>25</v>
      </c>
      <c r="L1049" t="s">
        <v>27</v>
      </c>
      <c r="O1049" t="s">
        <v>97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46</v>
      </c>
      <c r="T1049" t="s">
        <v>3486</v>
      </c>
      <c r="U1049" t="s">
        <v>29</v>
      </c>
      <c r="Z1049" t="str">
        <f>VLOOKUP(A1049,[2]registrasi!$B$2:$C$3000,2,FALSE)</f>
        <v>registrasi</v>
      </c>
      <c r="AA1049">
        <f>VLOOKUP(D1049,[3]Sheet1!$B$2:$D$43,3,FALSE)</f>
        <v>195</v>
      </c>
      <c r="AB1049" t="str">
        <f>VLOOKUP(A1049,[2]nim!$A$2:$B$3000,2,FALSE)</f>
        <v>diterima</v>
      </c>
    </row>
    <row r="1050" spans="1:28" x14ac:dyDescent="0.3">
      <c r="A1050" s="2">
        <v>122311140342</v>
      </c>
      <c r="B1050">
        <v>2</v>
      </c>
      <c r="C1050">
        <v>2022</v>
      </c>
      <c r="D1050" s="3">
        <v>3111092</v>
      </c>
      <c r="E1050" t="str">
        <f>UPPER(VLOOKUP(D1050,[1]PRODI_2019!$D$2:$L$72,3,FALSE))</f>
        <v>ILMU PERIKANAN</v>
      </c>
      <c r="F1050" t="str">
        <f>VLOOKUP(D1050,[1]PRODI_2019!$D$2:$L$72,9,FALSE)</f>
        <v>Pertanian</v>
      </c>
      <c r="G1050" t="str">
        <f>VLOOKUP(F1050,Sheet1!$H$4:$I$11,2,FALSE)</f>
        <v>4_Pertanian</v>
      </c>
      <c r="H1050" t="s">
        <v>1658</v>
      </c>
      <c r="I1050" t="s">
        <v>33</v>
      </c>
      <c r="L1050" t="s">
        <v>27</v>
      </c>
      <c r="O1050" t="s">
        <v>55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41</v>
      </c>
      <c r="T1050" t="s">
        <v>3486</v>
      </c>
      <c r="U1050" t="s">
        <v>29</v>
      </c>
      <c r="Z1050" t="str">
        <f>VLOOKUP(A1050,[2]registrasi!$B$2:$C$3000,2,FALSE)</f>
        <v>registrasi</v>
      </c>
      <c r="AA1050">
        <f>VLOOKUP(D1050,[3]Sheet1!$B$2:$D$43,3,FALSE)</f>
        <v>195</v>
      </c>
      <c r="AB1050" t="str">
        <f>VLOOKUP(A1050,[2]nim!$A$2:$B$3000,2,FALSE)</f>
        <v>diterima</v>
      </c>
    </row>
    <row r="1051" spans="1:28" x14ac:dyDescent="0.3">
      <c r="A1051" s="2">
        <v>122311180183</v>
      </c>
      <c r="B1051">
        <v>1</v>
      </c>
      <c r="C1051">
        <v>2022</v>
      </c>
      <c r="D1051" s="3">
        <v>3111092</v>
      </c>
      <c r="E1051" t="str">
        <f>UPPER(VLOOKUP(D1051,[1]PRODI_2019!$D$2:$L$72,3,FALSE))</f>
        <v>ILMU PERIKANAN</v>
      </c>
      <c r="F1051" t="str">
        <f>VLOOKUP(D1051,[1]PRODI_2019!$D$2:$L$72,9,FALSE)</f>
        <v>Pertanian</v>
      </c>
      <c r="G1051" t="str">
        <f>VLOOKUP(F1051,Sheet1!$H$4:$I$11,2,FALSE)</f>
        <v>4_Pertanian</v>
      </c>
      <c r="H1051" t="s">
        <v>1659</v>
      </c>
      <c r="I1051" t="s">
        <v>33</v>
      </c>
      <c r="L1051" t="s">
        <v>27</v>
      </c>
      <c r="O1051" t="s">
        <v>140</v>
      </c>
      <c r="P1051" t="str">
        <f t="shared" si="52"/>
        <v>SMAN</v>
      </c>
      <c r="Q1051" t="str">
        <f t="shared" si="53"/>
        <v>Negeri</v>
      </c>
      <c r="R1051" t="str">
        <f t="shared" si="51"/>
        <v>SMA</v>
      </c>
      <c r="S1051" t="s">
        <v>37</v>
      </c>
      <c r="T1051" t="s">
        <v>3486</v>
      </c>
      <c r="U1051" t="s">
        <v>29</v>
      </c>
      <c r="Z1051" t="str">
        <f>VLOOKUP(A1051,[2]registrasi!$B$2:$C$3000,2,FALSE)</f>
        <v>registrasi</v>
      </c>
      <c r="AA1051">
        <f>VLOOKUP(D1051,[3]Sheet1!$B$2:$D$43,3,FALSE)</f>
        <v>195</v>
      </c>
      <c r="AB1051" t="str">
        <f>VLOOKUP(A1051,[2]nim!$A$2:$B$3000,2,FALSE)</f>
        <v>diterima</v>
      </c>
    </row>
    <row r="1052" spans="1:28" x14ac:dyDescent="0.3">
      <c r="A1052" s="2">
        <v>122311230048</v>
      </c>
      <c r="B1052">
        <v>2</v>
      </c>
      <c r="C1052">
        <v>2021</v>
      </c>
      <c r="D1052" s="3">
        <v>3111092</v>
      </c>
      <c r="E1052" t="str">
        <f>UPPER(VLOOKUP(D1052,[1]PRODI_2019!$D$2:$L$72,3,FALSE))</f>
        <v>ILMU PERIKANAN</v>
      </c>
      <c r="F1052" t="str">
        <f>VLOOKUP(D1052,[1]PRODI_2019!$D$2:$L$72,9,FALSE)</f>
        <v>Pertanian</v>
      </c>
      <c r="G1052" t="str">
        <f>VLOOKUP(F1052,Sheet1!$H$4:$I$11,2,FALSE)</f>
        <v>4_Pertanian</v>
      </c>
      <c r="H1052" t="s">
        <v>1660</v>
      </c>
      <c r="I1052" t="s">
        <v>25</v>
      </c>
      <c r="L1052" t="s">
        <v>27</v>
      </c>
      <c r="O1052" t="s">
        <v>3266</v>
      </c>
      <c r="P1052" t="str">
        <f t="shared" si="52"/>
        <v>SMKS</v>
      </c>
      <c r="Q1052" t="str">
        <f t="shared" si="53"/>
        <v>Swasta</v>
      </c>
      <c r="R1052" t="str">
        <f t="shared" si="51"/>
        <v>SMK</v>
      </c>
      <c r="S1052" t="s">
        <v>3503</v>
      </c>
      <c r="T1052" t="s">
        <v>3488</v>
      </c>
      <c r="U1052" t="s">
        <v>29</v>
      </c>
      <c r="Z1052" t="e">
        <f>VLOOKUP(A1052,[2]registrasi!$B$2:$C$3000,2,FALSE)</f>
        <v>#N/A</v>
      </c>
      <c r="AA1052">
        <f>VLOOKUP(D1052,[3]Sheet1!$B$2:$D$43,3,FALSE)</f>
        <v>195</v>
      </c>
      <c r="AB1052" t="e">
        <f>VLOOKUP(A1052,[2]nim!$A$2:$B$3000,2,FALSE)</f>
        <v>#N/A</v>
      </c>
    </row>
    <row r="1053" spans="1:28" x14ac:dyDescent="0.3">
      <c r="A1053" s="2">
        <v>122311230273</v>
      </c>
      <c r="B1053">
        <v>2</v>
      </c>
      <c r="C1053">
        <v>2021</v>
      </c>
      <c r="D1053" s="3">
        <v>3111092</v>
      </c>
      <c r="E1053" t="str">
        <f>UPPER(VLOOKUP(D1053,[1]PRODI_2019!$D$2:$L$72,3,FALSE))</f>
        <v>ILMU PERIKANAN</v>
      </c>
      <c r="F1053" t="str">
        <f>VLOOKUP(D1053,[1]PRODI_2019!$D$2:$L$72,9,FALSE)</f>
        <v>Pertanian</v>
      </c>
      <c r="G1053" t="str">
        <f>VLOOKUP(F1053,Sheet1!$H$4:$I$11,2,FALSE)</f>
        <v>4_Pertanian</v>
      </c>
      <c r="H1053" t="s">
        <v>1661</v>
      </c>
      <c r="I1053" t="s">
        <v>33</v>
      </c>
      <c r="L1053" t="s">
        <v>199</v>
      </c>
      <c r="O1053" t="s">
        <v>343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37</v>
      </c>
      <c r="T1053" t="s">
        <v>3486</v>
      </c>
      <c r="U1053" t="s">
        <v>29</v>
      </c>
      <c r="Z1053" t="str">
        <f>VLOOKUP(A1053,[2]registrasi!$B$2:$C$3000,2,FALSE)</f>
        <v>registrasi</v>
      </c>
      <c r="AA1053">
        <f>VLOOKUP(D1053,[3]Sheet1!$B$2:$D$43,3,FALSE)</f>
        <v>195</v>
      </c>
      <c r="AB1053" t="str">
        <f>VLOOKUP(A1053,[2]nim!$A$2:$B$3000,2,FALSE)</f>
        <v>diterima</v>
      </c>
    </row>
    <row r="1054" spans="1:28" x14ac:dyDescent="0.3">
      <c r="A1054" s="2">
        <v>122311230402</v>
      </c>
      <c r="B1054">
        <v>2</v>
      </c>
      <c r="C1054">
        <v>2021</v>
      </c>
      <c r="D1054" s="3">
        <v>3111092</v>
      </c>
      <c r="E1054" t="str">
        <f>UPPER(VLOOKUP(D1054,[1]PRODI_2019!$D$2:$L$72,3,FALSE))</f>
        <v>ILMU PERIKANAN</v>
      </c>
      <c r="F1054" t="str">
        <f>VLOOKUP(D1054,[1]PRODI_2019!$D$2:$L$72,9,FALSE)</f>
        <v>Pertanian</v>
      </c>
      <c r="G1054" t="str">
        <f>VLOOKUP(F1054,Sheet1!$H$4:$I$11,2,FALSE)</f>
        <v>4_Pertanian</v>
      </c>
      <c r="H1054" t="s">
        <v>1662</v>
      </c>
      <c r="I1054" t="s">
        <v>25</v>
      </c>
      <c r="L1054" t="s">
        <v>27</v>
      </c>
      <c r="O1054" t="s">
        <v>47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202</v>
      </c>
      <c r="T1054" t="s">
        <v>3487</v>
      </c>
      <c r="U1054" t="s">
        <v>29</v>
      </c>
      <c r="Z1054" t="str">
        <f>VLOOKUP(A1054,[2]registrasi!$B$2:$C$3000,2,FALSE)</f>
        <v>registrasi</v>
      </c>
      <c r="AA1054">
        <f>VLOOKUP(D1054,[3]Sheet1!$B$2:$D$43,3,FALSE)</f>
        <v>195</v>
      </c>
      <c r="AB1054" t="str">
        <f>VLOOKUP(A1054,[2]nim!$A$2:$B$3000,2,FALSE)</f>
        <v>diterima</v>
      </c>
    </row>
    <row r="1055" spans="1:28" x14ac:dyDescent="0.3">
      <c r="A1055" s="2">
        <v>122321070349</v>
      </c>
      <c r="B1055">
        <v>2</v>
      </c>
      <c r="C1055">
        <v>2022</v>
      </c>
      <c r="D1055" s="3">
        <v>3111092</v>
      </c>
      <c r="E1055" t="str">
        <f>UPPER(VLOOKUP(D1055,[1]PRODI_2019!$D$2:$L$72,3,FALSE))</f>
        <v>ILMU PERIKANAN</v>
      </c>
      <c r="F1055" t="str">
        <f>VLOOKUP(D1055,[1]PRODI_2019!$D$2:$L$72,9,FALSE)</f>
        <v>Pertanian</v>
      </c>
      <c r="G1055" t="str">
        <f>VLOOKUP(F1055,Sheet1!$H$4:$I$11,2,FALSE)</f>
        <v>4_Pertanian</v>
      </c>
      <c r="H1055" t="s">
        <v>1663</v>
      </c>
      <c r="I1055" t="s">
        <v>33</v>
      </c>
      <c r="L1055" t="s">
        <v>27</v>
      </c>
      <c r="O1055" t="s">
        <v>133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26</v>
      </c>
      <c r="T1055" t="s">
        <v>3486</v>
      </c>
      <c r="U1055" t="s">
        <v>35</v>
      </c>
      <c r="Z1055" t="str">
        <f>VLOOKUP(A1055,[2]registrasi!$B$2:$C$3000,2,FALSE)</f>
        <v>registrasi</v>
      </c>
      <c r="AA1055">
        <f>VLOOKUP(D1055,[3]Sheet1!$B$2:$D$43,3,FALSE)</f>
        <v>195</v>
      </c>
      <c r="AB1055" t="str">
        <f>VLOOKUP(A1055,[2]nim!$A$2:$B$3000,2,FALSE)</f>
        <v>diterima</v>
      </c>
    </row>
    <row r="1056" spans="1:28" x14ac:dyDescent="0.3">
      <c r="A1056" s="2">
        <v>122321080671</v>
      </c>
      <c r="B1056">
        <v>2</v>
      </c>
      <c r="C1056">
        <v>2022</v>
      </c>
      <c r="D1056" s="3">
        <v>3111092</v>
      </c>
      <c r="E1056" t="str">
        <f>UPPER(VLOOKUP(D1056,[1]PRODI_2019!$D$2:$L$72,3,FALSE))</f>
        <v>ILMU PERIKANAN</v>
      </c>
      <c r="F1056" t="str">
        <f>VLOOKUP(D1056,[1]PRODI_2019!$D$2:$L$72,9,FALSE)</f>
        <v>Pertanian</v>
      </c>
      <c r="G1056" t="str">
        <f>VLOOKUP(F1056,Sheet1!$H$4:$I$11,2,FALSE)</f>
        <v>4_Pertanian</v>
      </c>
      <c r="H1056" t="s">
        <v>1664</v>
      </c>
      <c r="I1056" t="s">
        <v>33</v>
      </c>
      <c r="L1056" t="s">
        <v>27</v>
      </c>
      <c r="O1056" t="s">
        <v>3267</v>
      </c>
      <c r="P1056" t="str">
        <f t="shared" si="52"/>
        <v>SMAN</v>
      </c>
      <c r="Q1056" t="str">
        <f t="shared" si="53"/>
        <v>Negeri</v>
      </c>
      <c r="R1056" t="str">
        <f t="shared" si="51"/>
        <v>SMA</v>
      </c>
      <c r="S1056" t="s">
        <v>3504</v>
      </c>
      <c r="T1056" t="s">
        <v>3505</v>
      </c>
      <c r="U1056" t="s">
        <v>29</v>
      </c>
      <c r="Z1056" t="str">
        <f>VLOOKUP(A1056,[2]registrasi!$B$2:$C$3000,2,FALSE)</f>
        <v>registrasi</v>
      </c>
      <c r="AA1056">
        <f>VLOOKUP(D1056,[3]Sheet1!$B$2:$D$43,3,FALSE)</f>
        <v>195</v>
      </c>
      <c r="AB1056" t="str">
        <f>VLOOKUP(A1056,[2]nim!$A$2:$B$3000,2,FALSE)</f>
        <v>diterima</v>
      </c>
    </row>
    <row r="1057" spans="1:28" x14ac:dyDescent="0.3">
      <c r="A1057" s="2">
        <v>122321170175</v>
      </c>
      <c r="B1057">
        <v>2</v>
      </c>
      <c r="C1057">
        <v>2022</v>
      </c>
      <c r="D1057" s="3">
        <v>3111092</v>
      </c>
      <c r="E1057" t="str">
        <f>UPPER(VLOOKUP(D1057,[1]PRODI_2019!$D$2:$L$72,3,FALSE))</f>
        <v>ILMU PERIKANAN</v>
      </c>
      <c r="F1057" t="str">
        <f>VLOOKUP(D1057,[1]PRODI_2019!$D$2:$L$72,9,FALSE)</f>
        <v>Pertanian</v>
      </c>
      <c r="G1057" t="str">
        <f>VLOOKUP(F1057,Sheet1!$H$4:$I$11,2,FALSE)</f>
        <v>4_Pertanian</v>
      </c>
      <c r="H1057" t="s">
        <v>1665</v>
      </c>
      <c r="I1057" t="s">
        <v>25</v>
      </c>
      <c r="L1057" t="s">
        <v>27</v>
      </c>
      <c r="O1057" t="s">
        <v>297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78</v>
      </c>
      <c r="T1057" t="s">
        <v>3489</v>
      </c>
      <c r="U1057" t="s">
        <v>29</v>
      </c>
      <c r="Z1057" t="str">
        <f>VLOOKUP(A1057,[2]registrasi!$B$2:$C$3000,2,FALSE)</f>
        <v>registrasi</v>
      </c>
      <c r="AA1057">
        <f>VLOOKUP(D1057,[3]Sheet1!$B$2:$D$43,3,FALSE)</f>
        <v>195</v>
      </c>
      <c r="AB1057" t="str">
        <f>VLOOKUP(A1057,[2]nim!$A$2:$B$3000,2,FALSE)</f>
        <v>diterima</v>
      </c>
    </row>
    <row r="1058" spans="1:28" x14ac:dyDescent="0.3">
      <c r="A1058" s="2">
        <v>122321270356</v>
      </c>
      <c r="B1058">
        <v>2</v>
      </c>
      <c r="C1058">
        <v>2022</v>
      </c>
      <c r="D1058" s="3">
        <v>3111092</v>
      </c>
      <c r="E1058" t="str">
        <f>UPPER(VLOOKUP(D1058,[1]PRODI_2019!$D$2:$L$72,3,FALSE))</f>
        <v>ILMU PERIKANAN</v>
      </c>
      <c r="F1058" t="str">
        <f>VLOOKUP(D1058,[1]PRODI_2019!$D$2:$L$72,9,FALSE)</f>
        <v>Pertanian</v>
      </c>
      <c r="G1058" t="str">
        <f>VLOOKUP(F1058,Sheet1!$H$4:$I$11,2,FALSE)</f>
        <v>4_Pertanian</v>
      </c>
      <c r="H1058" t="s">
        <v>1666</v>
      </c>
      <c r="I1058" t="s">
        <v>33</v>
      </c>
      <c r="L1058" t="s">
        <v>27</v>
      </c>
      <c r="O1058" t="s">
        <v>446</v>
      </c>
      <c r="P1058" t="str">
        <f t="shared" si="52"/>
        <v>SMAN</v>
      </c>
      <c r="Q1058" t="str">
        <f t="shared" si="53"/>
        <v>Negeri</v>
      </c>
      <c r="R1058" t="str">
        <f t="shared" si="51"/>
        <v>SMA</v>
      </c>
      <c r="S1058" t="s">
        <v>535</v>
      </c>
      <c r="T1058" t="s">
        <v>3489</v>
      </c>
      <c r="U1058" t="s">
        <v>29</v>
      </c>
      <c r="Z1058" t="str">
        <f>VLOOKUP(A1058,[2]registrasi!$B$2:$C$3000,2,FALSE)</f>
        <v>registrasi</v>
      </c>
      <c r="AA1058">
        <f>VLOOKUP(D1058,[3]Sheet1!$B$2:$D$43,3,FALSE)</f>
        <v>195</v>
      </c>
      <c r="AB1058" t="str">
        <f>VLOOKUP(A1058,[2]nim!$A$2:$B$3000,2,FALSE)</f>
        <v>diterima</v>
      </c>
    </row>
    <row r="1059" spans="1:28" x14ac:dyDescent="0.3">
      <c r="A1059" s="2">
        <v>122323080943</v>
      </c>
      <c r="B1059">
        <v>1</v>
      </c>
      <c r="C1059">
        <v>2021</v>
      </c>
      <c r="D1059" s="3">
        <v>3111092</v>
      </c>
      <c r="E1059" t="str">
        <f>UPPER(VLOOKUP(D1059,[1]PRODI_2019!$D$2:$L$72,3,FALSE))</f>
        <v>ILMU PERIKANAN</v>
      </c>
      <c r="F1059" t="str">
        <f>VLOOKUP(D1059,[1]PRODI_2019!$D$2:$L$72,9,FALSE)</f>
        <v>Pertanian</v>
      </c>
      <c r="G1059" t="str">
        <f>VLOOKUP(F1059,Sheet1!$H$4:$I$11,2,FALSE)</f>
        <v>4_Pertanian</v>
      </c>
      <c r="H1059" t="s">
        <v>1667</v>
      </c>
      <c r="I1059" t="s">
        <v>25</v>
      </c>
      <c r="L1059" t="s">
        <v>27</v>
      </c>
      <c r="O1059" t="s">
        <v>311</v>
      </c>
      <c r="P1059" t="str">
        <f t="shared" si="52"/>
        <v>SMAN</v>
      </c>
      <c r="Q1059" t="str">
        <f t="shared" si="53"/>
        <v>Negeri</v>
      </c>
      <c r="R1059" t="str">
        <f t="shared" si="51"/>
        <v>SMA</v>
      </c>
      <c r="S1059" t="s">
        <v>537</v>
      </c>
      <c r="T1059" t="s">
        <v>3489</v>
      </c>
      <c r="U1059" t="s">
        <v>29</v>
      </c>
      <c r="Z1059" t="str">
        <f>VLOOKUP(A1059,[2]registrasi!$B$2:$C$3000,2,FALSE)</f>
        <v>registrasi</v>
      </c>
      <c r="AA1059">
        <f>VLOOKUP(D1059,[3]Sheet1!$B$2:$D$43,3,FALSE)</f>
        <v>195</v>
      </c>
      <c r="AB1059" t="str">
        <f>VLOOKUP(A1059,[2]nim!$A$2:$B$3000,2,FALSE)</f>
        <v>diterima</v>
      </c>
    </row>
    <row r="1060" spans="1:28" x14ac:dyDescent="0.3">
      <c r="A1060" s="2">
        <v>122323140661</v>
      </c>
      <c r="B1060">
        <v>2</v>
      </c>
      <c r="C1060">
        <v>2022</v>
      </c>
      <c r="D1060" s="3">
        <v>3111092</v>
      </c>
      <c r="E1060" t="str">
        <f>UPPER(VLOOKUP(D1060,[1]PRODI_2019!$D$2:$L$72,3,FALSE))</f>
        <v>ILMU PERIKANAN</v>
      </c>
      <c r="F1060" t="str">
        <f>VLOOKUP(D1060,[1]PRODI_2019!$D$2:$L$72,9,FALSE)</f>
        <v>Pertanian</v>
      </c>
      <c r="G1060" t="str">
        <f>VLOOKUP(F1060,Sheet1!$H$4:$I$11,2,FALSE)</f>
        <v>4_Pertanian</v>
      </c>
      <c r="H1060" t="s">
        <v>1668</v>
      </c>
      <c r="I1060" t="s">
        <v>33</v>
      </c>
      <c r="L1060" t="s">
        <v>27</v>
      </c>
      <c r="O1060" t="s">
        <v>481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541</v>
      </c>
      <c r="T1060" t="s">
        <v>3487</v>
      </c>
      <c r="U1060" t="s">
        <v>29</v>
      </c>
      <c r="Z1060" t="str">
        <f>VLOOKUP(A1060,[2]registrasi!$B$2:$C$3000,2,FALSE)</f>
        <v>registrasi</v>
      </c>
      <c r="AA1060">
        <f>VLOOKUP(D1060,[3]Sheet1!$B$2:$D$43,3,FALSE)</f>
        <v>195</v>
      </c>
      <c r="AB1060" t="str">
        <f>VLOOKUP(A1060,[2]nim!$A$2:$B$3000,2,FALSE)</f>
        <v>diterima</v>
      </c>
    </row>
    <row r="1061" spans="1:28" x14ac:dyDescent="0.3">
      <c r="A1061" s="2">
        <v>122323240602</v>
      </c>
      <c r="B1061">
        <v>2</v>
      </c>
      <c r="C1061">
        <v>2022</v>
      </c>
      <c r="D1061" s="3">
        <v>3111092</v>
      </c>
      <c r="E1061" t="str">
        <f>UPPER(VLOOKUP(D1061,[1]PRODI_2019!$D$2:$L$72,3,FALSE))</f>
        <v>ILMU PERIKANAN</v>
      </c>
      <c r="F1061" t="str">
        <f>VLOOKUP(D1061,[1]PRODI_2019!$D$2:$L$72,9,FALSE)</f>
        <v>Pertanian</v>
      </c>
      <c r="G1061" t="str">
        <f>VLOOKUP(F1061,Sheet1!$H$4:$I$11,2,FALSE)</f>
        <v>4_Pertanian</v>
      </c>
      <c r="H1061" t="s">
        <v>1669</v>
      </c>
      <c r="I1061" t="s">
        <v>25</v>
      </c>
      <c r="L1061" t="s">
        <v>199</v>
      </c>
      <c r="O1061" t="s">
        <v>3268</v>
      </c>
      <c r="P1061" t="str">
        <f t="shared" si="52"/>
        <v>SMA</v>
      </c>
      <c r="Q1061" t="str">
        <f t="shared" si="53"/>
        <v>Swasta</v>
      </c>
      <c r="R1061" t="str">
        <f t="shared" si="51"/>
        <v>SMA</v>
      </c>
      <c r="S1061" t="s">
        <v>131</v>
      </c>
      <c r="T1061" t="s">
        <v>3487</v>
      </c>
      <c r="U1061" t="s">
        <v>29</v>
      </c>
      <c r="Z1061" t="str">
        <f>VLOOKUP(A1061,[2]registrasi!$B$2:$C$3000,2,FALSE)</f>
        <v>registrasi</v>
      </c>
      <c r="AA1061">
        <f>VLOOKUP(D1061,[3]Sheet1!$B$2:$D$43,3,FALSE)</f>
        <v>195</v>
      </c>
      <c r="AB1061" t="str">
        <f>VLOOKUP(A1061,[2]nim!$A$2:$B$3000,2,FALSE)</f>
        <v>diterima</v>
      </c>
    </row>
    <row r="1062" spans="1:28" x14ac:dyDescent="0.3">
      <c r="A1062" s="2">
        <v>122323270293</v>
      </c>
      <c r="B1062">
        <v>2</v>
      </c>
      <c r="C1062">
        <v>2022</v>
      </c>
      <c r="D1062" s="3">
        <v>3111092</v>
      </c>
      <c r="E1062" t="str">
        <f>UPPER(VLOOKUP(D1062,[1]PRODI_2019!$D$2:$L$72,3,FALSE))</f>
        <v>ILMU PERIKANAN</v>
      </c>
      <c r="F1062" t="str">
        <f>VLOOKUP(D1062,[1]PRODI_2019!$D$2:$L$72,9,FALSE)</f>
        <v>Pertanian</v>
      </c>
      <c r="G1062" t="str">
        <f>VLOOKUP(F1062,Sheet1!$H$4:$I$11,2,FALSE)</f>
        <v>4_Pertanian</v>
      </c>
      <c r="H1062" t="s">
        <v>1670</v>
      </c>
      <c r="I1062" t="s">
        <v>25</v>
      </c>
      <c r="L1062" t="s">
        <v>27</v>
      </c>
      <c r="O1062" t="s">
        <v>482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541</v>
      </c>
      <c r="T1062" t="s">
        <v>3487</v>
      </c>
      <c r="U1062" t="s">
        <v>29</v>
      </c>
      <c r="Z1062" t="str">
        <f>VLOOKUP(A1062,[2]registrasi!$B$2:$C$3000,2,FALSE)</f>
        <v>registrasi</v>
      </c>
      <c r="AA1062">
        <f>VLOOKUP(D1062,[3]Sheet1!$B$2:$D$43,3,FALSE)</f>
        <v>195</v>
      </c>
      <c r="AB1062" t="str">
        <f>VLOOKUP(A1062,[2]nim!$A$2:$B$3000,2,FALSE)</f>
        <v>diterima</v>
      </c>
    </row>
    <row r="1063" spans="1:28" x14ac:dyDescent="0.3">
      <c r="A1063" s="2">
        <v>122324030159</v>
      </c>
      <c r="B1063">
        <v>2</v>
      </c>
      <c r="C1063">
        <v>2022</v>
      </c>
      <c r="D1063" s="3">
        <v>3111092</v>
      </c>
      <c r="E1063" t="str">
        <f>UPPER(VLOOKUP(D1063,[1]PRODI_2019!$D$2:$L$72,3,FALSE))</f>
        <v>ILMU PERIKANAN</v>
      </c>
      <c r="F1063" t="str">
        <f>VLOOKUP(D1063,[1]PRODI_2019!$D$2:$L$72,9,FALSE)</f>
        <v>Pertanian</v>
      </c>
      <c r="G1063" t="str">
        <f>VLOOKUP(F1063,Sheet1!$H$4:$I$11,2,FALSE)</f>
        <v>4_Pertanian</v>
      </c>
      <c r="H1063" t="s">
        <v>1671</v>
      </c>
      <c r="I1063" t="s">
        <v>25</v>
      </c>
      <c r="L1063" t="s">
        <v>27</v>
      </c>
      <c r="O1063" t="s">
        <v>3236</v>
      </c>
      <c r="P1063" t="str">
        <f t="shared" si="52"/>
        <v>SMAS</v>
      </c>
      <c r="Q1063" t="str">
        <f t="shared" si="53"/>
        <v>Swasta</v>
      </c>
      <c r="R1063" t="str">
        <f t="shared" si="51"/>
        <v>SMA</v>
      </c>
      <c r="S1063" t="s">
        <v>66</v>
      </c>
      <c r="T1063" t="s">
        <v>3489</v>
      </c>
      <c r="U1063" t="s">
        <v>29</v>
      </c>
      <c r="Z1063" t="str">
        <f>VLOOKUP(A1063,[2]registrasi!$B$2:$C$3000,2,FALSE)</f>
        <v>registrasi</v>
      </c>
      <c r="AA1063">
        <f>VLOOKUP(D1063,[3]Sheet1!$B$2:$D$43,3,FALSE)</f>
        <v>195</v>
      </c>
      <c r="AB1063" t="str">
        <f>VLOOKUP(A1063,[2]nim!$A$2:$B$3000,2,FALSE)</f>
        <v>diterima</v>
      </c>
    </row>
    <row r="1064" spans="1:28" x14ac:dyDescent="0.3">
      <c r="A1064" s="2">
        <v>122324120147</v>
      </c>
      <c r="B1064">
        <v>1</v>
      </c>
      <c r="C1064">
        <v>2021</v>
      </c>
      <c r="D1064" s="3">
        <v>3111092</v>
      </c>
      <c r="E1064" t="str">
        <f>UPPER(VLOOKUP(D1064,[1]PRODI_2019!$D$2:$L$72,3,FALSE))</f>
        <v>ILMU PERIKANAN</v>
      </c>
      <c r="F1064" t="str">
        <f>VLOOKUP(D1064,[1]PRODI_2019!$D$2:$L$72,9,FALSE)</f>
        <v>Pertanian</v>
      </c>
      <c r="G1064" t="str">
        <f>VLOOKUP(F1064,Sheet1!$H$4:$I$11,2,FALSE)</f>
        <v>4_Pertanian</v>
      </c>
      <c r="H1064" t="s">
        <v>1672</v>
      </c>
      <c r="I1064" t="s">
        <v>33</v>
      </c>
      <c r="L1064" t="s">
        <v>27</v>
      </c>
      <c r="O1064" t="s">
        <v>3116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537</v>
      </c>
      <c r="T1064" t="s">
        <v>3489</v>
      </c>
      <c r="U1064" t="s">
        <v>29</v>
      </c>
      <c r="Z1064" t="str">
        <f>VLOOKUP(A1064,[2]registrasi!$B$2:$C$3000,2,FALSE)</f>
        <v>registrasi</v>
      </c>
      <c r="AA1064">
        <f>VLOOKUP(D1064,[3]Sheet1!$B$2:$D$43,3,FALSE)</f>
        <v>195</v>
      </c>
      <c r="AB1064" t="str">
        <f>VLOOKUP(A1064,[2]nim!$A$2:$B$3000,2,FALSE)</f>
        <v>diterima</v>
      </c>
    </row>
    <row r="1065" spans="1:28" x14ac:dyDescent="0.3">
      <c r="A1065" s="2">
        <v>122324230481</v>
      </c>
      <c r="B1065">
        <v>1</v>
      </c>
      <c r="C1065">
        <v>2022</v>
      </c>
      <c r="D1065" s="3">
        <v>3111092</v>
      </c>
      <c r="E1065" t="str">
        <f>UPPER(VLOOKUP(D1065,[1]PRODI_2019!$D$2:$L$72,3,FALSE))</f>
        <v>ILMU PERIKANAN</v>
      </c>
      <c r="F1065" t="str">
        <f>VLOOKUP(D1065,[1]PRODI_2019!$D$2:$L$72,9,FALSE)</f>
        <v>Pertanian</v>
      </c>
      <c r="G1065" t="str">
        <f>VLOOKUP(F1065,Sheet1!$H$4:$I$11,2,FALSE)</f>
        <v>4_Pertanian</v>
      </c>
      <c r="H1065" t="s">
        <v>1673</v>
      </c>
      <c r="I1065" t="s">
        <v>33</v>
      </c>
      <c r="L1065" t="s">
        <v>27</v>
      </c>
      <c r="O1065" t="s">
        <v>334</v>
      </c>
      <c r="P1065" t="str">
        <f t="shared" si="52"/>
        <v>SMAS</v>
      </c>
      <c r="Q1065" t="str">
        <f t="shared" si="53"/>
        <v>Swasta</v>
      </c>
      <c r="R1065" t="str">
        <f t="shared" si="51"/>
        <v>SMA</v>
      </c>
      <c r="S1065" t="s">
        <v>37</v>
      </c>
      <c r="T1065" t="s">
        <v>3486</v>
      </c>
      <c r="U1065" t="s">
        <v>29</v>
      </c>
      <c r="Z1065" t="str">
        <f>VLOOKUP(A1065,[2]registrasi!$B$2:$C$3000,2,FALSE)</f>
        <v>registrasi</v>
      </c>
      <c r="AA1065">
        <f>VLOOKUP(D1065,[3]Sheet1!$B$2:$D$43,3,FALSE)</f>
        <v>195</v>
      </c>
      <c r="AB1065" t="str">
        <f>VLOOKUP(A1065,[2]nim!$A$2:$B$3000,2,FALSE)</f>
        <v>diterima</v>
      </c>
    </row>
    <row r="1066" spans="1:28" x14ac:dyDescent="0.3">
      <c r="A1066" s="2">
        <v>122331140106</v>
      </c>
      <c r="B1066">
        <v>1</v>
      </c>
      <c r="C1066">
        <v>2022</v>
      </c>
      <c r="D1066" s="3">
        <v>3111092</v>
      </c>
      <c r="E1066" t="str">
        <f>UPPER(VLOOKUP(D1066,[1]PRODI_2019!$D$2:$L$72,3,FALSE))</f>
        <v>ILMU PERIKANAN</v>
      </c>
      <c r="F1066" t="str">
        <f>VLOOKUP(D1066,[1]PRODI_2019!$D$2:$L$72,9,FALSE)</f>
        <v>Pertanian</v>
      </c>
      <c r="G1066" t="str">
        <f>VLOOKUP(F1066,Sheet1!$H$4:$I$11,2,FALSE)</f>
        <v>4_Pertanian</v>
      </c>
      <c r="H1066" t="s">
        <v>1674</v>
      </c>
      <c r="I1066" t="s">
        <v>33</v>
      </c>
      <c r="L1066" t="s">
        <v>27</v>
      </c>
      <c r="O1066" t="s">
        <v>502</v>
      </c>
      <c r="P1066" t="str">
        <f t="shared" si="52"/>
        <v>SMAN</v>
      </c>
      <c r="Q1066" t="str">
        <f t="shared" si="53"/>
        <v>Negeri</v>
      </c>
      <c r="R1066" t="str">
        <f t="shared" si="51"/>
        <v>SMA</v>
      </c>
      <c r="S1066" t="s">
        <v>541</v>
      </c>
      <c r="T1066" t="s">
        <v>3487</v>
      </c>
      <c r="U1066" t="s">
        <v>29</v>
      </c>
      <c r="Z1066" t="str">
        <f>VLOOKUP(A1066,[2]registrasi!$B$2:$C$3000,2,FALSE)</f>
        <v>registrasi</v>
      </c>
      <c r="AA1066">
        <f>VLOOKUP(D1066,[3]Sheet1!$B$2:$D$43,3,FALSE)</f>
        <v>195</v>
      </c>
      <c r="AB1066" t="str">
        <f>VLOOKUP(A1066,[2]nim!$A$2:$B$3000,2,FALSE)</f>
        <v>diterima</v>
      </c>
    </row>
    <row r="1067" spans="1:28" x14ac:dyDescent="0.3">
      <c r="A1067" s="2">
        <v>122331270173</v>
      </c>
      <c r="B1067">
        <v>2</v>
      </c>
      <c r="C1067">
        <v>2022</v>
      </c>
      <c r="D1067" s="3">
        <v>3111092</v>
      </c>
      <c r="E1067" t="str">
        <f>UPPER(VLOOKUP(D1067,[1]PRODI_2019!$D$2:$L$72,3,FALSE))</f>
        <v>ILMU PERIKANAN</v>
      </c>
      <c r="F1067" t="str">
        <f>VLOOKUP(D1067,[1]PRODI_2019!$D$2:$L$72,9,FALSE)</f>
        <v>Pertanian</v>
      </c>
      <c r="G1067" t="str">
        <f>VLOOKUP(F1067,Sheet1!$H$4:$I$11,2,FALSE)</f>
        <v>4_Pertanian</v>
      </c>
      <c r="H1067" t="s">
        <v>1675</v>
      </c>
      <c r="I1067" t="s">
        <v>25</v>
      </c>
      <c r="L1067" t="s">
        <v>27</v>
      </c>
      <c r="O1067" t="s">
        <v>400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541</v>
      </c>
      <c r="T1067" t="s">
        <v>3487</v>
      </c>
      <c r="U1067" t="s">
        <v>29</v>
      </c>
      <c r="Z1067" t="str">
        <f>VLOOKUP(A1067,[2]registrasi!$B$2:$C$3000,2,FALSE)</f>
        <v>registrasi</v>
      </c>
      <c r="AA1067">
        <f>VLOOKUP(D1067,[3]Sheet1!$B$2:$D$43,3,FALSE)</f>
        <v>195</v>
      </c>
      <c r="AB1067" t="str">
        <f>VLOOKUP(A1067,[2]nim!$A$2:$B$3000,2,FALSE)</f>
        <v>diterima</v>
      </c>
    </row>
    <row r="1068" spans="1:28" x14ac:dyDescent="0.3">
      <c r="A1068" s="2">
        <v>122332190505</v>
      </c>
      <c r="B1068">
        <v>2</v>
      </c>
      <c r="C1068">
        <v>2021</v>
      </c>
      <c r="D1068" s="3">
        <v>3111092</v>
      </c>
      <c r="E1068" t="str">
        <f>UPPER(VLOOKUP(D1068,[1]PRODI_2019!$D$2:$L$72,3,FALSE))</f>
        <v>ILMU PERIKANAN</v>
      </c>
      <c r="F1068" t="str">
        <f>VLOOKUP(D1068,[1]PRODI_2019!$D$2:$L$72,9,FALSE)</f>
        <v>Pertanian</v>
      </c>
      <c r="G1068" t="str">
        <f>VLOOKUP(F1068,Sheet1!$H$4:$I$11,2,FALSE)</f>
        <v>4_Pertanian</v>
      </c>
      <c r="H1068" t="s">
        <v>1676</v>
      </c>
      <c r="I1068" t="s">
        <v>25</v>
      </c>
      <c r="L1068" t="s">
        <v>27</v>
      </c>
      <c r="O1068" t="s">
        <v>3217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126</v>
      </c>
      <c r="T1068" t="s">
        <v>3487</v>
      </c>
      <c r="U1068" t="s">
        <v>29</v>
      </c>
      <c r="Z1068" t="str">
        <f>VLOOKUP(A1068,[2]registrasi!$B$2:$C$3000,2,FALSE)</f>
        <v>registrasi</v>
      </c>
      <c r="AA1068">
        <f>VLOOKUP(D1068,[3]Sheet1!$B$2:$D$43,3,FALSE)</f>
        <v>195</v>
      </c>
      <c r="AB1068" t="str">
        <f>VLOOKUP(A1068,[2]nim!$A$2:$B$3000,2,FALSE)</f>
        <v>diterima</v>
      </c>
    </row>
    <row r="1069" spans="1:28" x14ac:dyDescent="0.3">
      <c r="A1069" s="2">
        <v>122334160385</v>
      </c>
      <c r="B1069">
        <v>2</v>
      </c>
      <c r="C1069">
        <v>2022</v>
      </c>
      <c r="D1069" s="3">
        <v>3111092</v>
      </c>
      <c r="E1069" t="str">
        <f>UPPER(VLOOKUP(D1069,[1]PRODI_2019!$D$2:$L$72,3,FALSE))</f>
        <v>ILMU PERIKANAN</v>
      </c>
      <c r="F1069" t="str">
        <f>VLOOKUP(D1069,[1]PRODI_2019!$D$2:$L$72,9,FALSE)</f>
        <v>Pertanian</v>
      </c>
      <c r="G1069" t="str">
        <f>VLOOKUP(F1069,Sheet1!$H$4:$I$11,2,FALSE)</f>
        <v>4_Pertanian</v>
      </c>
      <c r="H1069" t="s">
        <v>1677</v>
      </c>
      <c r="I1069" t="s">
        <v>25</v>
      </c>
      <c r="L1069" t="s">
        <v>27</v>
      </c>
      <c r="O1069" t="s">
        <v>3269</v>
      </c>
      <c r="P1069" t="str">
        <f t="shared" si="52"/>
        <v>MAN</v>
      </c>
      <c r="Q1069" t="str">
        <f t="shared" si="53"/>
        <v>Negeri</v>
      </c>
      <c r="R1069" t="str">
        <f t="shared" si="51"/>
        <v>MA</v>
      </c>
      <c r="S1069" t="s">
        <v>73</v>
      </c>
      <c r="T1069" t="s">
        <v>3487</v>
      </c>
      <c r="U1069" t="s">
        <v>29</v>
      </c>
      <c r="Z1069" t="str">
        <f>VLOOKUP(A1069,[2]registrasi!$B$2:$C$3000,2,FALSE)</f>
        <v>registrasi</v>
      </c>
      <c r="AA1069">
        <f>VLOOKUP(D1069,[3]Sheet1!$B$2:$D$43,3,FALSE)</f>
        <v>195</v>
      </c>
      <c r="AB1069" t="str">
        <f>VLOOKUP(A1069,[2]nim!$A$2:$B$3000,2,FALSE)</f>
        <v>diterima</v>
      </c>
    </row>
    <row r="1070" spans="1:28" x14ac:dyDescent="0.3">
      <c r="A1070" s="2">
        <v>122341050361</v>
      </c>
      <c r="B1070">
        <v>2</v>
      </c>
      <c r="C1070">
        <v>2022</v>
      </c>
      <c r="D1070" s="3">
        <v>3111092</v>
      </c>
      <c r="E1070" t="str">
        <f>UPPER(VLOOKUP(D1070,[1]PRODI_2019!$D$2:$L$72,3,FALSE))</f>
        <v>ILMU PERIKANAN</v>
      </c>
      <c r="F1070" t="str">
        <f>VLOOKUP(D1070,[1]PRODI_2019!$D$2:$L$72,9,FALSE)</f>
        <v>Pertanian</v>
      </c>
      <c r="G1070" t="str">
        <f>VLOOKUP(F1070,Sheet1!$H$4:$I$11,2,FALSE)</f>
        <v>4_Pertanian</v>
      </c>
      <c r="H1070" t="s">
        <v>1678</v>
      </c>
      <c r="I1070" t="s">
        <v>25</v>
      </c>
      <c r="L1070" t="s">
        <v>27</v>
      </c>
      <c r="O1070" t="s">
        <v>3270</v>
      </c>
      <c r="P1070" t="str">
        <f t="shared" si="52"/>
        <v>SMAS</v>
      </c>
      <c r="Q1070" t="str">
        <f t="shared" si="53"/>
        <v>Swasta</v>
      </c>
      <c r="R1070" t="str">
        <f t="shared" si="51"/>
        <v>SMA</v>
      </c>
      <c r="S1070" t="s">
        <v>126</v>
      </c>
      <c r="T1070" t="s">
        <v>3487</v>
      </c>
      <c r="U1070" t="s">
        <v>29</v>
      </c>
      <c r="Z1070" t="str">
        <f>VLOOKUP(A1070,[2]registrasi!$B$2:$C$3000,2,FALSE)</f>
        <v>registrasi</v>
      </c>
      <c r="AA1070">
        <f>VLOOKUP(D1070,[3]Sheet1!$B$2:$D$43,3,FALSE)</f>
        <v>195</v>
      </c>
      <c r="AB1070" t="str">
        <f>VLOOKUP(A1070,[2]nim!$A$2:$B$3000,2,FALSE)</f>
        <v>diterima</v>
      </c>
    </row>
    <row r="1071" spans="1:28" x14ac:dyDescent="0.3">
      <c r="A1071" s="2">
        <v>122341120300</v>
      </c>
      <c r="B1071">
        <v>1</v>
      </c>
      <c r="C1071">
        <v>2021</v>
      </c>
      <c r="D1071" s="3">
        <v>3111092</v>
      </c>
      <c r="E1071" t="str">
        <f>UPPER(VLOOKUP(D1071,[1]PRODI_2019!$D$2:$L$72,3,FALSE))</f>
        <v>ILMU PERIKANAN</v>
      </c>
      <c r="F1071" t="str">
        <f>VLOOKUP(D1071,[1]PRODI_2019!$D$2:$L$72,9,FALSE)</f>
        <v>Pertanian</v>
      </c>
      <c r="G1071" t="str">
        <f>VLOOKUP(F1071,Sheet1!$H$4:$I$11,2,FALSE)</f>
        <v>4_Pertanian</v>
      </c>
      <c r="H1071" t="s">
        <v>1679</v>
      </c>
      <c r="I1071" t="s">
        <v>33</v>
      </c>
      <c r="L1071" t="s">
        <v>27</v>
      </c>
      <c r="O1071" t="s">
        <v>420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126</v>
      </c>
      <c r="T1071" t="s">
        <v>3487</v>
      </c>
      <c r="U1071" t="s">
        <v>29</v>
      </c>
      <c r="Z1071" t="str">
        <f>VLOOKUP(A1071,[2]registrasi!$B$2:$C$3000,2,FALSE)</f>
        <v>registrasi</v>
      </c>
      <c r="AA1071">
        <f>VLOOKUP(D1071,[3]Sheet1!$B$2:$D$43,3,FALSE)</f>
        <v>195</v>
      </c>
      <c r="AB1071" t="str">
        <f>VLOOKUP(A1071,[2]nim!$A$2:$B$3000,2,FALSE)</f>
        <v>diterima</v>
      </c>
    </row>
    <row r="1072" spans="1:28" x14ac:dyDescent="0.3">
      <c r="A1072" s="2">
        <v>122341180451</v>
      </c>
      <c r="B1072">
        <v>1</v>
      </c>
      <c r="C1072">
        <v>2022</v>
      </c>
      <c r="D1072" s="3">
        <v>3111092</v>
      </c>
      <c r="E1072" t="str">
        <f>UPPER(VLOOKUP(D1072,[1]PRODI_2019!$D$2:$L$72,3,FALSE))</f>
        <v>ILMU PERIKANAN</v>
      </c>
      <c r="F1072" t="str">
        <f>VLOOKUP(D1072,[1]PRODI_2019!$D$2:$L$72,9,FALSE)</f>
        <v>Pertanian</v>
      </c>
      <c r="G1072" t="str">
        <f>VLOOKUP(F1072,Sheet1!$H$4:$I$11,2,FALSE)</f>
        <v>4_Pertanian</v>
      </c>
      <c r="H1072" t="s">
        <v>1680</v>
      </c>
      <c r="I1072" t="s">
        <v>25</v>
      </c>
      <c r="L1072" t="s">
        <v>27</v>
      </c>
      <c r="O1072" t="s">
        <v>362</v>
      </c>
      <c r="P1072" t="str">
        <f t="shared" si="52"/>
        <v>SMAN</v>
      </c>
      <c r="Q1072" t="str">
        <f t="shared" si="53"/>
        <v>Negeri</v>
      </c>
      <c r="R1072" t="str">
        <f t="shared" si="51"/>
        <v>SMA</v>
      </c>
      <c r="S1072" t="s">
        <v>131</v>
      </c>
      <c r="T1072" t="s">
        <v>3487</v>
      </c>
      <c r="U1072" t="s">
        <v>29</v>
      </c>
      <c r="Z1072" t="str">
        <f>VLOOKUP(A1072,[2]registrasi!$B$2:$C$3000,2,FALSE)</f>
        <v>registrasi</v>
      </c>
      <c r="AA1072">
        <f>VLOOKUP(D1072,[3]Sheet1!$B$2:$D$43,3,FALSE)</f>
        <v>195</v>
      </c>
      <c r="AB1072" t="str">
        <f>VLOOKUP(A1072,[2]nim!$A$2:$B$3000,2,FALSE)</f>
        <v>diterima</v>
      </c>
    </row>
    <row r="1073" spans="1:28" x14ac:dyDescent="0.3">
      <c r="A1073" s="2">
        <v>122341190213</v>
      </c>
      <c r="B1073">
        <v>2</v>
      </c>
      <c r="C1073">
        <v>2022</v>
      </c>
      <c r="D1073" s="3">
        <v>3111092</v>
      </c>
      <c r="E1073" t="str">
        <f>UPPER(VLOOKUP(D1073,[1]PRODI_2019!$D$2:$L$72,3,FALSE))</f>
        <v>ILMU PERIKANAN</v>
      </c>
      <c r="F1073" t="str">
        <f>VLOOKUP(D1073,[1]PRODI_2019!$D$2:$L$72,9,FALSE)</f>
        <v>Pertanian</v>
      </c>
      <c r="G1073" t="str">
        <f>VLOOKUP(F1073,Sheet1!$H$4:$I$11,2,FALSE)</f>
        <v>4_Pertanian</v>
      </c>
      <c r="H1073" t="s">
        <v>1681</v>
      </c>
      <c r="I1073" t="s">
        <v>33</v>
      </c>
      <c r="L1073" t="s">
        <v>27</v>
      </c>
      <c r="O1073" t="s">
        <v>416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126</v>
      </c>
      <c r="T1073" t="s">
        <v>3487</v>
      </c>
      <c r="U1073" t="s">
        <v>29</v>
      </c>
      <c r="Z1073" t="e">
        <f>VLOOKUP(A1073,[2]registrasi!$B$2:$C$3000,2,FALSE)</f>
        <v>#N/A</v>
      </c>
      <c r="AA1073">
        <f>VLOOKUP(D1073,[3]Sheet1!$B$2:$D$43,3,FALSE)</f>
        <v>195</v>
      </c>
      <c r="AB1073" t="e">
        <f>VLOOKUP(A1073,[2]nim!$A$2:$B$3000,2,FALSE)</f>
        <v>#N/A</v>
      </c>
    </row>
    <row r="1074" spans="1:28" x14ac:dyDescent="0.3">
      <c r="A1074" s="2">
        <v>122341230239</v>
      </c>
      <c r="B1074">
        <v>2</v>
      </c>
      <c r="C1074">
        <v>2022</v>
      </c>
      <c r="D1074" s="3">
        <v>3111092</v>
      </c>
      <c r="E1074" t="str">
        <f>UPPER(VLOOKUP(D1074,[1]PRODI_2019!$D$2:$L$72,3,FALSE))</f>
        <v>ILMU PERIKANAN</v>
      </c>
      <c r="F1074" t="str">
        <f>VLOOKUP(D1074,[1]PRODI_2019!$D$2:$L$72,9,FALSE)</f>
        <v>Pertanian</v>
      </c>
      <c r="G1074" t="str">
        <f>VLOOKUP(F1074,Sheet1!$H$4:$I$11,2,FALSE)</f>
        <v>4_Pertanian</v>
      </c>
      <c r="H1074" t="s">
        <v>1682</v>
      </c>
      <c r="I1074" t="s">
        <v>33</v>
      </c>
      <c r="L1074" t="s">
        <v>27</v>
      </c>
      <c r="O1074" t="s">
        <v>3271</v>
      </c>
      <c r="P1074" t="str">
        <f t="shared" si="52"/>
        <v>SMAS</v>
      </c>
      <c r="Q1074" t="str">
        <f t="shared" si="53"/>
        <v>Swasta</v>
      </c>
      <c r="R1074" t="str">
        <f t="shared" si="51"/>
        <v>SMA</v>
      </c>
      <c r="S1074" t="s">
        <v>105</v>
      </c>
      <c r="T1074" t="s">
        <v>3489</v>
      </c>
      <c r="U1074" t="s">
        <v>29</v>
      </c>
      <c r="Z1074" t="str">
        <f>VLOOKUP(A1074,[2]registrasi!$B$2:$C$3000,2,FALSE)</f>
        <v>registrasi</v>
      </c>
      <c r="AA1074">
        <f>VLOOKUP(D1074,[3]Sheet1!$B$2:$D$43,3,FALSE)</f>
        <v>195</v>
      </c>
      <c r="AB1074" t="str">
        <f>VLOOKUP(A1074,[2]nim!$A$2:$B$3000,2,FALSE)</f>
        <v>diterima</v>
      </c>
    </row>
    <row r="1075" spans="1:28" x14ac:dyDescent="0.3">
      <c r="A1075" s="2">
        <v>122355070280</v>
      </c>
      <c r="B1075">
        <v>2</v>
      </c>
      <c r="C1075">
        <v>2022</v>
      </c>
      <c r="D1075" s="3">
        <v>3111092</v>
      </c>
      <c r="E1075" t="str">
        <f>UPPER(VLOOKUP(D1075,[1]PRODI_2019!$D$2:$L$72,3,FALSE))</f>
        <v>ILMU PERIKANAN</v>
      </c>
      <c r="F1075" t="str">
        <f>VLOOKUP(D1075,[1]PRODI_2019!$D$2:$L$72,9,FALSE)</f>
        <v>Pertanian</v>
      </c>
      <c r="G1075" t="str">
        <f>VLOOKUP(F1075,Sheet1!$H$4:$I$11,2,FALSE)</f>
        <v>4_Pertanian</v>
      </c>
      <c r="H1075" t="s">
        <v>1683</v>
      </c>
      <c r="I1075" t="s">
        <v>33</v>
      </c>
      <c r="L1075" t="s">
        <v>27</v>
      </c>
      <c r="O1075" t="s">
        <v>516</v>
      </c>
      <c r="P1075" t="str">
        <f t="shared" si="52"/>
        <v>SMAN</v>
      </c>
      <c r="Q1075" t="str">
        <f t="shared" si="53"/>
        <v>Negeri</v>
      </c>
      <c r="R1075" t="str">
        <f t="shared" si="51"/>
        <v>SMA</v>
      </c>
      <c r="S1075" t="s">
        <v>576</v>
      </c>
      <c r="T1075" t="s">
        <v>3488</v>
      </c>
      <c r="U1075" t="s">
        <v>29</v>
      </c>
      <c r="Z1075" t="str">
        <f>VLOOKUP(A1075,[2]registrasi!$B$2:$C$3000,2,FALSE)</f>
        <v>registrasi</v>
      </c>
      <c r="AA1075">
        <f>VLOOKUP(D1075,[3]Sheet1!$B$2:$D$43,3,FALSE)</f>
        <v>195</v>
      </c>
      <c r="AB1075" t="str">
        <f>VLOOKUP(A1075,[2]nim!$A$2:$B$3000,2,FALSE)</f>
        <v>diterima</v>
      </c>
    </row>
    <row r="1076" spans="1:28" x14ac:dyDescent="0.3">
      <c r="A1076" s="2">
        <v>322311051336</v>
      </c>
      <c r="B1076">
        <v>1</v>
      </c>
      <c r="C1076">
        <v>2021</v>
      </c>
      <c r="D1076" s="3">
        <v>3111092</v>
      </c>
      <c r="E1076" t="str">
        <f>UPPER(VLOOKUP(D1076,[1]PRODI_2019!$D$2:$L$72,3,FALSE))</f>
        <v>ILMU PERIKANAN</v>
      </c>
      <c r="F1076" t="str">
        <f>VLOOKUP(D1076,[1]PRODI_2019!$D$2:$L$72,9,FALSE)</f>
        <v>Pertanian</v>
      </c>
      <c r="G1076" t="str">
        <f>VLOOKUP(F1076,Sheet1!$H$4:$I$11,2,FALSE)</f>
        <v>4_Pertanian</v>
      </c>
      <c r="H1076" t="s">
        <v>1684</v>
      </c>
      <c r="I1076" t="s">
        <v>33</v>
      </c>
      <c r="L1076" t="s">
        <v>27</v>
      </c>
      <c r="O1076" t="s">
        <v>3272</v>
      </c>
      <c r="P1076" t="str">
        <f t="shared" si="52"/>
        <v>SMAN</v>
      </c>
      <c r="Q1076" t="str">
        <f t="shared" si="53"/>
        <v>Negeri</v>
      </c>
      <c r="R1076" t="str">
        <f t="shared" si="51"/>
        <v>SMA</v>
      </c>
      <c r="S1076" t="s">
        <v>3506</v>
      </c>
      <c r="T1076" t="s">
        <v>3496</v>
      </c>
      <c r="U1076" t="s">
        <v>35</v>
      </c>
      <c r="Z1076" t="str">
        <f>VLOOKUP(A1076,[2]registrasi!$B$2:$C$3000,2,FALSE)</f>
        <v>registrasi</v>
      </c>
      <c r="AA1076">
        <f>VLOOKUP(D1076,[3]Sheet1!$B$2:$D$43,3,FALSE)</f>
        <v>195</v>
      </c>
      <c r="AB1076" t="str">
        <f>VLOOKUP(A1076,[2]nim!$A$2:$B$3000,2,FALSE)</f>
        <v>diterima</v>
      </c>
    </row>
    <row r="1077" spans="1:28" x14ac:dyDescent="0.3">
      <c r="A1077" s="2">
        <v>322311051355</v>
      </c>
      <c r="B1077">
        <v>1</v>
      </c>
      <c r="C1077">
        <v>2021</v>
      </c>
      <c r="D1077" s="3">
        <v>3111092</v>
      </c>
      <c r="E1077" t="str">
        <f>UPPER(VLOOKUP(D1077,[1]PRODI_2019!$D$2:$L$72,3,FALSE))</f>
        <v>ILMU PERIKANAN</v>
      </c>
      <c r="F1077" t="str">
        <f>VLOOKUP(D1077,[1]PRODI_2019!$D$2:$L$72,9,FALSE)</f>
        <v>Pertanian</v>
      </c>
      <c r="G1077" t="str">
        <f>VLOOKUP(F1077,Sheet1!$H$4:$I$11,2,FALSE)</f>
        <v>4_Pertanian</v>
      </c>
      <c r="H1077" t="s">
        <v>1685</v>
      </c>
      <c r="I1077" t="s">
        <v>25</v>
      </c>
      <c r="L1077" t="s">
        <v>27</v>
      </c>
      <c r="O1077" t="s">
        <v>95</v>
      </c>
      <c r="P1077" t="str">
        <f t="shared" si="52"/>
        <v>SMAN</v>
      </c>
      <c r="Q1077" t="str">
        <f t="shared" si="53"/>
        <v>Negeri</v>
      </c>
      <c r="R1077" t="str">
        <f t="shared" si="51"/>
        <v>SMA</v>
      </c>
      <c r="S1077" t="s">
        <v>52</v>
      </c>
      <c r="T1077" t="s">
        <v>3486</v>
      </c>
      <c r="U1077" t="s">
        <v>35</v>
      </c>
      <c r="Z1077" t="str">
        <f>VLOOKUP(A1077,[2]registrasi!$B$2:$C$3000,2,FALSE)</f>
        <v>registrasi</v>
      </c>
      <c r="AA1077">
        <f>VLOOKUP(D1077,[3]Sheet1!$B$2:$D$43,3,FALSE)</f>
        <v>195</v>
      </c>
      <c r="AB1077" t="str">
        <f>VLOOKUP(A1077,[2]nim!$A$2:$B$3000,2,FALSE)</f>
        <v>diterima</v>
      </c>
    </row>
    <row r="1078" spans="1:28" x14ac:dyDescent="0.3">
      <c r="A1078" s="2">
        <v>322311250486</v>
      </c>
      <c r="B1078">
        <v>1</v>
      </c>
      <c r="C1078">
        <v>2022</v>
      </c>
      <c r="D1078" s="3">
        <v>3111092</v>
      </c>
      <c r="E1078" t="str">
        <f>UPPER(VLOOKUP(D1078,[1]PRODI_2019!$D$2:$L$72,3,FALSE))</f>
        <v>ILMU PERIKANAN</v>
      </c>
      <c r="F1078" t="str">
        <f>VLOOKUP(D1078,[1]PRODI_2019!$D$2:$L$72,9,FALSE)</f>
        <v>Pertanian</v>
      </c>
      <c r="G1078" t="str">
        <f>VLOOKUP(F1078,Sheet1!$H$4:$I$11,2,FALSE)</f>
        <v>4_Pertanian</v>
      </c>
      <c r="H1078" t="s">
        <v>1686</v>
      </c>
      <c r="I1078" t="s">
        <v>33</v>
      </c>
      <c r="L1078" t="s">
        <v>27</v>
      </c>
      <c r="O1078" t="s">
        <v>148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37</v>
      </c>
      <c r="T1078" t="s">
        <v>3486</v>
      </c>
      <c r="U1078" t="s">
        <v>29</v>
      </c>
      <c r="Z1078" t="str">
        <f>VLOOKUP(A1078,[2]registrasi!$B$2:$C$3000,2,FALSE)</f>
        <v>registrasi</v>
      </c>
      <c r="AA1078">
        <f>VLOOKUP(D1078,[3]Sheet1!$B$2:$D$43,3,FALSE)</f>
        <v>195</v>
      </c>
      <c r="AB1078" t="str">
        <f>VLOOKUP(A1078,[2]nim!$A$2:$B$3000,2,FALSE)</f>
        <v>diterima</v>
      </c>
    </row>
    <row r="1079" spans="1:28" x14ac:dyDescent="0.3">
      <c r="A1079" s="2">
        <v>122311010031</v>
      </c>
      <c r="B1079">
        <v>2</v>
      </c>
      <c r="C1079">
        <v>2022</v>
      </c>
      <c r="D1079" s="3">
        <v>3111215</v>
      </c>
      <c r="E1079" t="str">
        <f>UPPER(VLOOKUP(D1079,[1]PRODI_2019!$D$2:$L$72,3,FALSE))</f>
        <v>INFORMATIKA</v>
      </c>
      <c r="F1079" t="str">
        <f>VLOOKUP(D1079,[1]PRODI_2019!$D$2:$L$72,9,FALSE)</f>
        <v>Teknik</v>
      </c>
      <c r="G1079" t="str">
        <f>VLOOKUP(F1079,Sheet1!$H$4:$I$11,2,FALSE)</f>
        <v>3_Teknik</v>
      </c>
      <c r="H1079" t="s">
        <v>1687</v>
      </c>
      <c r="I1079" t="s">
        <v>25</v>
      </c>
      <c r="L1079" t="s">
        <v>27</v>
      </c>
      <c r="O1079" t="s">
        <v>55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41</v>
      </c>
      <c r="T1079" t="s">
        <v>3486</v>
      </c>
      <c r="U1079" t="s">
        <v>29</v>
      </c>
      <c r="Z1079" t="str">
        <f>VLOOKUP(A1079,[2]registrasi!$B$2:$C$3000,2,FALSE)</f>
        <v>registrasi</v>
      </c>
      <c r="AA1079">
        <f>VLOOKUP(D1079,[3]Sheet1!$B$2:$D$43,3,FALSE)</f>
        <v>871</v>
      </c>
      <c r="AB1079" t="str">
        <f>VLOOKUP(A1079,[2]nim!$A$2:$B$3000,2,FALSE)</f>
        <v>diterima</v>
      </c>
    </row>
    <row r="1080" spans="1:28" x14ac:dyDescent="0.3">
      <c r="A1080" s="2">
        <v>122311010051</v>
      </c>
      <c r="B1080">
        <v>1</v>
      </c>
      <c r="C1080">
        <v>2021</v>
      </c>
      <c r="D1080" s="3">
        <v>3111215</v>
      </c>
      <c r="E1080" t="str">
        <f>UPPER(VLOOKUP(D1080,[1]PRODI_2019!$D$2:$L$72,3,FALSE))</f>
        <v>INFORMATIKA</v>
      </c>
      <c r="F1080" t="str">
        <f>VLOOKUP(D1080,[1]PRODI_2019!$D$2:$L$72,9,FALSE)</f>
        <v>Teknik</v>
      </c>
      <c r="G1080" t="str">
        <f>VLOOKUP(F1080,Sheet1!$H$4:$I$11,2,FALSE)</f>
        <v>3_Teknik</v>
      </c>
      <c r="H1080" t="s">
        <v>1688</v>
      </c>
      <c r="I1080" t="s">
        <v>33</v>
      </c>
      <c r="L1080" t="s">
        <v>27</v>
      </c>
      <c r="O1080" t="s">
        <v>129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46</v>
      </c>
      <c r="T1080" t="s">
        <v>3486</v>
      </c>
      <c r="U1080" t="s">
        <v>29</v>
      </c>
      <c r="Z1080" t="str">
        <f>VLOOKUP(A1080,[2]registrasi!$B$2:$C$3000,2,FALSE)</f>
        <v>registrasi</v>
      </c>
      <c r="AA1080">
        <f>VLOOKUP(D1080,[3]Sheet1!$B$2:$D$43,3,FALSE)</f>
        <v>871</v>
      </c>
      <c r="AB1080" t="str">
        <f>VLOOKUP(A1080,[2]nim!$A$2:$B$3000,2,FALSE)</f>
        <v>diterima</v>
      </c>
    </row>
    <row r="1081" spans="1:28" x14ac:dyDescent="0.3">
      <c r="A1081" s="2">
        <v>122311010352</v>
      </c>
      <c r="B1081">
        <v>1</v>
      </c>
      <c r="C1081">
        <v>2022</v>
      </c>
      <c r="D1081" s="3">
        <v>3111215</v>
      </c>
      <c r="E1081" t="str">
        <f>UPPER(VLOOKUP(D1081,[1]PRODI_2019!$D$2:$L$72,3,FALSE))</f>
        <v>INFORMATIKA</v>
      </c>
      <c r="F1081" t="str">
        <f>VLOOKUP(D1081,[1]PRODI_2019!$D$2:$L$72,9,FALSE)</f>
        <v>Teknik</v>
      </c>
      <c r="G1081" t="str">
        <f>VLOOKUP(F1081,Sheet1!$H$4:$I$11,2,FALSE)</f>
        <v>3_Teknik</v>
      </c>
      <c r="H1081" t="s">
        <v>1689</v>
      </c>
      <c r="I1081" t="s">
        <v>25</v>
      </c>
      <c r="L1081" t="s">
        <v>27</v>
      </c>
      <c r="O1081" t="s">
        <v>471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37</v>
      </c>
      <c r="T1081" t="s">
        <v>3486</v>
      </c>
      <c r="U1081" t="s">
        <v>29</v>
      </c>
      <c r="Z1081" t="str">
        <f>VLOOKUP(A1081,[2]registrasi!$B$2:$C$3000,2,FALSE)</f>
        <v>registrasi</v>
      </c>
      <c r="AA1081">
        <f>VLOOKUP(D1081,[3]Sheet1!$B$2:$D$43,3,FALSE)</f>
        <v>871</v>
      </c>
      <c r="AB1081" t="str">
        <f>VLOOKUP(A1081,[2]nim!$A$2:$B$3000,2,FALSE)</f>
        <v>diterima</v>
      </c>
    </row>
    <row r="1082" spans="1:28" x14ac:dyDescent="0.3">
      <c r="A1082" s="2">
        <v>122311010860</v>
      </c>
      <c r="B1082">
        <v>2</v>
      </c>
      <c r="C1082">
        <v>2021</v>
      </c>
      <c r="D1082" s="3">
        <v>3111215</v>
      </c>
      <c r="E1082" t="str">
        <f>UPPER(VLOOKUP(D1082,[1]PRODI_2019!$D$2:$L$72,3,FALSE))</f>
        <v>INFORMATIKA</v>
      </c>
      <c r="F1082" t="str">
        <f>VLOOKUP(D1082,[1]PRODI_2019!$D$2:$L$72,9,FALSE)</f>
        <v>Teknik</v>
      </c>
      <c r="G1082" t="str">
        <f>VLOOKUP(F1082,Sheet1!$H$4:$I$11,2,FALSE)</f>
        <v>3_Teknik</v>
      </c>
      <c r="H1082" t="s">
        <v>1690</v>
      </c>
      <c r="I1082" t="s">
        <v>25</v>
      </c>
      <c r="L1082" t="s">
        <v>27</v>
      </c>
      <c r="O1082" t="s">
        <v>3273</v>
      </c>
      <c r="P1082" t="str">
        <f t="shared" si="52"/>
        <v>SMKS</v>
      </c>
      <c r="Q1082" t="str">
        <f t="shared" si="53"/>
        <v>Swasta</v>
      </c>
      <c r="R1082" t="str">
        <f t="shared" si="51"/>
        <v>SMK</v>
      </c>
      <c r="S1082" t="s">
        <v>26</v>
      </c>
      <c r="T1082" t="s">
        <v>3486</v>
      </c>
      <c r="U1082" t="s">
        <v>29</v>
      </c>
      <c r="Z1082" t="e">
        <f>VLOOKUP(A1082,[2]registrasi!$B$2:$C$3000,2,FALSE)</f>
        <v>#N/A</v>
      </c>
      <c r="AA1082">
        <f>VLOOKUP(D1082,[3]Sheet1!$B$2:$D$43,3,FALSE)</f>
        <v>871</v>
      </c>
      <c r="AB1082" t="e">
        <f>VLOOKUP(A1082,[2]nim!$A$2:$B$3000,2,FALSE)</f>
        <v>#N/A</v>
      </c>
    </row>
    <row r="1083" spans="1:28" x14ac:dyDescent="0.3">
      <c r="A1083" s="2">
        <v>122311010987</v>
      </c>
      <c r="B1083">
        <v>1</v>
      </c>
      <c r="C1083">
        <v>2022</v>
      </c>
      <c r="D1083" s="3">
        <v>3111215</v>
      </c>
      <c r="E1083" t="str">
        <f>UPPER(VLOOKUP(D1083,[1]PRODI_2019!$D$2:$L$72,3,FALSE))</f>
        <v>INFORMATIKA</v>
      </c>
      <c r="F1083" t="str">
        <f>VLOOKUP(D1083,[1]PRODI_2019!$D$2:$L$72,9,FALSE)</f>
        <v>Teknik</v>
      </c>
      <c r="G1083" t="str">
        <f>VLOOKUP(F1083,Sheet1!$H$4:$I$11,2,FALSE)</f>
        <v>3_Teknik</v>
      </c>
      <c r="H1083" t="s">
        <v>1691</v>
      </c>
      <c r="I1083" t="s">
        <v>25</v>
      </c>
      <c r="L1083" t="s">
        <v>27</v>
      </c>
      <c r="O1083" t="s">
        <v>55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41</v>
      </c>
      <c r="T1083" t="s">
        <v>3486</v>
      </c>
      <c r="U1083" t="s">
        <v>29</v>
      </c>
      <c r="Z1083" t="str">
        <f>VLOOKUP(A1083,[2]registrasi!$B$2:$C$3000,2,FALSE)</f>
        <v>registrasi</v>
      </c>
      <c r="AA1083">
        <f>VLOOKUP(D1083,[3]Sheet1!$B$2:$D$43,3,FALSE)</f>
        <v>871</v>
      </c>
      <c r="AB1083" t="str">
        <f>VLOOKUP(A1083,[2]nim!$A$2:$B$3000,2,FALSE)</f>
        <v>diterima</v>
      </c>
    </row>
    <row r="1084" spans="1:28" x14ac:dyDescent="0.3">
      <c r="A1084" s="2">
        <v>122311011141</v>
      </c>
      <c r="B1084">
        <v>1</v>
      </c>
      <c r="C1084">
        <v>2022</v>
      </c>
      <c r="D1084" s="3">
        <v>3111215</v>
      </c>
      <c r="E1084" t="str">
        <f>UPPER(VLOOKUP(D1084,[1]PRODI_2019!$D$2:$L$72,3,FALSE))</f>
        <v>INFORMATIKA</v>
      </c>
      <c r="F1084" t="str">
        <f>VLOOKUP(D1084,[1]PRODI_2019!$D$2:$L$72,9,FALSE)</f>
        <v>Teknik</v>
      </c>
      <c r="G1084" t="str">
        <f>VLOOKUP(F1084,Sheet1!$H$4:$I$11,2,FALSE)</f>
        <v>3_Teknik</v>
      </c>
      <c r="H1084" t="s">
        <v>1692</v>
      </c>
      <c r="I1084" t="s">
        <v>33</v>
      </c>
      <c r="L1084" t="s">
        <v>27</v>
      </c>
      <c r="O1084" t="s">
        <v>287</v>
      </c>
      <c r="P1084" t="str">
        <f t="shared" si="52"/>
        <v>SMK</v>
      </c>
      <c r="Q1084" t="str">
        <f t="shared" si="53"/>
        <v>Swasta</v>
      </c>
      <c r="R1084" t="str">
        <f t="shared" si="51"/>
        <v>SMK</v>
      </c>
      <c r="S1084" t="s">
        <v>52</v>
      </c>
      <c r="T1084" t="s">
        <v>3486</v>
      </c>
      <c r="U1084" t="s">
        <v>29</v>
      </c>
      <c r="Z1084" t="str">
        <f>VLOOKUP(A1084,[2]registrasi!$B$2:$C$3000,2,FALSE)</f>
        <v>registrasi</v>
      </c>
      <c r="AA1084">
        <f>VLOOKUP(D1084,[3]Sheet1!$B$2:$D$43,3,FALSE)</f>
        <v>871</v>
      </c>
      <c r="AB1084" t="str">
        <f>VLOOKUP(A1084,[2]nim!$A$2:$B$3000,2,FALSE)</f>
        <v>diterima</v>
      </c>
    </row>
    <row r="1085" spans="1:28" x14ac:dyDescent="0.3">
      <c r="A1085" s="2">
        <v>122311011159</v>
      </c>
      <c r="B1085">
        <v>1</v>
      </c>
      <c r="C1085">
        <v>2022</v>
      </c>
      <c r="D1085" s="3">
        <v>3111215</v>
      </c>
      <c r="E1085" t="str">
        <f>UPPER(VLOOKUP(D1085,[1]PRODI_2019!$D$2:$L$72,3,FALSE))</f>
        <v>INFORMATIKA</v>
      </c>
      <c r="F1085" t="str">
        <f>VLOOKUP(D1085,[1]PRODI_2019!$D$2:$L$72,9,FALSE)</f>
        <v>Teknik</v>
      </c>
      <c r="G1085" t="str">
        <f>VLOOKUP(F1085,Sheet1!$H$4:$I$11,2,FALSE)</f>
        <v>3_Teknik</v>
      </c>
      <c r="H1085" t="s">
        <v>1693</v>
      </c>
      <c r="I1085" t="s">
        <v>33</v>
      </c>
      <c r="L1085" t="s">
        <v>27</v>
      </c>
      <c r="O1085" t="s">
        <v>93</v>
      </c>
      <c r="P1085" t="str">
        <f t="shared" si="52"/>
        <v>MAN</v>
      </c>
      <c r="Q1085" t="str">
        <f t="shared" si="53"/>
        <v>Negeri</v>
      </c>
      <c r="R1085" t="str">
        <f t="shared" si="51"/>
        <v>MA</v>
      </c>
      <c r="S1085" t="s">
        <v>40</v>
      </c>
      <c r="T1085" t="s">
        <v>3486</v>
      </c>
      <c r="U1085" t="s">
        <v>29</v>
      </c>
      <c r="Z1085" t="str">
        <f>VLOOKUP(A1085,[2]registrasi!$B$2:$C$3000,2,FALSE)</f>
        <v>registrasi</v>
      </c>
      <c r="AA1085">
        <f>VLOOKUP(D1085,[3]Sheet1!$B$2:$D$43,3,FALSE)</f>
        <v>871</v>
      </c>
      <c r="AB1085" t="str">
        <f>VLOOKUP(A1085,[2]nim!$A$2:$B$3000,2,FALSE)</f>
        <v>diterima</v>
      </c>
    </row>
    <row r="1086" spans="1:28" x14ac:dyDescent="0.3">
      <c r="A1086" s="2">
        <v>122311020162</v>
      </c>
      <c r="B1086">
        <v>1</v>
      </c>
      <c r="C1086">
        <v>2022</v>
      </c>
      <c r="D1086" s="3">
        <v>3111215</v>
      </c>
      <c r="E1086" t="str">
        <f>UPPER(VLOOKUP(D1086,[1]PRODI_2019!$D$2:$L$72,3,FALSE))</f>
        <v>INFORMATIKA</v>
      </c>
      <c r="F1086" t="str">
        <f>VLOOKUP(D1086,[1]PRODI_2019!$D$2:$L$72,9,FALSE)</f>
        <v>Teknik</v>
      </c>
      <c r="G1086" t="str">
        <f>VLOOKUP(F1086,Sheet1!$H$4:$I$11,2,FALSE)</f>
        <v>3_Teknik</v>
      </c>
      <c r="H1086" t="s">
        <v>1694</v>
      </c>
      <c r="I1086" t="s">
        <v>33</v>
      </c>
      <c r="L1086" t="s">
        <v>27</v>
      </c>
      <c r="O1086" t="s">
        <v>129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46</v>
      </c>
      <c r="T1086" t="s">
        <v>3486</v>
      </c>
      <c r="U1086" t="s">
        <v>29</v>
      </c>
      <c r="Z1086" t="str">
        <f>VLOOKUP(A1086,[2]registrasi!$B$2:$C$3000,2,FALSE)</f>
        <v>registrasi</v>
      </c>
      <c r="AA1086">
        <f>VLOOKUP(D1086,[3]Sheet1!$B$2:$D$43,3,FALSE)</f>
        <v>871</v>
      </c>
      <c r="AB1086" t="str">
        <f>VLOOKUP(A1086,[2]nim!$A$2:$B$3000,2,FALSE)</f>
        <v>diterima</v>
      </c>
    </row>
    <row r="1087" spans="1:28" x14ac:dyDescent="0.3">
      <c r="A1087" s="2">
        <v>122311020211</v>
      </c>
      <c r="B1087">
        <v>1</v>
      </c>
      <c r="C1087">
        <v>2022</v>
      </c>
      <c r="D1087" s="3">
        <v>3111215</v>
      </c>
      <c r="E1087" t="str">
        <f>UPPER(VLOOKUP(D1087,[1]PRODI_2019!$D$2:$L$72,3,FALSE))</f>
        <v>INFORMATIKA</v>
      </c>
      <c r="F1087" t="str">
        <f>VLOOKUP(D1087,[1]PRODI_2019!$D$2:$L$72,9,FALSE)</f>
        <v>Teknik</v>
      </c>
      <c r="G1087" t="str">
        <f>VLOOKUP(F1087,Sheet1!$H$4:$I$11,2,FALSE)</f>
        <v>3_Teknik</v>
      </c>
      <c r="H1087" t="s">
        <v>1695</v>
      </c>
      <c r="I1087" t="s">
        <v>25</v>
      </c>
      <c r="L1087" t="s">
        <v>27</v>
      </c>
      <c r="O1087" t="s">
        <v>86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52</v>
      </c>
      <c r="T1087" t="s">
        <v>3486</v>
      </c>
      <c r="U1087" t="s">
        <v>29</v>
      </c>
      <c r="Z1087" t="str">
        <f>VLOOKUP(A1087,[2]registrasi!$B$2:$C$3000,2,FALSE)</f>
        <v>registrasi</v>
      </c>
      <c r="AA1087">
        <f>VLOOKUP(D1087,[3]Sheet1!$B$2:$D$43,3,FALSE)</f>
        <v>871</v>
      </c>
      <c r="AB1087" t="str">
        <f>VLOOKUP(A1087,[2]nim!$A$2:$B$3000,2,FALSE)</f>
        <v>diterima</v>
      </c>
    </row>
    <row r="1088" spans="1:28" x14ac:dyDescent="0.3">
      <c r="A1088" s="2">
        <v>122311020246</v>
      </c>
      <c r="B1088">
        <v>2</v>
      </c>
      <c r="C1088">
        <v>2021</v>
      </c>
      <c r="D1088" s="3">
        <v>3111215</v>
      </c>
      <c r="E1088" t="str">
        <f>UPPER(VLOOKUP(D1088,[1]PRODI_2019!$D$2:$L$72,3,FALSE))</f>
        <v>INFORMATIKA</v>
      </c>
      <c r="F1088" t="str">
        <f>VLOOKUP(D1088,[1]PRODI_2019!$D$2:$L$72,9,FALSE)</f>
        <v>Teknik</v>
      </c>
      <c r="G1088" t="str">
        <f>VLOOKUP(F1088,Sheet1!$H$4:$I$11,2,FALSE)</f>
        <v>3_Teknik</v>
      </c>
      <c r="H1088" t="s">
        <v>1696</v>
      </c>
      <c r="I1088" t="s">
        <v>25</v>
      </c>
      <c r="L1088" t="s">
        <v>199</v>
      </c>
      <c r="O1088" t="s">
        <v>70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40</v>
      </c>
      <c r="T1088" t="s">
        <v>3486</v>
      </c>
      <c r="U1088" t="s">
        <v>29</v>
      </c>
      <c r="Z1088" t="str">
        <f>VLOOKUP(A1088,[2]registrasi!$B$2:$C$3000,2,FALSE)</f>
        <v>registrasi</v>
      </c>
      <c r="AA1088">
        <f>VLOOKUP(D1088,[3]Sheet1!$B$2:$D$43,3,FALSE)</f>
        <v>871</v>
      </c>
      <c r="AB1088" t="str">
        <f>VLOOKUP(A1088,[2]nim!$A$2:$B$3000,2,FALSE)</f>
        <v>diterima</v>
      </c>
    </row>
    <row r="1089" spans="1:28" x14ac:dyDescent="0.3">
      <c r="A1089" s="2">
        <v>122311020331</v>
      </c>
      <c r="B1089">
        <v>2</v>
      </c>
      <c r="C1089">
        <v>2021</v>
      </c>
      <c r="D1089" s="3">
        <v>3111215</v>
      </c>
      <c r="E1089" t="str">
        <f>UPPER(VLOOKUP(D1089,[1]PRODI_2019!$D$2:$L$72,3,FALSE))</f>
        <v>INFORMATIKA</v>
      </c>
      <c r="F1089" t="str">
        <f>VLOOKUP(D1089,[1]PRODI_2019!$D$2:$L$72,9,FALSE)</f>
        <v>Teknik</v>
      </c>
      <c r="G1089" t="str">
        <f>VLOOKUP(F1089,Sheet1!$H$4:$I$11,2,FALSE)</f>
        <v>3_Teknik</v>
      </c>
      <c r="H1089" t="s">
        <v>1697</v>
      </c>
      <c r="I1089" t="s">
        <v>25</v>
      </c>
      <c r="L1089" t="s">
        <v>27</v>
      </c>
      <c r="O1089" t="s">
        <v>3274</v>
      </c>
      <c r="P1089" t="str">
        <f t="shared" si="52"/>
        <v>SMKN</v>
      </c>
      <c r="Q1089" t="str">
        <f t="shared" si="53"/>
        <v>Negeri</v>
      </c>
      <c r="R1089" t="str">
        <f t="shared" si="51"/>
        <v>SMK</v>
      </c>
      <c r="S1089" t="s">
        <v>26</v>
      </c>
      <c r="T1089" t="s">
        <v>3486</v>
      </c>
      <c r="U1089" t="s">
        <v>29</v>
      </c>
      <c r="Z1089" t="str">
        <f>VLOOKUP(A1089,[2]registrasi!$B$2:$C$3000,2,FALSE)</f>
        <v>registrasi</v>
      </c>
      <c r="AA1089">
        <f>VLOOKUP(D1089,[3]Sheet1!$B$2:$D$43,3,FALSE)</f>
        <v>871</v>
      </c>
      <c r="AB1089" t="str">
        <f>VLOOKUP(A1089,[2]nim!$A$2:$B$3000,2,FALSE)</f>
        <v>diterima</v>
      </c>
    </row>
    <row r="1090" spans="1:28" x14ac:dyDescent="0.3">
      <c r="A1090" s="2">
        <v>122311020744</v>
      </c>
      <c r="B1090">
        <v>2</v>
      </c>
      <c r="C1090">
        <v>2022</v>
      </c>
      <c r="D1090" s="3">
        <v>3111215</v>
      </c>
      <c r="E1090" t="str">
        <f>UPPER(VLOOKUP(D1090,[1]PRODI_2019!$D$2:$L$72,3,FALSE))</f>
        <v>INFORMATIKA</v>
      </c>
      <c r="F1090" t="str">
        <f>VLOOKUP(D1090,[1]PRODI_2019!$D$2:$L$72,9,FALSE)</f>
        <v>Teknik</v>
      </c>
      <c r="G1090" t="str">
        <f>VLOOKUP(F1090,Sheet1!$H$4:$I$11,2,FALSE)</f>
        <v>3_Teknik</v>
      </c>
      <c r="H1090" t="s">
        <v>1698</v>
      </c>
      <c r="I1090" t="s">
        <v>25</v>
      </c>
      <c r="L1090" t="s">
        <v>27</v>
      </c>
      <c r="O1090" t="s">
        <v>220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63</v>
      </c>
      <c r="T1090" t="s">
        <v>3486</v>
      </c>
      <c r="U1090" t="s">
        <v>29</v>
      </c>
      <c r="Z1090" t="str">
        <f>VLOOKUP(A1090,[2]registrasi!$B$2:$C$3000,2,FALSE)</f>
        <v>registrasi</v>
      </c>
      <c r="AA1090">
        <f>VLOOKUP(D1090,[3]Sheet1!$B$2:$D$43,3,FALSE)</f>
        <v>871</v>
      </c>
      <c r="AB1090" t="str">
        <f>VLOOKUP(A1090,[2]nim!$A$2:$B$3000,2,FALSE)</f>
        <v>diterima</v>
      </c>
    </row>
    <row r="1091" spans="1:28" x14ac:dyDescent="0.3">
      <c r="A1091" s="2">
        <v>122311030330</v>
      </c>
      <c r="B1091">
        <v>1</v>
      </c>
      <c r="C1091">
        <v>2021</v>
      </c>
      <c r="D1091" s="3">
        <v>3111215</v>
      </c>
      <c r="E1091" t="str">
        <f>UPPER(VLOOKUP(D1091,[1]PRODI_2019!$D$2:$L$72,3,FALSE))</f>
        <v>INFORMATIKA</v>
      </c>
      <c r="F1091" t="str">
        <f>VLOOKUP(D1091,[1]PRODI_2019!$D$2:$L$72,9,FALSE)</f>
        <v>Teknik</v>
      </c>
      <c r="G1091" t="str">
        <f>VLOOKUP(F1091,Sheet1!$H$4:$I$11,2,FALSE)</f>
        <v>3_Teknik</v>
      </c>
      <c r="H1091" t="s">
        <v>1699</v>
      </c>
      <c r="I1091" t="s">
        <v>33</v>
      </c>
      <c r="L1091" t="s">
        <v>27</v>
      </c>
      <c r="O1091" t="s">
        <v>71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40</v>
      </c>
      <c r="T1091" t="s">
        <v>3486</v>
      </c>
      <c r="U1091" t="s">
        <v>29</v>
      </c>
      <c r="Z1091" t="str">
        <f>VLOOKUP(A1091,[2]registrasi!$B$2:$C$3000,2,FALSE)</f>
        <v>registrasi</v>
      </c>
      <c r="AA1091">
        <f>VLOOKUP(D1091,[3]Sheet1!$B$2:$D$43,3,FALSE)</f>
        <v>871</v>
      </c>
      <c r="AB1091" t="str">
        <f>VLOOKUP(A1091,[2]nim!$A$2:$B$3000,2,FALSE)</f>
        <v>diterima</v>
      </c>
    </row>
    <row r="1092" spans="1:28" x14ac:dyDescent="0.3">
      <c r="A1092" s="2">
        <v>122311030351</v>
      </c>
      <c r="B1092">
        <v>2</v>
      </c>
      <c r="C1092">
        <v>2022</v>
      </c>
      <c r="D1092" s="3">
        <v>3111215</v>
      </c>
      <c r="E1092" t="str">
        <f>UPPER(VLOOKUP(D1092,[1]PRODI_2019!$D$2:$L$72,3,FALSE))</f>
        <v>INFORMATIKA</v>
      </c>
      <c r="F1092" t="str">
        <f>VLOOKUP(D1092,[1]PRODI_2019!$D$2:$L$72,9,FALSE)</f>
        <v>Teknik</v>
      </c>
      <c r="G1092" t="str">
        <f>VLOOKUP(F1092,Sheet1!$H$4:$I$11,2,FALSE)</f>
        <v>3_Teknik</v>
      </c>
      <c r="H1092" t="s">
        <v>1700</v>
      </c>
      <c r="I1092" t="s">
        <v>33</v>
      </c>
      <c r="L1092" t="s">
        <v>27</v>
      </c>
      <c r="O1092" t="s">
        <v>55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41</v>
      </c>
      <c r="T1092" t="s">
        <v>3486</v>
      </c>
      <c r="U1092" t="s">
        <v>29</v>
      </c>
      <c r="Z1092" t="str">
        <f>VLOOKUP(A1092,[2]registrasi!$B$2:$C$3000,2,FALSE)</f>
        <v>registrasi</v>
      </c>
      <c r="AA1092">
        <f>VLOOKUP(D1092,[3]Sheet1!$B$2:$D$43,3,FALSE)</f>
        <v>871</v>
      </c>
      <c r="AB1092" t="str">
        <f>VLOOKUP(A1092,[2]nim!$A$2:$B$3000,2,FALSE)</f>
        <v>diterima</v>
      </c>
    </row>
    <row r="1093" spans="1:28" x14ac:dyDescent="0.3">
      <c r="A1093" s="2">
        <v>122311030402</v>
      </c>
      <c r="B1093">
        <v>2</v>
      </c>
      <c r="C1093">
        <v>2022</v>
      </c>
      <c r="D1093" s="3">
        <v>3111215</v>
      </c>
      <c r="E1093" t="str">
        <f>UPPER(VLOOKUP(D1093,[1]PRODI_2019!$D$2:$L$72,3,FALSE))</f>
        <v>INFORMATIKA</v>
      </c>
      <c r="F1093" t="str">
        <f>VLOOKUP(D1093,[1]PRODI_2019!$D$2:$L$72,9,FALSE)</f>
        <v>Teknik</v>
      </c>
      <c r="G1093" t="str">
        <f>VLOOKUP(F1093,Sheet1!$H$4:$I$11,2,FALSE)</f>
        <v>3_Teknik</v>
      </c>
      <c r="H1093" t="s">
        <v>1701</v>
      </c>
      <c r="I1093" t="s">
        <v>25</v>
      </c>
      <c r="L1093" t="s">
        <v>27</v>
      </c>
      <c r="O1093" t="s">
        <v>142</v>
      </c>
      <c r="P1093" t="str">
        <f t="shared" si="52"/>
        <v>MAN</v>
      </c>
      <c r="Q1093" t="str">
        <f t="shared" si="53"/>
        <v>Negeri</v>
      </c>
      <c r="R1093" t="str">
        <f t="shared" ref="R1093:R1155" si="54">IF(Q1093="Negeri",LEFT(P1093,LEN(P1093)-1),IF(RIGHT(P1093,1)="S",LEFT(P1093,LEN(P1093)-1),P1093))</f>
        <v>MA</v>
      </c>
      <c r="S1093" t="s">
        <v>41</v>
      </c>
      <c r="T1093" t="s">
        <v>3486</v>
      </c>
      <c r="U1093" t="s">
        <v>29</v>
      </c>
      <c r="Z1093" t="str">
        <f>VLOOKUP(A1093,[2]registrasi!$B$2:$C$3000,2,FALSE)</f>
        <v>registrasi</v>
      </c>
      <c r="AA1093">
        <f>VLOOKUP(D1093,[3]Sheet1!$B$2:$D$43,3,FALSE)</f>
        <v>871</v>
      </c>
      <c r="AB1093" t="str">
        <f>VLOOKUP(A1093,[2]nim!$A$2:$B$3000,2,FALSE)</f>
        <v>diterima</v>
      </c>
    </row>
    <row r="1094" spans="1:28" x14ac:dyDescent="0.3">
      <c r="A1094" s="2">
        <v>122311030805</v>
      </c>
      <c r="B1094">
        <v>1</v>
      </c>
      <c r="C1094">
        <v>2022</v>
      </c>
      <c r="D1094" s="3">
        <v>3111215</v>
      </c>
      <c r="E1094" t="str">
        <f>UPPER(VLOOKUP(D1094,[1]PRODI_2019!$D$2:$L$72,3,FALSE))</f>
        <v>INFORMATIKA</v>
      </c>
      <c r="F1094" t="str">
        <f>VLOOKUP(D1094,[1]PRODI_2019!$D$2:$L$72,9,FALSE)</f>
        <v>Teknik</v>
      </c>
      <c r="G1094" t="str">
        <f>VLOOKUP(F1094,Sheet1!$H$4:$I$11,2,FALSE)</f>
        <v>3_Teknik</v>
      </c>
      <c r="H1094" t="s">
        <v>1702</v>
      </c>
      <c r="I1094" t="s">
        <v>25</v>
      </c>
      <c r="L1094" t="s">
        <v>27</v>
      </c>
      <c r="O1094" t="s">
        <v>227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3486</v>
      </c>
      <c r="U1094" t="s">
        <v>29</v>
      </c>
      <c r="Z1094" t="str">
        <f>VLOOKUP(A1094,[2]registrasi!$B$2:$C$3000,2,FALSE)</f>
        <v>registrasi</v>
      </c>
      <c r="AA1094">
        <f>VLOOKUP(D1094,[3]Sheet1!$B$2:$D$43,3,FALSE)</f>
        <v>871</v>
      </c>
      <c r="AB1094" t="str">
        <f>VLOOKUP(A1094,[2]nim!$A$2:$B$3000,2,FALSE)</f>
        <v>diterima</v>
      </c>
    </row>
    <row r="1095" spans="1:28" x14ac:dyDescent="0.3">
      <c r="A1095" s="2">
        <v>122311030867</v>
      </c>
      <c r="B1095">
        <v>1</v>
      </c>
      <c r="C1095">
        <v>2022</v>
      </c>
      <c r="D1095" s="3">
        <v>3111215</v>
      </c>
      <c r="E1095" t="str">
        <f>UPPER(VLOOKUP(D1095,[1]PRODI_2019!$D$2:$L$72,3,FALSE))</f>
        <v>INFORMATIKA</v>
      </c>
      <c r="F1095" t="str">
        <f>VLOOKUP(D1095,[1]PRODI_2019!$D$2:$L$72,9,FALSE)</f>
        <v>Teknik</v>
      </c>
      <c r="G1095" t="str">
        <f>VLOOKUP(F1095,Sheet1!$H$4:$I$11,2,FALSE)</f>
        <v>3_Teknik</v>
      </c>
      <c r="H1095" t="s">
        <v>1703</v>
      </c>
      <c r="I1095" t="s">
        <v>33</v>
      </c>
      <c r="L1095" t="s">
        <v>27</v>
      </c>
      <c r="O1095" t="s">
        <v>291</v>
      </c>
      <c r="P1095" t="str">
        <f t="shared" si="52"/>
        <v>SMAS</v>
      </c>
      <c r="Q1095" t="str">
        <f t="shared" si="53"/>
        <v>Swasta</v>
      </c>
      <c r="R1095" t="str">
        <f t="shared" si="54"/>
        <v>SMA</v>
      </c>
      <c r="S1095" t="s">
        <v>40</v>
      </c>
      <c r="T1095" t="s">
        <v>3486</v>
      </c>
      <c r="U1095" t="s">
        <v>29</v>
      </c>
      <c r="Z1095" t="str">
        <f>VLOOKUP(A1095,[2]registrasi!$B$2:$C$3000,2,FALSE)</f>
        <v>registrasi</v>
      </c>
      <c r="AA1095">
        <f>VLOOKUP(D1095,[3]Sheet1!$B$2:$D$43,3,FALSE)</f>
        <v>871</v>
      </c>
      <c r="AB1095" t="str">
        <f>VLOOKUP(A1095,[2]nim!$A$2:$B$3000,2,FALSE)</f>
        <v>diterima</v>
      </c>
    </row>
    <row r="1096" spans="1:28" x14ac:dyDescent="0.3">
      <c r="A1096" s="2">
        <v>122311031206</v>
      </c>
      <c r="B1096">
        <v>1</v>
      </c>
      <c r="C1096">
        <v>2021</v>
      </c>
      <c r="D1096" s="3">
        <v>3111215</v>
      </c>
      <c r="E1096" t="str">
        <f>UPPER(VLOOKUP(D1096,[1]PRODI_2019!$D$2:$L$72,3,FALSE))</f>
        <v>INFORMATIKA</v>
      </c>
      <c r="F1096" t="str">
        <f>VLOOKUP(D1096,[1]PRODI_2019!$D$2:$L$72,9,FALSE)</f>
        <v>Teknik</v>
      </c>
      <c r="G1096" t="str">
        <f>VLOOKUP(F1096,Sheet1!$H$4:$I$11,2,FALSE)</f>
        <v>3_Teknik</v>
      </c>
      <c r="H1096" t="s">
        <v>1704</v>
      </c>
      <c r="I1096" t="s">
        <v>25</v>
      </c>
      <c r="L1096" t="s">
        <v>27</v>
      </c>
      <c r="O1096" t="s">
        <v>222</v>
      </c>
      <c r="P1096" t="str">
        <f t="shared" si="52"/>
        <v>SMKN</v>
      </c>
      <c r="Q1096" t="str">
        <f t="shared" si="53"/>
        <v>Negeri</v>
      </c>
      <c r="R1096" t="str">
        <f t="shared" si="54"/>
        <v>SMK</v>
      </c>
      <c r="S1096" t="s">
        <v>26</v>
      </c>
      <c r="T1096" t="s">
        <v>3486</v>
      </c>
      <c r="U1096" t="s">
        <v>29</v>
      </c>
      <c r="Z1096" t="str">
        <f>VLOOKUP(A1096,[2]registrasi!$B$2:$C$3000,2,FALSE)</f>
        <v>registrasi</v>
      </c>
      <c r="AA1096">
        <f>VLOOKUP(D1096,[3]Sheet1!$B$2:$D$43,3,FALSE)</f>
        <v>871</v>
      </c>
      <c r="AB1096" t="str">
        <f>VLOOKUP(A1096,[2]nim!$A$2:$B$3000,2,FALSE)</f>
        <v>diterima</v>
      </c>
    </row>
    <row r="1097" spans="1:28" x14ac:dyDescent="0.3">
      <c r="A1097" s="2">
        <v>122311031509</v>
      </c>
      <c r="B1097">
        <v>1</v>
      </c>
      <c r="C1097">
        <v>2022</v>
      </c>
      <c r="D1097" s="3">
        <v>3111215</v>
      </c>
      <c r="E1097" t="str">
        <f>UPPER(VLOOKUP(D1097,[1]PRODI_2019!$D$2:$L$72,3,FALSE))</f>
        <v>INFORMATIKA</v>
      </c>
      <c r="F1097" t="str">
        <f>VLOOKUP(D1097,[1]PRODI_2019!$D$2:$L$72,9,FALSE)</f>
        <v>Teknik</v>
      </c>
      <c r="G1097" t="str">
        <f>VLOOKUP(F1097,Sheet1!$H$4:$I$11,2,FALSE)</f>
        <v>3_Teknik</v>
      </c>
      <c r="H1097" t="s">
        <v>1705</v>
      </c>
      <c r="I1097" t="s">
        <v>33</v>
      </c>
      <c r="L1097" t="s">
        <v>27</v>
      </c>
      <c r="O1097" t="s">
        <v>71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40</v>
      </c>
      <c r="T1097" t="s">
        <v>3486</v>
      </c>
      <c r="U1097" t="s">
        <v>29</v>
      </c>
      <c r="Z1097" t="str">
        <f>VLOOKUP(A1097,[2]registrasi!$B$2:$C$3000,2,FALSE)</f>
        <v>registrasi</v>
      </c>
      <c r="AA1097">
        <f>VLOOKUP(D1097,[3]Sheet1!$B$2:$D$43,3,FALSE)</f>
        <v>871</v>
      </c>
      <c r="AB1097" t="str">
        <f>VLOOKUP(A1097,[2]nim!$A$2:$B$3000,2,FALSE)</f>
        <v>diterima</v>
      </c>
    </row>
    <row r="1098" spans="1:28" x14ac:dyDescent="0.3">
      <c r="A1098" s="2">
        <v>122311040219</v>
      </c>
      <c r="B1098">
        <v>1</v>
      </c>
      <c r="C1098">
        <v>2021</v>
      </c>
      <c r="D1098" s="3">
        <v>3111215</v>
      </c>
      <c r="E1098" t="str">
        <f>UPPER(VLOOKUP(D1098,[1]PRODI_2019!$D$2:$L$72,3,FALSE))</f>
        <v>INFORMATIKA</v>
      </c>
      <c r="F1098" t="str">
        <f>VLOOKUP(D1098,[1]PRODI_2019!$D$2:$L$72,9,FALSE)</f>
        <v>Teknik</v>
      </c>
      <c r="G1098" t="str">
        <f>VLOOKUP(F1098,Sheet1!$H$4:$I$11,2,FALSE)</f>
        <v>3_Teknik</v>
      </c>
      <c r="H1098" t="s">
        <v>1706</v>
      </c>
      <c r="I1098" t="s">
        <v>25</v>
      </c>
      <c r="L1098" t="s">
        <v>27</v>
      </c>
      <c r="O1098" t="s">
        <v>155</v>
      </c>
      <c r="P1098" t="str">
        <f t="shared" si="52"/>
        <v>SMKN</v>
      </c>
      <c r="Q1098" t="str">
        <f t="shared" si="53"/>
        <v>Negeri</v>
      </c>
      <c r="R1098" t="str">
        <f t="shared" si="54"/>
        <v>SMK</v>
      </c>
      <c r="S1098" t="s">
        <v>40</v>
      </c>
      <c r="T1098" t="s">
        <v>3486</v>
      </c>
      <c r="U1098" t="s">
        <v>29</v>
      </c>
      <c r="Z1098" t="str">
        <f>VLOOKUP(A1098,[2]registrasi!$B$2:$C$3000,2,FALSE)</f>
        <v>registrasi</v>
      </c>
      <c r="AA1098">
        <f>VLOOKUP(D1098,[3]Sheet1!$B$2:$D$43,3,FALSE)</f>
        <v>871</v>
      </c>
      <c r="AB1098" t="str">
        <f>VLOOKUP(A1098,[2]nim!$A$2:$B$3000,2,FALSE)</f>
        <v>diterima</v>
      </c>
    </row>
    <row r="1099" spans="1:28" x14ac:dyDescent="0.3">
      <c r="A1099" s="2">
        <v>122311040743</v>
      </c>
      <c r="B1099">
        <v>2</v>
      </c>
      <c r="C1099">
        <v>2022</v>
      </c>
      <c r="D1099" s="3">
        <v>3111215</v>
      </c>
      <c r="E1099" t="str">
        <f>UPPER(VLOOKUP(D1099,[1]PRODI_2019!$D$2:$L$72,3,FALSE))</f>
        <v>INFORMATIKA</v>
      </c>
      <c r="F1099" t="str">
        <f>VLOOKUP(D1099,[1]PRODI_2019!$D$2:$L$72,9,FALSE)</f>
        <v>Teknik</v>
      </c>
      <c r="G1099" t="str">
        <f>VLOOKUP(F1099,Sheet1!$H$4:$I$11,2,FALSE)</f>
        <v>3_Teknik</v>
      </c>
      <c r="H1099" t="s">
        <v>1707</v>
      </c>
      <c r="I1099" t="s">
        <v>33</v>
      </c>
      <c r="L1099" t="s">
        <v>27</v>
      </c>
      <c r="O1099" t="s">
        <v>110</v>
      </c>
      <c r="P1099" t="str">
        <f t="shared" si="52"/>
        <v>SMAS</v>
      </c>
      <c r="Q1099" t="str">
        <f t="shared" si="53"/>
        <v>Swasta</v>
      </c>
      <c r="R1099" t="str">
        <f t="shared" si="54"/>
        <v>SMA</v>
      </c>
      <c r="S1099" t="s">
        <v>37</v>
      </c>
      <c r="T1099" t="s">
        <v>3486</v>
      </c>
      <c r="U1099" t="s">
        <v>29</v>
      </c>
      <c r="Z1099" t="e">
        <f>VLOOKUP(A1099,[2]registrasi!$B$2:$C$3000,2,FALSE)</f>
        <v>#N/A</v>
      </c>
      <c r="AA1099">
        <f>VLOOKUP(D1099,[3]Sheet1!$B$2:$D$43,3,FALSE)</f>
        <v>871</v>
      </c>
      <c r="AB1099" t="e">
        <f>VLOOKUP(A1099,[2]nim!$A$2:$B$3000,2,FALSE)</f>
        <v>#N/A</v>
      </c>
    </row>
    <row r="1100" spans="1:28" x14ac:dyDescent="0.3">
      <c r="A1100" s="2">
        <v>122311041124</v>
      </c>
      <c r="B1100">
        <v>2</v>
      </c>
      <c r="C1100">
        <v>2021</v>
      </c>
      <c r="D1100" s="3">
        <v>3111215</v>
      </c>
      <c r="E1100" t="str">
        <f>UPPER(VLOOKUP(D1100,[1]PRODI_2019!$D$2:$L$72,3,FALSE))</f>
        <v>INFORMATIKA</v>
      </c>
      <c r="F1100" t="str">
        <f>VLOOKUP(D1100,[1]PRODI_2019!$D$2:$L$72,9,FALSE)</f>
        <v>Teknik</v>
      </c>
      <c r="G1100" t="str">
        <f>VLOOKUP(F1100,Sheet1!$H$4:$I$11,2,FALSE)</f>
        <v>3_Teknik</v>
      </c>
      <c r="H1100" t="s">
        <v>1708</v>
      </c>
      <c r="I1100" t="s">
        <v>25</v>
      </c>
      <c r="L1100" t="s">
        <v>200</v>
      </c>
      <c r="O1100" t="s">
        <v>3275</v>
      </c>
      <c r="P1100" t="str">
        <f t="shared" si="52"/>
        <v>SMAS</v>
      </c>
      <c r="Q1100" t="str">
        <f t="shared" si="53"/>
        <v>Swasta</v>
      </c>
      <c r="R1100" t="str">
        <f t="shared" si="54"/>
        <v>SMA</v>
      </c>
      <c r="S1100" t="s">
        <v>126</v>
      </c>
      <c r="T1100" t="s">
        <v>3487</v>
      </c>
      <c r="U1100" t="s">
        <v>29</v>
      </c>
      <c r="Z1100" t="str">
        <f>VLOOKUP(A1100,[2]registrasi!$B$2:$C$3000,2,FALSE)</f>
        <v>registrasi</v>
      </c>
      <c r="AA1100">
        <f>VLOOKUP(D1100,[3]Sheet1!$B$2:$D$43,3,FALSE)</f>
        <v>871</v>
      </c>
      <c r="AB1100" t="str">
        <f>VLOOKUP(A1100,[2]nim!$A$2:$B$3000,2,FALSE)</f>
        <v>diterima</v>
      </c>
    </row>
    <row r="1101" spans="1:28" x14ac:dyDescent="0.3">
      <c r="A1101" s="2">
        <v>122311041261</v>
      </c>
      <c r="B1101">
        <v>2</v>
      </c>
      <c r="C1101">
        <v>2021</v>
      </c>
      <c r="D1101" s="3">
        <v>3111215</v>
      </c>
      <c r="E1101" t="str">
        <f>UPPER(VLOOKUP(D1101,[1]PRODI_2019!$D$2:$L$72,3,FALSE))</f>
        <v>INFORMATIKA</v>
      </c>
      <c r="F1101" t="str">
        <f>VLOOKUP(D1101,[1]PRODI_2019!$D$2:$L$72,9,FALSE)</f>
        <v>Teknik</v>
      </c>
      <c r="G1101" t="str">
        <f>VLOOKUP(F1101,Sheet1!$H$4:$I$11,2,FALSE)</f>
        <v>3_Teknik</v>
      </c>
      <c r="H1101" t="s">
        <v>1709</v>
      </c>
      <c r="I1101" t="s">
        <v>25</v>
      </c>
      <c r="L1101" t="s">
        <v>27</v>
      </c>
      <c r="O1101" t="s">
        <v>129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46</v>
      </c>
      <c r="T1101" t="s">
        <v>3486</v>
      </c>
      <c r="U1101" t="s">
        <v>29</v>
      </c>
      <c r="Z1101" t="str">
        <f>VLOOKUP(A1101,[2]registrasi!$B$2:$C$3000,2,FALSE)</f>
        <v>registrasi</v>
      </c>
      <c r="AA1101">
        <f>VLOOKUP(D1101,[3]Sheet1!$B$2:$D$43,3,FALSE)</f>
        <v>871</v>
      </c>
      <c r="AB1101" t="str">
        <f>VLOOKUP(A1101,[2]nim!$A$2:$B$3000,2,FALSE)</f>
        <v>diterima</v>
      </c>
    </row>
    <row r="1102" spans="1:28" x14ac:dyDescent="0.3">
      <c r="A1102" s="2">
        <v>122311041356</v>
      </c>
      <c r="B1102">
        <v>2</v>
      </c>
      <c r="C1102">
        <v>2022</v>
      </c>
      <c r="D1102" s="3">
        <v>3111215</v>
      </c>
      <c r="E1102" t="str">
        <f>UPPER(VLOOKUP(D1102,[1]PRODI_2019!$D$2:$L$72,3,FALSE))</f>
        <v>INFORMATIKA</v>
      </c>
      <c r="F1102" t="str">
        <f>VLOOKUP(D1102,[1]PRODI_2019!$D$2:$L$72,9,FALSE)</f>
        <v>Teknik</v>
      </c>
      <c r="G1102" t="str">
        <f>VLOOKUP(F1102,Sheet1!$H$4:$I$11,2,FALSE)</f>
        <v>3_Teknik</v>
      </c>
      <c r="H1102" t="s">
        <v>1710</v>
      </c>
      <c r="I1102" t="s">
        <v>25</v>
      </c>
      <c r="L1102" t="s">
        <v>27</v>
      </c>
      <c r="O1102" t="s">
        <v>130</v>
      </c>
      <c r="P1102" t="str">
        <f t="shared" si="52"/>
        <v>SMKN</v>
      </c>
      <c r="Q1102" t="str">
        <f t="shared" si="53"/>
        <v>Negeri</v>
      </c>
      <c r="R1102" t="str">
        <f t="shared" si="54"/>
        <v>SMK</v>
      </c>
      <c r="S1102" t="s">
        <v>34</v>
      </c>
      <c r="T1102" t="s">
        <v>3486</v>
      </c>
      <c r="U1102" t="s">
        <v>29</v>
      </c>
      <c r="Z1102" t="str">
        <f>VLOOKUP(A1102,[2]registrasi!$B$2:$C$3000,2,FALSE)</f>
        <v>registrasi</v>
      </c>
      <c r="AA1102">
        <f>VLOOKUP(D1102,[3]Sheet1!$B$2:$D$43,3,FALSE)</f>
        <v>871</v>
      </c>
      <c r="AB1102" t="str">
        <f>VLOOKUP(A1102,[2]nim!$A$2:$B$3000,2,FALSE)</f>
        <v>diterima</v>
      </c>
    </row>
    <row r="1103" spans="1:28" x14ac:dyDescent="0.3">
      <c r="A1103" s="2">
        <v>122311050163</v>
      </c>
      <c r="B1103">
        <v>1</v>
      </c>
      <c r="C1103">
        <v>2021</v>
      </c>
      <c r="D1103" s="3">
        <v>3111215</v>
      </c>
      <c r="E1103" t="str">
        <f>UPPER(VLOOKUP(D1103,[1]PRODI_2019!$D$2:$L$72,3,FALSE))</f>
        <v>INFORMATIKA</v>
      </c>
      <c r="F1103" t="str">
        <f>VLOOKUP(D1103,[1]PRODI_2019!$D$2:$L$72,9,FALSE)</f>
        <v>Teknik</v>
      </c>
      <c r="G1103" t="str">
        <f>VLOOKUP(F1103,Sheet1!$H$4:$I$11,2,FALSE)</f>
        <v>3_Teknik</v>
      </c>
      <c r="H1103" t="s">
        <v>1711</v>
      </c>
      <c r="I1103" t="s">
        <v>25</v>
      </c>
      <c r="L1103" t="s">
        <v>27</v>
      </c>
      <c r="O1103" t="s">
        <v>114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41</v>
      </c>
      <c r="T1103" t="s">
        <v>3486</v>
      </c>
      <c r="U1103" t="s">
        <v>29</v>
      </c>
      <c r="Z1103" t="str">
        <f>VLOOKUP(A1103,[2]registrasi!$B$2:$C$3000,2,FALSE)</f>
        <v>registrasi</v>
      </c>
      <c r="AA1103">
        <f>VLOOKUP(D1103,[3]Sheet1!$B$2:$D$43,3,FALSE)</f>
        <v>871</v>
      </c>
      <c r="AB1103" t="str">
        <f>VLOOKUP(A1103,[2]nim!$A$2:$B$3000,2,FALSE)</f>
        <v>diterima</v>
      </c>
    </row>
    <row r="1104" spans="1:28" x14ac:dyDescent="0.3">
      <c r="A1104" s="2">
        <v>122311050960</v>
      </c>
      <c r="B1104">
        <v>1</v>
      </c>
      <c r="C1104">
        <v>2022</v>
      </c>
      <c r="D1104" s="3">
        <v>3111215</v>
      </c>
      <c r="E1104" t="str">
        <f>UPPER(VLOOKUP(D1104,[1]PRODI_2019!$D$2:$L$72,3,FALSE))</f>
        <v>INFORMATIKA</v>
      </c>
      <c r="F1104" t="str">
        <f>VLOOKUP(D1104,[1]PRODI_2019!$D$2:$L$72,9,FALSE)</f>
        <v>Teknik</v>
      </c>
      <c r="G1104" t="str">
        <f>VLOOKUP(F1104,Sheet1!$H$4:$I$11,2,FALSE)</f>
        <v>3_Teknik</v>
      </c>
      <c r="H1104" t="s">
        <v>1712</v>
      </c>
      <c r="I1104" t="s">
        <v>25</v>
      </c>
      <c r="L1104" t="s">
        <v>27</v>
      </c>
      <c r="O1104" t="s">
        <v>64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41</v>
      </c>
      <c r="T1104" t="s">
        <v>3486</v>
      </c>
      <c r="U1104" t="s">
        <v>29</v>
      </c>
      <c r="Z1104" t="str">
        <f>VLOOKUP(A1104,[2]registrasi!$B$2:$C$3000,2,FALSE)</f>
        <v>registrasi</v>
      </c>
      <c r="AA1104">
        <f>VLOOKUP(D1104,[3]Sheet1!$B$2:$D$43,3,FALSE)</f>
        <v>871</v>
      </c>
      <c r="AB1104" t="str">
        <f>VLOOKUP(A1104,[2]nim!$A$2:$B$3000,2,FALSE)</f>
        <v>diterima</v>
      </c>
    </row>
    <row r="1105" spans="1:28" x14ac:dyDescent="0.3">
      <c r="A1105" s="2">
        <v>122311051087</v>
      </c>
      <c r="B1105">
        <v>2</v>
      </c>
      <c r="C1105">
        <v>2021</v>
      </c>
      <c r="D1105" s="3">
        <v>3111215</v>
      </c>
      <c r="E1105" t="str">
        <f>UPPER(VLOOKUP(D1105,[1]PRODI_2019!$D$2:$L$72,3,FALSE))</f>
        <v>INFORMATIKA</v>
      </c>
      <c r="F1105" t="str">
        <f>VLOOKUP(D1105,[1]PRODI_2019!$D$2:$L$72,9,FALSE)</f>
        <v>Teknik</v>
      </c>
      <c r="G1105" t="str">
        <f>VLOOKUP(F1105,Sheet1!$H$4:$I$11,2,FALSE)</f>
        <v>3_Teknik</v>
      </c>
      <c r="H1105" t="s">
        <v>1713</v>
      </c>
      <c r="I1105" t="s">
        <v>25</v>
      </c>
      <c r="L1105" t="s">
        <v>27</v>
      </c>
      <c r="O1105" t="s">
        <v>129</v>
      </c>
      <c r="P1105" t="str">
        <f t="shared" si="52"/>
        <v>SMAN</v>
      </c>
      <c r="Q1105" t="str">
        <f t="shared" si="53"/>
        <v>Negeri</v>
      </c>
      <c r="R1105" t="str">
        <f t="shared" si="54"/>
        <v>SMA</v>
      </c>
      <c r="S1105" t="s">
        <v>46</v>
      </c>
      <c r="T1105" t="s">
        <v>3486</v>
      </c>
      <c r="U1105" t="s">
        <v>29</v>
      </c>
      <c r="Z1105" t="str">
        <f>VLOOKUP(A1105,[2]registrasi!$B$2:$C$3000,2,FALSE)</f>
        <v>registrasi</v>
      </c>
      <c r="AA1105">
        <f>VLOOKUP(D1105,[3]Sheet1!$B$2:$D$43,3,FALSE)</f>
        <v>871</v>
      </c>
      <c r="AB1105" t="str">
        <f>VLOOKUP(A1105,[2]nim!$A$2:$B$3000,2,FALSE)</f>
        <v>diterima</v>
      </c>
    </row>
    <row r="1106" spans="1:28" x14ac:dyDescent="0.3">
      <c r="A1106" s="2">
        <v>122311051138</v>
      </c>
      <c r="B1106">
        <v>1</v>
      </c>
      <c r="C1106">
        <v>2022</v>
      </c>
      <c r="D1106" s="3">
        <v>3111215</v>
      </c>
      <c r="E1106" t="str">
        <f>UPPER(VLOOKUP(D1106,[1]PRODI_2019!$D$2:$L$72,3,FALSE))</f>
        <v>INFORMATIKA</v>
      </c>
      <c r="F1106" t="str">
        <f>VLOOKUP(D1106,[1]PRODI_2019!$D$2:$L$72,9,FALSE)</f>
        <v>Teknik</v>
      </c>
      <c r="G1106" t="str">
        <f>VLOOKUP(F1106,Sheet1!$H$4:$I$11,2,FALSE)</f>
        <v>3_Teknik</v>
      </c>
      <c r="H1106" t="s">
        <v>1714</v>
      </c>
      <c r="I1106" t="s">
        <v>25</v>
      </c>
      <c r="L1106" t="s">
        <v>27</v>
      </c>
      <c r="O1106" t="s">
        <v>331</v>
      </c>
      <c r="P1106" t="str">
        <f t="shared" si="52"/>
        <v>SMKN</v>
      </c>
      <c r="Q1106" t="str">
        <f t="shared" si="53"/>
        <v>Negeri</v>
      </c>
      <c r="R1106" t="str">
        <f t="shared" si="54"/>
        <v>SMK</v>
      </c>
      <c r="S1106" t="s">
        <v>41</v>
      </c>
      <c r="T1106" t="s">
        <v>3486</v>
      </c>
      <c r="U1106" t="s">
        <v>29</v>
      </c>
      <c r="Z1106" t="str">
        <f>VLOOKUP(A1106,[2]registrasi!$B$2:$C$3000,2,FALSE)</f>
        <v>registrasi</v>
      </c>
      <c r="AA1106">
        <f>VLOOKUP(D1106,[3]Sheet1!$B$2:$D$43,3,FALSE)</f>
        <v>871</v>
      </c>
      <c r="AB1106" t="str">
        <f>VLOOKUP(A1106,[2]nim!$A$2:$B$3000,2,FALSE)</f>
        <v>diterima</v>
      </c>
    </row>
    <row r="1107" spans="1:28" x14ac:dyDescent="0.3">
      <c r="A1107" s="2">
        <v>122311051254</v>
      </c>
      <c r="B1107">
        <v>2</v>
      </c>
      <c r="C1107">
        <v>2021</v>
      </c>
      <c r="D1107" s="3">
        <v>3111215</v>
      </c>
      <c r="E1107" t="str">
        <f>UPPER(VLOOKUP(D1107,[1]PRODI_2019!$D$2:$L$72,3,FALSE))</f>
        <v>INFORMATIKA</v>
      </c>
      <c r="F1107" t="str">
        <f>VLOOKUP(D1107,[1]PRODI_2019!$D$2:$L$72,9,FALSE)</f>
        <v>Teknik</v>
      </c>
      <c r="G1107" t="str">
        <f>VLOOKUP(F1107,Sheet1!$H$4:$I$11,2,FALSE)</f>
        <v>3_Teknik</v>
      </c>
      <c r="H1107" t="s">
        <v>1715</v>
      </c>
      <c r="I1107" t="s">
        <v>25</v>
      </c>
      <c r="L1107" t="s">
        <v>27</v>
      </c>
      <c r="O1107" t="s">
        <v>340</v>
      </c>
      <c r="P1107" t="str">
        <f t="shared" si="52"/>
        <v>SMAS</v>
      </c>
      <c r="Q1107" t="str">
        <f t="shared" si="53"/>
        <v>Swasta</v>
      </c>
      <c r="R1107" t="str">
        <f t="shared" si="54"/>
        <v>SMA</v>
      </c>
      <c r="S1107" t="s">
        <v>41</v>
      </c>
      <c r="T1107" t="s">
        <v>3486</v>
      </c>
      <c r="U1107" t="s">
        <v>29</v>
      </c>
      <c r="Z1107" t="str">
        <f>VLOOKUP(A1107,[2]registrasi!$B$2:$C$3000,2,FALSE)</f>
        <v>registrasi</v>
      </c>
      <c r="AA1107">
        <f>VLOOKUP(D1107,[3]Sheet1!$B$2:$D$43,3,FALSE)</f>
        <v>871</v>
      </c>
      <c r="AB1107" t="str">
        <f>VLOOKUP(A1107,[2]nim!$A$2:$B$3000,2,FALSE)</f>
        <v>diterima</v>
      </c>
    </row>
    <row r="1108" spans="1:28" x14ac:dyDescent="0.3">
      <c r="A1108" s="2">
        <v>122311060353</v>
      </c>
      <c r="B1108">
        <v>1</v>
      </c>
      <c r="C1108">
        <v>2022</v>
      </c>
      <c r="D1108" s="3">
        <v>3111215</v>
      </c>
      <c r="E1108" t="str">
        <f>UPPER(VLOOKUP(D1108,[1]PRODI_2019!$D$2:$L$72,3,FALSE))</f>
        <v>INFORMATIKA</v>
      </c>
      <c r="F1108" t="str">
        <f>VLOOKUP(D1108,[1]PRODI_2019!$D$2:$L$72,9,FALSE)</f>
        <v>Teknik</v>
      </c>
      <c r="G1108" t="str">
        <f>VLOOKUP(F1108,Sheet1!$H$4:$I$11,2,FALSE)</f>
        <v>3_Teknik</v>
      </c>
      <c r="H1108" t="s">
        <v>1716</v>
      </c>
      <c r="I1108" t="s">
        <v>33</v>
      </c>
      <c r="L1108" t="s">
        <v>27</v>
      </c>
      <c r="O1108" t="s">
        <v>125</v>
      </c>
      <c r="P1108" t="str">
        <f t="shared" si="52"/>
        <v>SMAN</v>
      </c>
      <c r="Q1108" t="str">
        <f t="shared" si="53"/>
        <v>Negeri</v>
      </c>
      <c r="R1108" t="str">
        <f t="shared" si="54"/>
        <v>SMA</v>
      </c>
      <c r="S1108" t="s">
        <v>52</v>
      </c>
      <c r="T1108" t="s">
        <v>3486</v>
      </c>
      <c r="U1108" t="s">
        <v>29</v>
      </c>
      <c r="Z1108" t="str">
        <f>VLOOKUP(A1108,[2]registrasi!$B$2:$C$3000,2,FALSE)</f>
        <v>registrasi</v>
      </c>
      <c r="AA1108">
        <f>VLOOKUP(D1108,[3]Sheet1!$B$2:$D$43,3,FALSE)</f>
        <v>871</v>
      </c>
      <c r="AB1108" t="str">
        <f>VLOOKUP(A1108,[2]nim!$A$2:$B$3000,2,FALSE)</f>
        <v>diterima</v>
      </c>
    </row>
    <row r="1109" spans="1:28" x14ac:dyDescent="0.3">
      <c r="A1109" s="2">
        <v>122311060411</v>
      </c>
      <c r="B1109">
        <v>1</v>
      </c>
      <c r="C1109">
        <v>2022</v>
      </c>
      <c r="D1109" s="3">
        <v>3111215</v>
      </c>
      <c r="E1109" t="str">
        <f>UPPER(VLOOKUP(D1109,[1]PRODI_2019!$D$2:$L$72,3,FALSE))</f>
        <v>INFORMATIKA</v>
      </c>
      <c r="F1109" t="str">
        <f>VLOOKUP(D1109,[1]PRODI_2019!$D$2:$L$72,9,FALSE)</f>
        <v>Teknik</v>
      </c>
      <c r="G1109" t="str">
        <f>VLOOKUP(F1109,Sheet1!$H$4:$I$11,2,FALSE)</f>
        <v>3_Teknik</v>
      </c>
      <c r="H1109" t="s">
        <v>1717</v>
      </c>
      <c r="I1109" t="s">
        <v>25</v>
      </c>
      <c r="L1109" t="s">
        <v>27</v>
      </c>
      <c r="O1109" t="s">
        <v>71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40</v>
      </c>
      <c r="T1109" t="s">
        <v>3486</v>
      </c>
      <c r="U1109" t="s">
        <v>29</v>
      </c>
      <c r="Z1109" t="e">
        <f>VLOOKUP(A1109,[2]registrasi!$B$2:$C$3000,2,FALSE)</f>
        <v>#N/A</v>
      </c>
      <c r="AA1109">
        <f>VLOOKUP(D1109,[3]Sheet1!$B$2:$D$43,3,FALSE)</f>
        <v>871</v>
      </c>
      <c r="AB1109" t="e">
        <f>VLOOKUP(A1109,[2]nim!$A$2:$B$3000,2,FALSE)</f>
        <v>#N/A</v>
      </c>
    </row>
    <row r="1110" spans="1:28" x14ac:dyDescent="0.3">
      <c r="A1110" s="2">
        <v>122311061096</v>
      </c>
      <c r="B1110">
        <v>1</v>
      </c>
      <c r="C1110">
        <v>2022</v>
      </c>
      <c r="D1110" s="3">
        <v>3111215</v>
      </c>
      <c r="E1110" t="str">
        <f>UPPER(VLOOKUP(D1110,[1]PRODI_2019!$D$2:$L$72,3,FALSE))</f>
        <v>INFORMATIKA</v>
      </c>
      <c r="F1110" t="str">
        <f>VLOOKUP(D1110,[1]PRODI_2019!$D$2:$L$72,9,FALSE)</f>
        <v>Teknik</v>
      </c>
      <c r="G1110" t="str">
        <f>VLOOKUP(F1110,Sheet1!$H$4:$I$11,2,FALSE)</f>
        <v>3_Teknik</v>
      </c>
      <c r="H1110" t="s">
        <v>1718</v>
      </c>
      <c r="I1110" t="s">
        <v>25</v>
      </c>
      <c r="L1110" t="s">
        <v>27</v>
      </c>
      <c r="O1110" t="s">
        <v>331</v>
      </c>
      <c r="P1110" t="str">
        <f t="shared" si="55"/>
        <v>SMKN</v>
      </c>
      <c r="Q1110" t="str">
        <f t="shared" si="56"/>
        <v>Negeri</v>
      </c>
      <c r="R1110" t="str">
        <f t="shared" si="54"/>
        <v>SMK</v>
      </c>
      <c r="S1110" t="s">
        <v>41</v>
      </c>
      <c r="T1110" t="s">
        <v>3486</v>
      </c>
      <c r="U1110" t="s">
        <v>29</v>
      </c>
      <c r="Z1110" t="str">
        <f>VLOOKUP(A1110,[2]registrasi!$B$2:$C$3000,2,FALSE)</f>
        <v>registrasi</v>
      </c>
      <c r="AA1110">
        <f>VLOOKUP(D1110,[3]Sheet1!$B$2:$D$43,3,FALSE)</f>
        <v>871</v>
      </c>
      <c r="AB1110" t="str">
        <f>VLOOKUP(A1110,[2]nim!$A$2:$B$3000,2,FALSE)</f>
        <v>diterima</v>
      </c>
    </row>
    <row r="1111" spans="1:28" x14ac:dyDescent="0.3">
      <c r="A1111" s="2">
        <v>122311061260</v>
      </c>
      <c r="B1111">
        <v>2</v>
      </c>
      <c r="C1111">
        <v>2021</v>
      </c>
      <c r="D1111" s="3">
        <v>3111215</v>
      </c>
      <c r="E1111" t="str">
        <f>UPPER(VLOOKUP(D1111,[1]PRODI_2019!$D$2:$L$72,3,FALSE))</f>
        <v>INFORMATIKA</v>
      </c>
      <c r="F1111" t="str">
        <f>VLOOKUP(D1111,[1]PRODI_2019!$D$2:$L$72,9,FALSE)</f>
        <v>Teknik</v>
      </c>
      <c r="G1111" t="str">
        <f>VLOOKUP(F1111,Sheet1!$H$4:$I$11,2,FALSE)</f>
        <v>3_Teknik</v>
      </c>
      <c r="H1111" t="s">
        <v>271</v>
      </c>
      <c r="I1111" t="s">
        <v>25</v>
      </c>
      <c r="L1111" t="s">
        <v>27</v>
      </c>
      <c r="O1111" t="s">
        <v>136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34</v>
      </c>
      <c r="T1111" t="s">
        <v>3486</v>
      </c>
      <c r="U1111" t="s">
        <v>29</v>
      </c>
      <c r="Z1111" t="str">
        <f>VLOOKUP(A1111,[2]registrasi!$B$2:$C$3000,2,FALSE)</f>
        <v>registrasi</v>
      </c>
      <c r="AA1111">
        <f>VLOOKUP(D1111,[3]Sheet1!$B$2:$D$43,3,FALSE)</f>
        <v>871</v>
      </c>
      <c r="AB1111" t="str">
        <f>VLOOKUP(A1111,[2]nim!$A$2:$B$3000,2,FALSE)</f>
        <v>diterima</v>
      </c>
    </row>
    <row r="1112" spans="1:28" x14ac:dyDescent="0.3">
      <c r="A1112" s="2">
        <v>122311070267</v>
      </c>
      <c r="B1112">
        <v>1</v>
      </c>
      <c r="C1112">
        <v>2021</v>
      </c>
      <c r="D1112" s="3">
        <v>3111215</v>
      </c>
      <c r="E1112" t="str">
        <f>UPPER(VLOOKUP(D1112,[1]PRODI_2019!$D$2:$L$72,3,FALSE))</f>
        <v>INFORMATIKA</v>
      </c>
      <c r="F1112" t="str">
        <f>VLOOKUP(D1112,[1]PRODI_2019!$D$2:$L$72,9,FALSE)</f>
        <v>Teknik</v>
      </c>
      <c r="G1112" t="str">
        <f>VLOOKUP(F1112,Sheet1!$H$4:$I$11,2,FALSE)</f>
        <v>3_Teknik</v>
      </c>
      <c r="H1112" t="s">
        <v>1719</v>
      </c>
      <c r="I1112" t="s">
        <v>33</v>
      </c>
      <c r="L1112" t="s">
        <v>27</v>
      </c>
      <c r="O1112" t="s">
        <v>151</v>
      </c>
      <c r="P1112" t="str">
        <f t="shared" si="55"/>
        <v>SMAN</v>
      </c>
      <c r="Q1112" t="str">
        <f t="shared" si="56"/>
        <v>Negeri</v>
      </c>
      <c r="R1112" t="str">
        <f t="shared" si="54"/>
        <v>SMA</v>
      </c>
      <c r="S1112" t="s">
        <v>40</v>
      </c>
      <c r="T1112" t="s">
        <v>3486</v>
      </c>
      <c r="U1112" t="s">
        <v>29</v>
      </c>
      <c r="Z1112" t="str">
        <f>VLOOKUP(A1112,[2]registrasi!$B$2:$C$3000,2,FALSE)</f>
        <v>registrasi</v>
      </c>
      <c r="AA1112">
        <f>VLOOKUP(D1112,[3]Sheet1!$B$2:$D$43,3,FALSE)</f>
        <v>871</v>
      </c>
      <c r="AB1112" t="str">
        <f>VLOOKUP(A1112,[2]nim!$A$2:$B$3000,2,FALSE)</f>
        <v>diterima</v>
      </c>
    </row>
    <row r="1113" spans="1:28" x14ac:dyDescent="0.3">
      <c r="A1113" s="2">
        <v>122311071255</v>
      </c>
      <c r="B1113">
        <v>2</v>
      </c>
      <c r="C1113">
        <v>2021</v>
      </c>
      <c r="D1113" s="3">
        <v>3111215</v>
      </c>
      <c r="E1113" t="str">
        <f>UPPER(VLOOKUP(D1113,[1]PRODI_2019!$D$2:$L$72,3,FALSE))</f>
        <v>INFORMATIKA</v>
      </c>
      <c r="F1113" t="str">
        <f>VLOOKUP(D1113,[1]PRODI_2019!$D$2:$L$72,9,FALSE)</f>
        <v>Teknik</v>
      </c>
      <c r="G1113" t="str">
        <f>VLOOKUP(F1113,Sheet1!$H$4:$I$11,2,FALSE)</f>
        <v>3_Teknik</v>
      </c>
      <c r="H1113" t="s">
        <v>1720</v>
      </c>
      <c r="I1113" t="s">
        <v>25</v>
      </c>
      <c r="L1113" t="s">
        <v>27</v>
      </c>
      <c r="O1113" t="s">
        <v>452</v>
      </c>
      <c r="P1113" t="str">
        <f t="shared" si="55"/>
        <v>SMKS</v>
      </c>
      <c r="Q1113" t="str">
        <f t="shared" si="56"/>
        <v>Swasta</v>
      </c>
      <c r="R1113" t="str">
        <f t="shared" si="54"/>
        <v>SMK</v>
      </c>
      <c r="S1113" t="s">
        <v>41</v>
      </c>
      <c r="T1113" t="s">
        <v>3486</v>
      </c>
      <c r="U1113" t="s">
        <v>29</v>
      </c>
      <c r="Z1113" t="e">
        <f>VLOOKUP(A1113,[2]registrasi!$B$2:$C$3000,2,FALSE)</f>
        <v>#N/A</v>
      </c>
      <c r="AA1113">
        <f>VLOOKUP(D1113,[3]Sheet1!$B$2:$D$43,3,FALSE)</f>
        <v>871</v>
      </c>
      <c r="AB1113" t="e">
        <f>VLOOKUP(A1113,[2]nim!$A$2:$B$3000,2,FALSE)</f>
        <v>#N/A</v>
      </c>
    </row>
    <row r="1114" spans="1:28" x14ac:dyDescent="0.3">
      <c r="A1114" s="2">
        <v>122311081363</v>
      </c>
      <c r="B1114">
        <v>1</v>
      </c>
      <c r="C1114">
        <v>2022</v>
      </c>
      <c r="D1114" s="3">
        <v>3111215</v>
      </c>
      <c r="E1114" t="str">
        <f>UPPER(VLOOKUP(D1114,[1]PRODI_2019!$D$2:$L$72,3,FALSE))</f>
        <v>INFORMATIKA</v>
      </c>
      <c r="F1114" t="str">
        <f>VLOOKUP(D1114,[1]PRODI_2019!$D$2:$L$72,9,FALSE)</f>
        <v>Teknik</v>
      </c>
      <c r="G1114" t="str">
        <f>VLOOKUP(F1114,Sheet1!$H$4:$I$11,2,FALSE)</f>
        <v>3_Teknik</v>
      </c>
      <c r="H1114" t="s">
        <v>1721</v>
      </c>
      <c r="I1114" t="s">
        <v>25</v>
      </c>
      <c r="L1114" t="s">
        <v>27</v>
      </c>
      <c r="O1114" t="s">
        <v>133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26</v>
      </c>
      <c r="T1114" t="s">
        <v>3486</v>
      </c>
      <c r="U1114" t="s">
        <v>29</v>
      </c>
      <c r="Z1114" t="str">
        <f>VLOOKUP(A1114,[2]registrasi!$B$2:$C$3000,2,FALSE)</f>
        <v>registrasi</v>
      </c>
      <c r="AA1114">
        <f>VLOOKUP(D1114,[3]Sheet1!$B$2:$D$43,3,FALSE)</f>
        <v>871</v>
      </c>
      <c r="AB1114" t="str">
        <f>VLOOKUP(A1114,[2]nim!$A$2:$B$3000,2,FALSE)</f>
        <v>diterima</v>
      </c>
    </row>
    <row r="1115" spans="1:28" x14ac:dyDescent="0.3">
      <c r="A1115" s="2">
        <v>122311090754</v>
      </c>
      <c r="B1115">
        <v>2</v>
      </c>
      <c r="C1115">
        <v>2022</v>
      </c>
      <c r="D1115" s="3">
        <v>3111215</v>
      </c>
      <c r="E1115" t="str">
        <f>UPPER(VLOOKUP(D1115,[1]PRODI_2019!$D$2:$L$72,3,FALSE))</f>
        <v>INFORMATIKA</v>
      </c>
      <c r="F1115" t="str">
        <f>VLOOKUP(D1115,[1]PRODI_2019!$D$2:$L$72,9,FALSE)</f>
        <v>Teknik</v>
      </c>
      <c r="G1115" t="str">
        <f>VLOOKUP(F1115,Sheet1!$H$4:$I$11,2,FALSE)</f>
        <v>3_Teknik</v>
      </c>
      <c r="H1115" t="s">
        <v>1722</v>
      </c>
      <c r="I1115" t="s">
        <v>25</v>
      </c>
      <c r="L1115" t="s">
        <v>27</v>
      </c>
      <c r="O1115" t="s">
        <v>227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26</v>
      </c>
      <c r="T1115" t="s">
        <v>3486</v>
      </c>
      <c r="U1115" t="s">
        <v>29</v>
      </c>
      <c r="Z1115" t="str">
        <f>VLOOKUP(A1115,[2]registrasi!$B$2:$C$3000,2,FALSE)</f>
        <v>registrasi</v>
      </c>
      <c r="AA1115">
        <f>VLOOKUP(D1115,[3]Sheet1!$B$2:$D$43,3,FALSE)</f>
        <v>871</v>
      </c>
      <c r="AB1115" t="str">
        <f>VLOOKUP(A1115,[2]nim!$A$2:$B$3000,2,FALSE)</f>
        <v>diterima</v>
      </c>
    </row>
    <row r="1116" spans="1:28" x14ac:dyDescent="0.3">
      <c r="A1116" s="2">
        <v>122311100026</v>
      </c>
      <c r="B1116">
        <v>1</v>
      </c>
      <c r="C1116">
        <v>2022</v>
      </c>
      <c r="D1116" s="3">
        <v>3111215</v>
      </c>
      <c r="E1116" t="str">
        <f>UPPER(VLOOKUP(D1116,[1]PRODI_2019!$D$2:$L$72,3,FALSE))</f>
        <v>INFORMATIKA</v>
      </c>
      <c r="F1116" t="str">
        <f>VLOOKUP(D1116,[1]PRODI_2019!$D$2:$L$72,9,FALSE)</f>
        <v>Teknik</v>
      </c>
      <c r="G1116" t="str">
        <f>VLOOKUP(F1116,Sheet1!$H$4:$I$11,2,FALSE)</f>
        <v>3_Teknik</v>
      </c>
      <c r="H1116" t="s">
        <v>1723</v>
      </c>
      <c r="I1116" t="s">
        <v>25</v>
      </c>
      <c r="L1116" t="s">
        <v>27</v>
      </c>
      <c r="O1116" t="s">
        <v>55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41</v>
      </c>
      <c r="T1116" t="s">
        <v>3486</v>
      </c>
      <c r="U1116" t="s">
        <v>29</v>
      </c>
      <c r="Z1116" t="str">
        <f>VLOOKUP(A1116,[2]registrasi!$B$2:$C$3000,2,FALSE)</f>
        <v>registrasi</v>
      </c>
      <c r="AA1116">
        <f>VLOOKUP(D1116,[3]Sheet1!$B$2:$D$43,3,FALSE)</f>
        <v>871</v>
      </c>
      <c r="AB1116" t="str">
        <f>VLOOKUP(A1116,[2]nim!$A$2:$B$3000,2,FALSE)</f>
        <v>diterima</v>
      </c>
    </row>
    <row r="1117" spans="1:28" x14ac:dyDescent="0.3">
      <c r="A1117" s="2">
        <v>122311100618</v>
      </c>
      <c r="B1117">
        <v>2</v>
      </c>
      <c r="C1117">
        <v>2022</v>
      </c>
      <c r="D1117" s="3">
        <v>3111215</v>
      </c>
      <c r="E1117" t="str">
        <f>UPPER(VLOOKUP(D1117,[1]PRODI_2019!$D$2:$L$72,3,FALSE))</f>
        <v>INFORMATIKA</v>
      </c>
      <c r="F1117" t="str">
        <f>VLOOKUP(D1117,[1]PRODI_2019!$D$2:$L$72,9,FALSE)</f>
        <v>Teknik</v>
      </c>
      <c r="G1117" t="str">
        <f>VLOOKUP(F1117,Sheet1!$H$4:$I$11,2,FALSE)</f>
        <v>3_Teknik</v>
      </c>
      <c r="H1117" t="s">
        <v>1724</v>
      </c>
      <c r="I1117" t="s">
        <v>25</v>
      </c>
      <c r="L1117" t="s">
        <v>27</v>
      </c>
      <c r="O1117" t="s">
        <v>204</v>
      </c>
      <c r="P1117" t="str">
        <f t="shared" si="55"/>
        <v>SMAS</v>
      </c>
      <c r="Q1117" t="str">
        <f t="shared" si="56"/>
        <v>Swasta</v>
      </c>
      <c r="R1117" t="str">
        <f t="shared" si="54"/>
        <v>SMA</v>
      </c>
      <c r="S1117" t="s">
        <v>37</v>
      </c>
      <c r="T1117" t="s">
        <v>3486</v>
      </c>
      <c r="U1117" t="s">
        <v>29</v>
      </c>
      <c r="Z1117" t="str">
        <f>VLOOKUP(A1117,[2]registrasi!$B$2:$C$3000,2,FALSE)</f>
        <v>registrasi</v>
      </c>
      <c r="AA1117">
        <f>VLOOKUP(D1117,[3]Sheet1!$B$2:$D$43,3,FALSE)</f>
        <v>871</v>
      </c>
      <c r="AB1117" t="str">
        <f>VLOOKUP(A1117,[2]nim!$A$2:$B$3000,2,FALSE)</f>
        <v>diterima</v>
      </c>
    </row>
    <row r="1118" spans="1:28" x14ac:dyDescent="0.3">
      <c r="A1118" s="2">
        <v>122311110263</v>
      </c>
      <c r="B1118">
        <v>2</v>
      </c>
      <c r="C1118">
        <v>2022</v>
      </c>
      <c r="D1118" s="3">
        <v>3111215</v>
      </c>
      <c r="E1118" t="str">
        <f>UPPER(VLOOKUP(D1118,[1]PRODI_2019!$D$2:$L$72,3,FALSE))</f>
        <v>INFORMATIKA</v>
      </c>
      <c r="F1118" t="str">
        <f>VLOOKUP(D1118,[1]PRODI_2019!$D$2:$L$72,9,FALSE)</f>
        <v>Teknik</v>
      </c>
      <c r="G1118" t="str">
        <f>VLOOKUP(F1118,Sheet1!$H$4:$I$11,2,FALSE)</f>
        <v>3_Teknik</v>
      </c>
      <c r="H1118" t="s">
        <v>1725</v>
      </c>
      <c r="I1118" t="s">
        <v>33</v>
      </c>
      <c r="L1118" t="s">
        <v>27</v>
      </c>
      <c r="O1118" t="s">
        <v>55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41</v>
      </c>
      <c r="T1118" t="s">
        <v>3486</v>
      </c>
      <c r="U1118" t="s">
        <v>29</v>
      </c>
      <c r="Z1118" t="str">
        <f>VLOOKUP(A1118,[2]registrasi!$B$2:$C$3000,2,FALSE)</f>
        <v>registrasi</v>
      </c>
      <c r="AA1118">
        <f>VLOOKUP(D1118,[3]Sheet1!$B$2:$D$43,3,FALSE)</f>
        <v>871</v>
      </c>
      <c r="AB1118" t="str">
        <f>VLOOKUP(A1118,[2]nim!$A$2:$B$3000,2,FALSE)</f>
        <v>diterima</v>
      </c>
    </row>
    <row r="1119" spans="1:28" x14ac:dyDescent="0.3">
      <c r="A1119" s="2">
        <v>122311120033</v>
      </c>
      <c r="B1119">
        <v>2</v>
      </c>
      <c r="C1119">
        <v>2022</v>
      </c>
      <c r="D1119" s="3">
        <v>3111215</v>
      </c>
      <c r="E1119" t="str">
        <f>UPPER(VLOOKUP(D1119,[1]PRODI_2019!$D$2:$L$72,3,FALSE))</f>
        <v>INFORMATIKA</v>
      </c>
      <c r="F1119" t="str">
        <f>VLOOKUP(D1119,[1]PRODI_2019!$D$2:$L$72,9,FALSE)</f>
        <v>Teknik</v>
      </c>
      <c r="G1119" t="str">
        <f>VLOOKUP(F1119,Sheet1!$H$4:$I$11,2,FALSE)</f>
        <v>3_Teknik</v>
      </c>
      <c r="H1119" t="s">
        <v>1726</v>
      </c>
      <c r="I1119" t="s">
        <v>33</v>
      </c>
      <c r="L1119" t="s">
        <v>27</v>
      </c>
      <c r="O1119" t="s">
        <v>96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41</v>
      </c>
      <c r="T1119" t="s">
        <v>3486</v>
      </c>
      <c r="U1119" t="s">
        <v>29</v>
      </c>
      <c r="Z1119" t="str">
        <f>VLOOKUP(A1119,[2]registrasi!$B$2:$C$3000,2,FALSE)</f>
        <v>registrasi</v>
      </c>
      <c r="AA1119">
        <f>VLOOKUP(D1119,[3]Sheet1!$B$2:$D$43,3,FALSE)</f>
        <v>871</v>
      </c>
      <c r="AB1119" t="str">
        <f>VLOOKUP(A1119,[2]nim!$A$2:$B$3000,2,FALSE)</f>
        <v>diterima</v>
      </c>
    </row>
    <row r="1120" spans="1:28" x14ac:dyDescent="0.3">
      <c r="A1120" s="2">
        <v>122311130322</v>
      </c>
      <c r="B1120">
        <v>2</v>
      </c>
      <c r="C1120">
        <v>2022</v>
      </c>
      <c r="D1120" s="3">
        <v>3111215</v>
      </c>
      <c r="E1120" t="str">
        <f>UPPER(VLOOKUP(D1120,[1]PRODI_2019!$D$2:$L$72,3,FALSE))</f>
        <v>INFORMATIKA</v>
      </c>
      <c r="F1120" t="str">
        <f>VLOOKUP(D1120,[1]PRODI_2019!$D$2:$L$72,9,FALSE)</f>
        <v>Teknik</v>
      </c>
      <c r="G1120" t="str">
        <f>VLOOKUP(F1120,Sheet1!$H$4:$I$11,2,FALSE)</f>
        <v>3_Teknik</v>
      </c>
      <c r="H1120" t="s">
        <v>1727</v>
      </c>
      <c r="I1120" t="s">
        <v>25</v>
      </c>
      <c r="L1120" t="s">
        <v>27</v>
      </c>
      <c r="O1120" t="s">
        <v>96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41</v>
      </c>
      <c r="T1120" t="s">
        <v>3486</v>
      </c>
      <c r="U1120" t="s">
        <v>29</v>
      </c>
      <c r="Z1120" t="str">
        <f>VLOOKUP(A1120,[2]registrasi!$B$2:$C$3000,2,FALSE)</f>
        <v>registrasi</v>
      </c>
      <c r="AA1120">
        <f>VLOOKUP(D1120,[3]Sheet1!$B$2:$D$43,3,FALSE)</f>
        <v>871</v>
      </c>
      <c r="AB1120" t="str">
        <f>VLOOKUP(A1120,[2]nim!$A$2:$B$3000,2,FALSE)</f>
        <v>diterima</v>
      </c>
    </row>
    <row r="1121" spans="1:28" x14ac:dyDescent="0.3">
      <c r="A1121" s="2">
        <v>122311160174</v>
      </c>
      <c r="B1121">
        <v>1</v>
      </c>
      <c r="C1121">
        <v>2022</v>
      </c>
      <c r="D1121" s="3">
        <v>3111215</v>
      </c>
      <c r="E1121" t="str">
        <f>UPPER(VLOOKUP(D1121,[1]PRODI_2019!$D$2:$L$72,3,FALSE))</f>
        <v>INFORMATIKA</v>
      </c>
      <c r="F1121" t="str">
        <f>VLOOKUP(D1121,[1]PRODI_2019!$D$2:$L$72,9,FALSE)</f>
        <v>Teknik</v>
      </c>
      <c r="G1121" t="str">
        <f>VLOOKUP(F1121,Sheet1!$H$4:$I$11,2,FALSE)</f>
        <v>3_Teknik</v>
      </c>
      <c r="H1121" t="s">
        <v>1728</v>
      </c>
      <c r="I1121" t="s">
        <v>25</v>
      </c>
      <c r="L1121" t="s">
        <v>27</v>
      </c>
      <c r="O1121" t="s">
        <v>3276</v>
      </c>
      <c r="P1121" t="str">
        <f t="shared" si="55"/>
        <v>SMAS</v>
      </c>
      <c r="Q1121" t="str">
        <f t="shared" si="56"/>
        <v>Swasta</v>
      </c>
      <c r="R1121" t="str">
        <f t="shared" si="54"/>
        <v>SMA</v>
      </c>
      <c r="S1121" t="s">
        <v>63</v>
      </c>
      <c r="T1121" t="s">
        <v>3486</v>
      </c>
      <c r="U1121" t="s">
        <v>29</v>
      </c>
      <c r="Z1121" t="e">
        <f>VLOOKUP(A1121,[2]registrasi!$B$2:$C$3000,2,FALSE)</f>
        <v>#N/A</v>
      </c>
      <c r="AA1121">
        <f>VLOOKUP(D1121,[3]Sheet1!$B$2:$D$43,3,FALSE)</f>
        <v>871</v>
      </c>
      <c r="AB1121" t="e">
        <f>VLOOKUP(A1121,[2]nim!$A$2:$B$3000,2,FALSE)</f>
        <v>#N/A</v>
      </c>
    </row>
    <row r="1122" spans="1:28" x14ac:dyDescent="0.3">
      <c r="A1122" s="2">
        <v>122311190047</v>
      </c>
      <c r="B1122">
        <v>1</v>
      </c>
      <c r="C1122">
        <v>2022</v>
      </c>
      <c r="D1122" s="3">
        <v>3111215</v>
      </c>
      <c r="E1122" t="str">
        <f>UPPER(VLOOKUP(D1122,[1]PRODI_2019!$D$2:$L$72,3,FALSE))</f>
        <v>INFORMATIKA</v>
      </c>
      <c r="F1122" t="str">
        <f>VLOOKUP(D1122,[1]PRODI_2019!$D$2:$L$72,9,FALSE)</f>
        <v>Teknik</v>
      </c>
      <c r="G1122" t="str">
        <f>VLOOKUP(F1122,Sheet1!$H$4:$I$11,2,FALSE)</f>
        <v>3_Teknik</v>
      </c>
      <c r="H1122" t="s">
        <v>1729</v>
      </c>
      <c r="I1122" t="s">
        <v>25</v>
      </c>
      <c r="L1122" t="s">
        <v>27</v>
      </c>
      <c r="O1122" t="s">
        <v>139</v>
      </c>
      <c r="P1122" t="str">
        <f t="shared" si="55"/>
        <v>MAN</v>
      </c>
      <c r="Q1122" t="str">
        <f t="shared" si="56"/>
        <v>Negeri</v>
      </c>
      <c r="R1122" t="str">
        <f t="shared" si="54"/>
        <v>MA</v>
      </c>
      <c r="S1122" t="s">
        <v>26</v>
      </c>
      <c r="T1122" t="s">
        <v>3486</v>
      </c>
      <c r="U1122" t="s">
        <v>29</v>
      </c>
      <c r="Z1122" t="str">
        <f>VLOOKUP(A1122,[2]registrasi!$B$2:$C$3000,2,FALSE)</f>
        <v>registrasi</v>
      </c>
      <c r="AA1122">
        <f>VLOOKUP(D1122,[3]Sheet1!$B$2:$D$43,3,FALSE)</f>
        <v>871</v>
      </c>
      <c r="AB1122" t="str">
        <f>VLOOKUP(A1122,[2]nim!$A$2:$B$3000,2,FALSE)</f>
        <v>diterima</v>
      </c>
    </row>
    <row r="1123" spans="1:28" x14ac:dyDescent="0.3">
      <c r="A1123" s="2">
        <v>122311210203</v>
      </c>
      <c r="B1123">
        <v>2</v>
      </c>
      <c r="C1123">
        <v>2020</v>
      </c>
      <c r="D1123" s="3">
        <v>3111215</v>
      </c>
      <c r="E1123" t="str">
        <f>UPPER(VLOOKUP(D1123,[1]PRODI_2019!$D$2:$L$72,3,FALSE))</f>
        <v>INFORMATIKA</v>
      </c>
      <c r="F1123" t="str">
        <f>VLOOKUP(D1123,[1]PRODI_2019!$D$2:$L$72,9,FALSE)</f>
        <v>Teknik</v>
      </c>
      <c r="G1123" t="str">
        <f>VLOOKUP(F1123,Sheet1!$H$4:$I$11,2,FALSE)</f>
        <v>3_Teknik</v>
      </c>
      <c r="H1123" t="s">
        <v>1730</v>
      </c>
      <c r="I1123" t="s">
        <v>25</v>
      </c>
      <c r="L1123" t="s">
        <v>27</v>
      </c>
      <c r="O1123" t="s">
        <v>133</v>
      </c>
      <c r="P1123" t="str">
        <f t="shared" si="55"/>
        <v>SMAN</v>
      </c>
      <c r="Q1123" t="str">
        <f t="shared" si="56"/>
        <v>Negeri</v>
      </c>
      <c r="R1123" t="str">
        <f t="shared" si="54"/>
        <v>SMA</v>
      </c>
      <c r="S1123" t="s">
        <v>26</v>
      </c>
      <c r="T1123" t="s">
        <v>3486</v>
      </c>
      <c r="U1123" t="s">
        <v>29</v>
      </c>
      <c r="Z1123" t="str">
        <f>VLOOKUP(A1123,[2]registrasi!$B$2:$C$3000,2,FALSE)</f>
        <v>registrasi</v>
      </c>
      <c r="AA1123">
        <f>VLOOKUP(D1123,[3]Sheet1!$B$2:$D$43,3,FALSE)</f>
        <v>871</v>
      </c>
      <c r="AB1123" t="str">
        <f>VLOOKUP(A1123,[2]nim!$A$2:$B$3000,2,FALSE)</f>
        <v>diterima</v>
      </c>
    </row>
    <row r="1124" spans="1:28" x14ac:dyDescent="0.3">
      <c r="A1124" s="2">
        <v>122311210236</v>
      </c>
      <c r="B1124">
        <v>2</v>
      </c>
      <c r="C1124">
        <v>2022</v>
      </c>
      <c r="D1124" s="3">
        <v>3111215</v>
      </c>
      <c r="E1124" t="str">
        <f>UPPER(VLOOKUP(D1124,[1]PRODI_2019!$D$2:$L$72,3,FALSE))</f>
        <v>INFORMATIKA</v>
      </c>
      <c r="F1124" t="str">
        <f>VLOOKUP(D1124,[1]PRODI_2019!$D$2:$L$72,9,FALSE)</f>
        <v>Teknik</v>
      </c>
      <c r="G1124" t="str">
        <f>VLOOKUP(F1124,Sheet1!$H$4:$I$11,2,FALSE)</f>
        <v>3_Teknik</v>
      </c>
      <c r="H1124" t="s">
        <v>1731</v>
      </c>
      <c r="I1124" t="s">
        <v>25</v>
      </c>
      <c r="L1124" t="s">
        <v>198</v>
      </c>
      <c r="O1124" t="s">
        <v>153</v>
      </c>
      <c r="P1124" t="str">
        <f t="shared" si="55"/>
        <v>SMAS</v>
      </c>
      <c r="Q1124" t="str">
        <f t="shared" si="56"/>
        <v>Swasta</v>
      </c>
      <c r="R1124" t="str">
        <f t="shared" si="54"/>
        <v>SMA</v>
      </c>
      <c r="S1124" t="s">
        <v>37</v>
      </c>
      <c r="T1124" t="s">
        <v>3486</v>
      </c>
      <c r="U1124" t="s">
        <v>29</v>
      </c>
      <c r="Z1124" t="str">
        <f>VLOOKUP(A1124,[2]registrasi!$B$2:$C$3000,2,FALSE)</f>
        <v>registrasi</v>
      </c>
      <c r="AA1124">
        <f>VLOOKUP(D1124,[3]Sheet1!$B$2:$D$43,3,FALSE)</f>
        <v>871</v>
      </c>
      <c r="AB1124" t="str">
        <f>VLOOKUP(A1124,[2]nim!$A$2:$B$3000,2,FALSE)</f>
        <v>diterima</v>
      </c>
    </row>
    <row r="1125" spans="1:28" x14ac:dyDescent="0.3">
      <c r="A1125" s="2">
        <v>122321010622</v>
      </c>
      <c r="B1125">
        <v>2</v>
      </c>
      <c r="C1125">
        <v>2022</v>
      </c>
      <c r="D1125" s="3">
        <v>3111215</v>
      </c>
      <c r="E1125" t="str">
        <f>UPPER(VLOOKUP(D1125,[1]PRODI_2019!$D$2:$L$72,3,FALSE))</f>
        <v>INFORMATIKA</v>
      </c>
      <c r="F1125" t="str">
        <f>VLOOKUP(D1125,[1]PRODI_2019!$D$2:$L$72,9,FALSE)</f>
        <v>Teknik</v>
      </c>
      <c r="G1125" t="str">
        <f>VLOOKUP(F1125,Sheet1!$H$4:$I$11,2,FALSE)</f>
        <v>3_Teknik</v>
      </c>
      <c r="H1125" t="s">
        <v>1732</v>
      </c>
      <c r="I1125" t="s">
        <v>33</v>
      </c>
      <c r="L1125" t="s">
        <v>27</v>
      </c>
      <c r="O1125" t="s">
        <v>411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131</v>
      </c>
      <c r="T1125" t="s">
        <v>3487</v>
      </c>
      <c r="U1125" t="s">
        <v>29</v>
      </c>
      <c r="Z1125" t="str">
        <f>VLOOKUP(A1125,[2]registrasi!$B$2:$C$3000,2,FALSE)</f>
        <v>registrasi</v>
      </c>
      <c r="AA1125">
        <f>VLOOKUP(D1125,[3]Sheet1!$B$2:$D$43,3,FALSE)</f>
        <v>871</v>
      </c>
      <c r="AB1125" t="str">
        <f>VLOOKUP(A1125,[2]nim!$A$2:$B$3000,2,FALSE)</f>
        <v>diterima</v>
      </c>
    </row>
    <row r="1126" spans="1:28" x14ac:dyDescent="0.3">
      <c r="A1126" s="2">
        <v>122321020047</v>
      </c>
      <c r="B1126">
        <v>2</v>
      </c>
      <c r="C1126">
        <v>2022</v>
      </c>
      <c r="D1126" s="3">
        <v>3111215</v>
      </c>
      <c r="E1126" t="str">
        <f>UPPER(VLOOKUP(D1126,[1]PRODI_2019!$D$2:$L$72,3,FALSE))</f>
        <v>INFORMATIKA</v>
      </c>
      <c r="F1126" t="str">
        <f>VLOOKUP(D1126,[1]PRODI_2019!$D$2:$L$72,9,FALSE)</f>
        <v>Teknik</v>
      </c>
      <c r="G1126" t="str">
        <f>VLOOKUP(F1126,Sheet1!$H$4:$I$11,2,FALSE)</f>
        <v>3_Teknik</v>
      </c>
      <c r="H1126" t="s">
        <v>1733</v>
      </c>
      <c r="I1126" t="s">
        <v>25</v>
      </c>
      <c r="L1126" t="s">
        <v>27</v>
      </c>
      <c r="O1126" t="s">
        <v>3178</v>
      </c>
      <c r="P1126" t="str">
        <f t="shared" si="55"/>
        <v>SMA</v>
      </c>
      <c r="Q1126" t="str">
        <f t="shared" si="56"/>
        <v>Swasta</v>
      </c>
      <c r="R1126" t="str">
        <f t="shared" si="54"/>
        <v>SMA</v>
      </c>
      <c r="S1126" t="s">
        <v>156</v>
      </c>
      <c r="T1126" t="s">
        <v>3487</v>
      </c>
      <c r="U1126" t="s">
        <v>29</v>
      </c>
      <c r="Z1126" t="e">
        <f>VLOOKUP(A1126,[2]registrasi!$B$2:$C$3000,2,FALSE)</f>
        <v>#N/A</v>
      </c>
      <c r="AA1126">
        <f>VLOOKUP(D1126,[3]Sheet1!$B$2:$D$43,3,FALSE)</f>
        <v>871</v>
      </c>
      <c r="AB1126" t="e">
        <f>VLOOKUP(A1126,[2]nim!$A$2:$B$3000,2,FALSE)</f>
        <v>#N/A</v>
      </c>
    </row>
    <row r="1127" spans="1:28" x14ac:dyDescent="0.3">
      <c r="A1127" s="2">
        <v>122321020368</v>
      </c>
      <c r="B1127">
        <v>2</v>
      </c>
      <c r="C1127">
        <v>2021</v>
      </c>
      <c r="D1127" s="3">
        <v>3111215</v>
      </c>
      <c r="E1127" t="str">
        <f>UPPER(VLOOKUP(D1127,[1]PRODI_2019!$D$2:$L$72,3,FALSE))</f>
        <v>INFORMATIKA</v>
      </c>
      <c r="F1127" t="str">
        <f>VLOOKUP(D1127,[1]PRODI_2019!$D$2:$L$72,9,FALSE)</f>
        <v>Teknik</v>
      </c>
      <c r="G1127" t="str">
        <f>VLOOKUP(F1127,Sheet1!$H$4:$I$11,2,FALSE)</f>
        <v>3_Teknik</v>
      </c>
      <c r="H1127" t="s">
        <v>1734</v>
      </c>
      <c r="I1127" t="s">
        <v>25</v>
      </c>
      <c r="L1127" t="s">
        <v>27</v>
      </c>
      <c r="O1127" t="s">
        <v>424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126</v>
      </c>
      <c r="T1127" t="s">
        <v>3487</v>
      </c>
      <c r="U1127" t="s">
        <v>29</v>
      </c>
      <c r="Z1127" t="str">
        <f>VLOOKUP(A1127,[2]registrasi!$B$2:$C$3000,2,FALSE)</f>
        <v>registrasi</v>
      </c>
      <c r="AA1127">
        <f>VLOOKUP(D1127,[3]Sheet1!$B$2:$D$43,3,FALSE)</f>
        <v>871</v>
      </c>
      <c r="AB1127" t="str">
        <f>VLOOKUP(A1127,[2]nim!$A$2:$B$3000,2,FALSE)</f>
        <v>diterima</v>
      </c>
    </row>
    <row r="1128" spans="1:28" x14ac:dyDescent="0.3">
      <c r="A1128" s="2">
        <v>122321041010</v>
      </c>
      <c r="B1128">
        <v>2</v>
      </c>
      <c r="C1128">
        <v>2021</v>
      </c>
      <c r="D1128" s="3">
        <v>3111215</v>
      </c>
      <c r="E1128" t="str">
        <f>UPPER(VLOOKUP(D1128,[1]PRODI_2019!$D$2:$L$72,3,FALSE))</f>
        <v>INFORMATIKA</v>
      </c>
      <c r="F1128" t="str">
        <f>VLOOKUP(D1128,[1]PRODI_2019!$D$2:$L$72,9,FALSE)</f>
        <v>Teknik</v>
      </c>
      <c r="G1128" t="str">
        <f>VLOOKUP(F1128,Sheet1!$H$4:$I$11,2,FALSE)</f>
        <v>3_Teknik</v>
      </c>
      <c r="H1128" t="s">
        <v>1735</v>
      </c>
      <c r="I1128" t="s">
        <v>33</v>
      </c>
      <c r="L1128" t="s">
        <v>27</v>
      </c>
      <c r="O1128" t="s">
        <v>47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202</v>
      </c>
      <c r="T1128" t="s">
        <v>3487</v>
      </c>
      <c r="U1128" t="s">
        <v>29</v>
      </c>
      <c r="Z1128" t="str">
        <f>VLOOKUP(A1128,[2]registrasi!$B$2:$C$3000,2,FALSE)</f>
        <v>registrasi</v>
      </c>
      <c r="AA1128">
        <f>VLOOKUP(D1128,[3]Sheet1!$B$2:$D$43,3,FALSE)</f>
        <v>871</v>
      </c>
      <c r="AB1128" t="str">
        <f>VLOOKUP(A1128,[2]nim!$A$2:$B$3000,2,FALSE)</f>
        <v>diterima</v>
      </c>
    </row>
    <row r="1129" spans="1:28" x14ac:dyDescent="0.3">
      <c r="A1129" s="2">
        <v>122321051112</v>
      </c>
      <c r="B1129">
        <v>2</v>
      </c>
      <c r="C1129">
        <v>2021</v>
      </c>
      <c r="D1129" s="3">
        <v>3111215</v>
      </c>
      <c r="E1129" t="str">
        <f>UPPER(VLOOKUP(D1129,[1]PRODI_2019!$D$2:$L$72,3,FALSE))</f>
        <v>INFORMATIKA</v>
      </c>
      <c r="F1129" t="str">
        <f>VLOOKUP(D1129,[1]PRODI_2019!$D$2:$L$72,9,FALSE)</f>
        <v>Teknik</v>
      </c>
      <c r="G1129" t="str">
        <f>VLOOKUP(F1129,Sheet1!$H$4:$I$11,2,FALSE)</f>
        <v>3_Teknik</v>
      </c>
      <c r="H1129" t="s">
        <v>1736</v>
      </c>
      <c r="I1129" t="s">
        <v>25</v>
      </c>
      <c r="L1129" t="s">
        <v>27</v>
      </c>
      <c r="O1129" t="s">
        <v>393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66</v>
      </c>
      <c r="T1129" t="s">
        <v>3489</v>
      </c>
      <c r="U1129" t="s">
        <v>29</v>
      </c>
      <c r="Z1129" t="str">
        <f>VLOOKUP(A1129,[2]registrasi!$B$2:$C$3000,2,FALSE)</f>
        <v>registrasi</v>
      </c>
      <c r="AA1129">
        <f>VLOOKUP(D1129,[3]Sheet1!$B$2:$D$43,3,FALSE)</f>
        <v>871</v>
      </c>
      <c r="AB1129" t="str">
        <f>VLOOKUP(A1129,[2]nim!$A$2:$B$3000,2,FALSE)</f>
        <v>diterima</v>
      </c>
    </row>
    <row r="1130" spans="1:28" x14ac:dyDescent="0.3">
      <c r="A1130" s="2">
        <v>122321130719</v>
      </c>
      <c r="B1130">
        <v>2</v>
      </c>
      <c r="C1130">
        <v>2022</v>
      </c>
      <c r="D1130" s="3">
        <v>3111215</v>
      </c>
      <c r="E1130" t="str">
        <f>UPPER(VLOOKUP(D1130,[1]PRODI_2019!$D$2:$L$72,3,FALSE))</f>
        <v>INFORMATIKA</v>
      </c>
      <c r="F1130" t="str">
        <f>VLOOKUP(D1130,[1]PRODI_2019!$D$2:$L$72,9,FALSE)</f>
        <v>Teknik</v>
      </c>
      <c r="G1130" t="str">
        <f>VLOOKUP(F1130,Sheet1!$H$4:$I$11,2,FALSE)</f>
        <v>3_Teknik</v>
      </c>
      <c r="H1130" t="s">
        <v>1737</v>
      </c>
      <c r="I1130" t="s">
        <v>25</v>
      </c>
      <c r="L1130" t="s">
        <v>199</v>
      </c>
      <c r="O1130" t="s">
        <v>3205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126</v>
      </c>
      <c r="T1130" t="s">
        <v>3487</v>
      </c>
      <c r="U1130" t="s">
        <v>29</v>
      </c>
      <c r="Z1130" t="str">
        <f>VLOOKUP(A1130,[2]registrasi!$B$2:$C$3000,2,FALSE)</f>
        <v>registrasi</v>
      </c>
      <c r="AA1130">
        <f>VLOOKUP(D1130,[3]Sheet1!$B$2:$D$43,3,FALSE)</f>
        <v>871</v>
      </c>
      <c r="AB1130" t="str">
        <f>VLOOKUP(A1130,[2]nim!$A$2:$B$3000,2,FALSE)</f>
        <v>diterima</v>
      </c>
    </row>
    <row r="1131" spans="1:28" x14ac:dyDescent="0.3">
      <c r="A1131" s="2">
        <v>122323030439</v>
      </c>
      <c r="B1131">
        <v>2</v>
      </c>
      <c r="C1131">
        <v>2022</v>
      </c>
      <c r="D1131" s="3">
        <v>3111215</v>
      </c>
      <c r="E1131" t="str">
        <f>UPPER(VLOOKUP(D1131,[1]PRODI_2019!$D$2:$L$72,3,FALSE))</f>
        <v>INFORMATIKA</v>
      </c>
      <c r="F1131" t="str">
        <f>VLOOKUP(D1131,[1]PRODI_2019!$D$2:$L$72,9,FALSE)</f>
        <v>Teknik</v>
      </c>
      <c r="G1131" t="str">
        <f>VLOOKUP(F1131,Sheet1!$H$4:$I$11,2,FALSE)</f>
        <v>3_Teknik</v>
      </c>
      <c r="H1131" t="s">
        <v>1738</v>
      </c>
      <c r="I1131" t="s">
        <v>25</v>
      </c>
      <c r="L1131" t="s">
        <v>199</v>
      </c>
      <c r="O1131" t="s">
        <v>347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37</v>
      </c>
      <c r="T1131" t="s">
        <v>3486</v>
      </c>
      <c r="U1131" t="s">
        <v>29</v>
      </c>
      <c r="Z1131" t="str">
        <f>VLOOKUP(A1131,[2]registrasi!$B$2:$C$3000,2,FALSE)</f>
        <v>registrasi</v>
      </c>
      <c r="AA1131">
        <f>VLOOKUP(D1131,[3]Sheet1!$B$2:$D$43,3,FALSE)</f>
        <v>871</v>
      </c>
      <c r="AB1131" t="str">
        <f>VLOOKUP(A1131,[2]nim!$A$2:$B$3000,2,FALSE)</f>
        <v>diterima</v>
      </c>
    </row>
    <row r="1132" spans="1:28" x14ac:dyDescent="0.3">
      <c r="A1132" s="2">
        <v>122323130427</v>
      </c>
      <c r="B1132">
        <v>2</v>
      </c>
      <c r="C1132">
        <v>2021</v>
      </c>
      <c r="D1132" s="3">
        <v>3111215</v>
      </c>
      <c r="E1132" t="str">
        <f>UPPER(VLOOKUP(D1132,[1]PRODI_2019!$D$2:$L$72,3,FALSE))</f>
        <v>INFORMATIKA</v>
      </c>
      <c r="F1132" t="str">
        <f>VLOOKUP(D1132,[1]PRODI_2019!$D$2:$L$72,9,FALSE)</f>
        <v>Teknik</v>
      </c>
      <c r="G1132" t="str">
        <f>VLOOKUP(F1132,Sheet1!$H$4:$I$11,2,FALSE)</f>
        <v>3_Teknik</v>
      </c>
      <c r="H1132" t="s">
        <v>1739</v>
      </c>
      <c r="I1132" t="s">
        <v>25</v>
      </c>
      <c r="L1132" t="s">
        <v>27</v>
      </c>
      <c r="O1132" t="s">
        <v>372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105</v>
      </c>
      <c r="T1132" t="s">
        <v>3489</v>
      </c>
      <c r="U1132" t="s">
        <v>29</v>
      </c>
      <c r="Z1132" t="str">
        <f>VLOOKUP(A1132,[2]registrasi!$B$2:$C$3000,2,FALSE)</f>
        <v>registrasi</v>
      </c>
      <c r="AA1132">
        <f>VLOOKUP(D1132,[3]Sheet1!$B$2:$D$43,3,FALSE)</f>
        <v>871</v>
      </c>
      <c r="AB1132" t="str">
        <f>VLOOKUP(A1132,[2]nim!$A$2:$B$3000,2,FALSE)</f>
        <v>diterima</v>
      </c>
    </row>
    <row r="1133" spans="1:28" x14ac:dyDescent="0.3">
      <c r="A1133" s="2">
        <v>122323270222</v>
      </c>
      <c r="B1133">
        <v>2</v>
      </c>
      <c r="C1133">
        <v>2022</v>
      </c>
      <c r="D1133" s="3">
        <v>3111215</v>
      </c>
      <c r="E1133" t="str">
        <f>UPPER(VLOOKUP(D1133,[1]PRODI_2019!$D$2:$L$72,3,FALSE))</f>
        <v>INFORMATIKA</v>
      </c>
      <c r="F1133" t="str">
        <f>VLOOKUP(D1133,[1]PRODI_2019!$D$2:$L$72,9,FALSE)</f>
        <v>Teknik</v>
      </c>
      <c r="G1133" t="str">
        <f>VLOOKUP(F1133,Sheet1!$H$4:$I$11,2,FALSE)</f>
        <v>3_Teknik</v>
      </c>
      <c r="H1133" t="s">
        <v>1740</v>
      </c>
      <c r="I1133" t="s">
        <v>25</v>
      </c>
      <c r="L1133" t="s">
        <v>27</v>
      </c>
      <c r="O1133" t="s">
        <v>316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66</v>
      </c>
      <c r="T1133" t="s">
        <v>3489</v>
      </c>
      <c r="U1133" t="s">
        <v>29</v>
      </c>
      <c r="Z1133" t="str">
        <f>VLOOKUP(A1133,[2]registrasi!$B$2:$C$3000,2,FALSE)</f>
        <v>registrasi</v>
      </c>
      <c r="AA1133">
        <f>VLOOKUP(D1133,[3]Sheet1!$B$2:$D$43,3,FALSE)</f>
        <v>871</v>
      </c>
      <c r="AB1133" t="str">
        <f>VLOOKUP(A1133,[2]nim!$A$2:$B$3000,2,FALSE)</f>
        <v>diterima</v>
      </c>
    </row>
    <row r="1134" spans="1:28" x14ac:dyDescent="0.3">
      <c r="A1134" s="2">
        <v>122324030426</v>
      </c>
      <c r="B1134">
        <v>2</v>
      </c>
      <c r="C1134">
        <v>2022</v>
      </c>
      <c r="D1134" s="3">
        <v>3111215</v>
      </c>
      <c r="E1134" t="str">
        <f>UPPER(VLOOKUP(D1134,[1]PRODI_2019!$D$2:$L$72,3,FALSE))</f>
        <v>INFORMATIKA</v>
      </c>
      <c r="F1134" t="str">
        <f>VLOOKUP(D1134,[1]PRODI_2019!$D$2:$L$72,9,FALSE)</f>
        <v>Teknik</v>
      </c>
      <c r="G1134" t="str">
        <f>VLOOKUP(F1134,Sheet1!$H$4:$I$11,2,FALSE)</f>
        <v>3_Teknik</v>
      </c>
      <c r="H1134" t="s">
        <v>1741</v>
      </c>
      <c r="I1134" t="s">
        <v>25</v>
      </c>
      <c r="L1134" t="s">
        <v>27</v>
      </c>
      <c r="O1134" t="s">
        <v>411</v>
      </c>
      <c r="P1134" t="str">
        <f t="shared" si="55"/>
        <v>SMAN</v>
      </c>
      <c r="Q1134" t="str">
        <f t="shared" si="56"/>
        <v>Negeri</v>
      </c>
      <c r="R1134" t="s">
        <v>578</v>
      </c>
      <c r="S1134" t="s">
        <v>131</v>
      </c>
      <c r="T1134" t="s">
        <v>3487</v>
      </c>
      <c r="U1134" t="s">
        <v>29</v>
      </c>
      <c r="Z1134" t="str">
        <f>VLOOKUP(A1134,[2]registrasi!$B$2:$C$3000,2,FALSE)</f>
        <v>registrasi</v>
      </c>
      <c r="AA1134">
        <f>VLOOKUP(D1134,[3]Sheet1!$B$2:$D$43,3,FALSE)</f>
        <v>871</v>
      </c>
      <c r="AB1134" t="str">
        <f>VLOOKUP(A1134,[2]nim!$A$2:$B$3000,2,FALSE)</f>
        <v>diterima</v>
      </c>
    </row>
    <row r="1135" spans="1:28" x14ac:dyDescent="0.3">
      <c r="A1135" s="2">
        <v>122324200219</v>
      </c>
      <c r="B1135">
        <v>2</v>
      </c>
      <c r="C1135">
        <v>2022</v>
      </c>
      <c r="D1135" s="3">
        <v>3111215</v>
      </c>
      <c r="E1135" t="str">
        <f>UPPER(VLOOKUP(D1135,[1]PRODI_2019!$D$2:$L$72,3,FALSE))</f>
        <v>INFORMATIKA</v>
      </c>
      <c r="F1135" t="str">
        <f>VLOOKUP(D1135,[1]PRODI_2019!$D$2:$L$72,9,FALSE)</f>
        <v>Teknik</v>
      </c>
      <c r="G1135" t="str">
        <f>VLOOKUP(F1135,Sheet1!$H$4:$I$11,2,FALSE)</f>
        <v>3_Teknik</v>
      </c>
      <c r="H1135" t="s">
        <v>1742</v>
      </c>
      <c r="I1135" t="s">
        <v>33</v>
      </c>
      <c r="L1135" t="s">
        <v>27</v>
      </c>
      <c r="O1135" t="s">
        <v>478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105</v>
      </c>
      <c r="T1135" t="s">
        <v>3489</v>
      </c>
      <c r="U1135" t="s">
        <v>29</v>
      </c>
      <c r="Z1135" t="str">
        <f>VLOOKUP(A1135,[2]registrasi!$B$2:$C$3000,2,FALSE)</f>
        <v>registrasi</v>
      </c>
      <c r="AA1135">
        <f>VLOOKUP(D1135,[3]Sheet1!$B$2:$D$43,3,FALSE)</f>
        <v>871</v>
      </c>
      <c r="AB1135" t="str">
        <f>VLOOKUP(A1135,[2]nim!$A$2:$B$3000,2,FALSE)</f>
        <v>diterima</v>
      </c>
    </row>
    <row r="1136" spans="1:28" x14ac:dyDescent="0.3">
      <c r="A1136" s="2">
        <v>122324220038</v>
      </c>
      <c r="B1136">
        <v>2</v>
      </c>
      <c r="C1136">
        <v>2021</v>
      </c>
      <c r="D1136" s="3">
        <v>3111215</v>
      </c>
      <c r="E1136" t="str">
        <f>UPPER(VLOOKUP(D1136,[1]PRODI_2019!$D$2:$L$72,3,FALSE))</f>
        <v>INFORMATIKA</v>
      </c>
      <c r="F1136" t="str">
        <f>VLOOKUP(D1136,[1]PRODI_2019!$D$2:$L$72,9,FALSE)</f>
        <v>Teknik</v>
      </c>
      <c r="G1136" t="str">
        <f>VLOOKUP(F1136,Sheet1!$H$4:$I$11,2,FALSE)</f>
        <v>3_Teknik</v>
      </c>
      <c r="H1136" t="s">
        <v>1743</v>
      </c>
      <c r="I1136" t="s">
        <v>25</v>
      </c>
      <c r="L1136" t="s">
        <v>27</v>
      </c>
      <c r="O1136" t="s">
        <v>332</v>
      </c>
      <c r="P1136" t="str">
        <f t="shared" si="55"/>
        <v>SMAN</v>
      </c>
      <c r="Q1136" t="str">
        <f t="shared" si="56"/>
        <v>Negeri</v>
      </c>
      <c r="R1136" t="str">
        <f t="shared" si="54"/>
        <v>SMA</v>
      </c>
      <c r="S1136" t="s">
        <v>63</v>
      </c>
      <c r="T1136" t="s">
        <v>3486</v>
      </c>
      <c r="U1136" t="s">
        <v>29</v>
      </c>
      <c r="Z1136" t="str">
        <f>VLOOKUP(A1136,[2]registrasi!$B$2:$C$3000,2,FALSE)</f>
        <v>registrasi</v>
      </c>
      <c r="AA1136">
        <f>VLOOKUP(D1136,[3]Sheet1!$B$2:$D$43,3,FALSE)</f>
        <v>871</v>
      </c>
      <c r="AB1136" t="str">
        <f>VLOOKUP(A1136,[2]nim!$A$2:$B$3000,2,FALSE)</f>
        <v>diterima</v>
      </c>
    </row>
    <row r="1137" spans="1:28" x14ac:dyDescent="0.3">
      <c r="A1137" s="2">
        <v>122324230414</v>
      </c>
      <c r="B1137">
        <v>2</v>
      </c>
      <c r="C1137">
        <v>2021</v>
      </c>
      <c r="D1137" s="3">
        <v>3111215</v>
      </c>
      <c r="E1137" t="str">
        <f>UPPER(VLOOKUP(D1137,[1]PRODI_2019!$D$2:$L$72,3,FALSE))</f>
        <v>INFORMATIKA</v>
      </c>
      <c r="F1137" t="str">
        <f>VLOOKUP(D1137,[1]PRODI_2019!$D$2:$L$72,9,FALSE)</f>
        <v>Teknik</v>
      </c>
      <c r="G1137" t="str">
        <f>VLOOKUP(F1137,Sheet1!$H$4:$I$11,2,FALSE)</f>
        <v>3_Teknik</v>
      </c>
      <c r="H1137" t="s">
        <v>1744</v>
      </c>
      <c r="I1137" t="s">
        <v>25</v>
      </c>
      <c r="L1137" t="s">
        <v>200</v>
      </c>
      <c r="O1137" t="s">
        <v>447</v>
      </c>
      <c r="P1137" t="str">
        <f t="shared" si="55"/>
        <v>SMAS</v>
      </c>
      <c r="Q1137" t="str">
        <f t="shared" si="56"/>
        <v>Swasta</v>
      </c>
      <c r="R1137" t="str">
        <f t="shared" si="54"/>
        <v>SMA</v>
      </c>
      <c r="S1137" t="s">
        <v>37</v>
      </c>
      <c r="T1137" t="s">
        <v>3486</v>
      </c>
      <c r="U1137" t="s">
        <v>29</v>
      </c>
      <c r="Z1137" t="str">
        <f>VLOOKUP(A1137,[2]registrasi!$B$2:$C$3000,2,FALSE)</f>
        <v>registrasi</v>
      </c>
      <c r="AA1137">
        <f>VLOOKUP(D1137,[3]Sheet1!$B$2:$D$43,3,FALSE)</f>
        <v>871</v>
      </c>
      <c r="AB1137" t="str">
        <f>VLOOKUP(A1137,[2]nim!$A$2:$B$3000,2,FALSE)</f>
        <v>diterima</v>
      </c>
    </row>
    <row r="1138" spans="1:28" x14ac:dyDescent="0.3">
      <c r="A1138" s="2">
        <v>122341250268</v>
      </c>
      <c r="B1138">
        <v>1</v>
      </c>
      <c r="C1138">
        <v>2022</v>
      </c>
      <c r="D1138" s="3">
        <v>3111215</v>
      </c>
      <c r="E1138" t="str">
        <f>UPPER(VLOOKUP(D1138,[1]PRODI_2019!$D$2:$L$72,3,FALSE))</f>
        <v>INFORMATIKA</v>
      </c>
      <c r="F1138" t="str">
        <f>VLOOKUP(D1138,[1]PRODI_2019!$D$2:$L$72,9,FALSE)</f>
        <v>Teknik</v>
      </c>
      <c r="G1138" t="str">
        <f>VLOOKUP(F1138,Sheet1!$H$4:$I$11,2,FALSE)</f>
        <v>3_Teknik</v>
      </c>
      <c r="H1138" t="s">
        <v>1745</v>
      </c>
      <c r="I1138" t="s">
        <v>25</v>
      </c>
      <c r="L1138" t="s">
        <v>27</v>
      </c>
      <c r="O1138" t="s">
        <v>319</v>
      </c>
      <c r="P1138" t="str">
        <f t="shared" si="55"/>
        <v>SMAN</v>
      </c>
      <c r="Q1138" t="str">
        <f t="shared" si="56"/>
        <v>Negeri</v>
      </c>
      <c r="R1138" t="str">
        <f t="shared" si="54"/>
        <v>SMA</v>
      </c>
      <c r="S1138" t="s">
        <v>537</v>
      </c>
      <c r="T1138" t="s">
        <v>3489</v>
      </c>
      <c r="U1138" t="s">
        <v>29</v>
      </c>
      <c r="Z1138" t="e">
        <f>VLOOKUP(A1138,[2]registrasi!$B$2:$C$3000,2,FALSE)</f>
        <v>#N/A</v>
      </c>
      <c r="AA1138">
        <f>VLOOKUP(D1138,[3]Sheet1!$B$2:$D$43,3,FALSE)</f>
        <v>871</v>
      </c>
      <c r="AB1138" t="e">
        <f>VLOOKUP(A1138,[2]nim!$A$2:$B$3000,2,FALSE)</f>
        <v>#N/A</v>
      </c>
    </row>
    <row r="1139" spans="1:28" x14ac:dyDescent="0.3">
      <c r="A1139" s="2">
        <v>322311050110</v>
      </c>
      <c r="B1139">
        <v>1</v>
      </c>
      <c r="C1139">
        <v>2022</v>
      </c>
      <c r="D1139" s="3">
        <v>3111215</v>
      </c>
      <c r="E1139" t="str">
        <f>UPPER(VLOOKUP(D1139,[1]PRODI_2019!$D$2:$L$72,3,FALSE))</f>
        <v>INFORMATIKA</v>
      </c>
      <c r="F1139" t="str">
        <f>VLOOKUP(D1139,[1]PRODI_2019!$D$2:$L$72,9,FALSE)</f>
        <v>Teknik</v>
      </c>
      <c r="G1139" t="str">
        <f>VLOOKUP(F1139,Sheet1!$H$4:$I$11,2,FALSE)</f>
        <v>3_Teknik</v>
      </c>
      <c r="H1139" t="s">
        <v>1746</v>
      </c>
      <c r="I1139" t="s">
        <v>25</v>
      </c>
      <c r="L1139" t="s">
        <v>199</v>
      </c>
      <c r="O1139" t="s">
        <v>148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37</v>
      </c>
      <c r="T1139" t="s">
        <v>3486</v>
      </c>
      <c r="U1139" t="s">
        <v>29</v>
      </c>
      <c r="Z1139" t="str">
        <f>VLOOKUP(A1139,[2]registrasi!$B$2:$C$3000,2,FALSE)</f>
        <v>registrasi</v>
      </c>
      <c r="AA1139">
        <f>VLOOKUP(D1139,[3]Sheet1!$B$2:$D$43,3,FALSE)</f>
        <v>871</v>
      </c>
      <c r="AB1139" t="str">
        <f>VLOOKUP(A1139,[2]nim!$A$2:$B$3000,2,FALSE)</f>
        <v>diterima</v>
      </c>
    </row>
    <row r="1140" spans="1:28" x14ac:dyDescent="0.3">
      <c r="A1140" s="2">
        <v>322321111173</v>
      </c>
      <c r="B1140">
        <v>1</v>
      </c>
      <c r="C1140">
        <v>2022</v>
      </c>
      <c r="D1140" s="3">
        <v>3111215</v>
      </c>
      <c r="E1140" t="str">
        <f>UPPER(VLOOKUP(D1140,[1]PRODI_2019!$D$2:$L$72,3,FALSE))</f>
        <v>INFORMATIKA</v>
      </c>
      <c r="F1140" t="str">
        <f>VLOOKUP(D1140,[1]PRODI_2019!$D$2:$L$72,9,FALSE)</f>
        <v>Teknik</v>
      </c>
      <c r="G1140" t="str">
        <f>VLOOKUP(F1140,Sheet1!$H$4:$I$11,2,FALSE)</f>
        <v>3_Teknik</v>
      </c>
      <c r="H1140" t="s">
        <v>1747</v>
      </c>
      <c r="I1140" t="s">
        <v>25</v>
      </c>
      <c r="L1140" t="s">
        <v>27</v>
      </c>
      <c r="O1140" t="s">
        <v>317</v>
      </c>
      <c r="P1140" t="str">
        <f t="shared" si="55"/>
        <v>SMAN</v>
      </c>
      <c r="Q1140" t="str">
        <f t="shared" si="56"/>
        <v>Negeri</v>
      </c>
      <c r="R1140" t="str">
        <f t="shared" si="54"/>
        <v>SMA</v>
      </c>
      <c r="S1140" t="s">
        <v>535</v>
      </c>
      <c r="T1140" t="s">
        <v>3489</v>
      </c>
      <c r="U1140" t="s">
        <v>29</v>
      </c>
      <c r="Z1140" t="str">
        <f>VLOOKUP(A1140,[2]registrasi!$B$2:$C$3000,2,FALSE)</f>
        <v>registrasi</v>
      </c>
      <c r="AA1140">
        <f>VLOOKUP(D1140,[3]Sheet1!$B$2:$D$43,3,FALSE)</f>
        <v>871</v>
      </c>
      <c r="AB1140" t="str">
        <f>VLOOKUP(A1140,[2]nim!$A$2:$B$3000,2,FALSE)</f>
        <v>diterima</v>
      </c>
    </row>
    <row r="1141" spans="1:28" x14ac:dyDescent="0.3">
      <c r="A1141" s="2">
        <v>122311030122</v>
      </c>
      <c r="B1141">
        <v>1</v>
      </c>
      <c r="C1141">
        <v>2022</v>
      </c>
      <c r="D1141" s="3">
        <v>3111207</v>
      </c>
      <c r="E1141" t="str">
        <f>UPPER(VLOOKUP(D1141,[1]PRODI_2019!$D$2:$L$72,3,FALSE))</f>
        <v>KEDOKTERAN</v>
      </c>
      <c r="F1141" t="str">
        <f>VLOOKUP(D1141,[1]PRODI_2019!$D$2:$L$72,9,FALSE)</f>
        <v>Kedokteran</v>
      </c>
      <c r="G1141" t="str">
        <f>VLOOKUP(F1141,Sheet1!$H$4:$I$11,2,FALSE)</f>
        <v>8_Kedokteran</v>
      </c>
      <c r="H1141" t="s">
        <v>1748</v>
      </c>
      <c r="I1141" t="s">
        <v>33</v>
      </c>
      <c r="L1141" t="s">
        <v>27</v>
      </c>
      <c r="O1141" t="s">
        <v>55</v>
      </c>
      <c r="P1141" t="str">
        <f t="shared" si="55"/>
        <v>SMAN</v>
      </c>
      <c r="Q1141" t="str">
        <f t="shared" si="56"/>
        <v>Negeri</v>
      </c>
      <c r="R1141" t="str">
        <f t="shared" si="54"/>
        <v>SMA</v>
      </c>
      <c r="S1141" t="s">
        <v>41</v>
      </c>
      <c r="T1141" t="s">
        <v>3486</v>
      </c>
      <c r="U1141" t="s">
        <v>29</v>
      </c>
      <c r="Z1141" t="str">
        <f>VLOOKUP(A1141,[2]registrasi!$B$2:$C$3000,2,FALSE)</f>
        <v>registrasi</v>
      </c>
      <c r="AA1141">
        <f>VLOOKUP(D1141,[3]Sheet1!$B$2:$D$43,3,FALSE)</f>
        <v>958</v>
      </c>
      <c r="AB1141" t="str">
        <f>VLOOKUP(A1141,[2]nim!$A$2:$B$3000,2,FALSE)</f>
        <v>diterima</v>
      </c>
    </row>
    <row r="1142" spans="1:28" x14ac:dyDescent="0.3">
      <c r="A1142" s="2">
        <v>122311030149</v>
      </c>
      <c r="B1142">
        <v>1</v>
      </c>
      <c r="C1142">
        <v>2022</v>
      </c>
      <c r="D1142" s="3">
        <v>3111207</v>
      </c>
      <c r="E1142" t="str">
        <f>UPPER(VLOOKUP(D1142,[1]PRODI_2019!$D$2:$L$72,3,FALSE))</f>
        <v>KEDOKTERAN</v>
      </c>
      <c r="F1142" t="str">
        <f>VLOOKUP(D1142,[1]PRODI_2019!$D$2:$L$72,9,FALSE)</f>
        <v>Kedokteran</v>
      </c>
      <c r="G1142" t="str">
        <f>VLOOKUP(F1142,Sheet1!$H$4:$I$11,2,FALSE)</f>
        <v>8_Kedokteran</v>
      </c>
      <c r="H1142" t="s">
        <v>1749</v>
      </c>
      <c r="I1142" t="s">
        <v>25</v>
      </c>
      <c r="L1142" t="s">
        <v>27</v>
      </c>
      <c r="O1142" t="s">
        <v>71</v>
      </c>
      <c r="P1142" t="str">
        <f t="shared" si="55"/>
        <v>SMAN</v>
      </c>
      <c r="Q1142" t="str">
        <f t="shared" si="56"/>
        <v>Negeri</v>
      </c>
      <c r="R1142" t="str">
        <f t="shared" si="54"/>
        <v>SMA</v>
      </c>
      <c r="S1142" t="s">
        <v>40</v>
      </c>
      <c r="T1142" t="s">
        <v>3486</v>
      </c>
      <c r="U1142" t="s">
        <v>29</v>
      </c>
      <c r="Z1142" t="str">
        <f>VLOOKUP(A1142,[2]registrasi!$B$2:$C$3000,2,FALSE)</f>
        <v>registrasi</v>
      </c>
      <c r="AA1142">
        <f>VLOOKUP(D1142,[3]Sheet1!$B$2:$D$43,3,FALSE)</f>
        <v>958</v>
      </c>
      <c r="AB1142" t="str">
        <f>VLOOKUP(A1142,[2]nim!$A$2:$B$3000,2,FALSE)</f>
        <v>diterima</v>
      </c>
    </row>
    <row r="1143" spans="1:28" x14ac:dyDescent="0.3">
      <c r="A1143" s="2">
        <v>122311030480</v>
      </c>
      <c r="B1143">
        <v>1</v>
      </c>
      <c r="C1143">
        <v>2022</v>
      </c>
      <c r="D1143" s="3">
        <v>3111207</v>
      </c>
      <c r="E1143" t="str">
        <f>UPPER(VLOOKUP(D1143,[1]PRODI_2019!$D$2:$L$72,3,FALSE))</f>
        <v>KEDOKTERAN</v>
      </c>
      <c r="F1143" t="str">
        <f>VLOOKUP(D1143,[1]PRODI_2019!$D$2:$L$72,9,FALSE)</f>
        <v>Kedokteran</v>
      </c>
      <c r="G1143" t="str">
        <f>VLOOKUP(F1143,Sheet1!$H$4:$I$11,2,FALSE)</f>
        <v>8_Kedokteran</v>
      </c>
      <c r="H1143" t="s">
        <v>1750</v>
      </c>
      <c r="I1143" t="s">
        <v>33</v>
      </c>
      <c r="L1143" t="s">
        <v>27</v>
      </c>
      <c r="O1143" t="s">
        <v>220</v>
      </c>
      <c r="P1143" t="str">
        <f t="shared" si="55"/>
        <v>SMAN</v>
      </c>
      <c r="Q1143" t="str">
        <f t="shared" si="56"/>
        <v>Negeri</v>
      </c>
      <c r="R1143" t="str">
        <f t="shared" si="54"/>
        <v>SMA</v>
      </c>
      <c r="S1143" t="s">
        <v>63</v>
      </c>
      <c r="T1143" t="s">
        <v>3486</v>
      </c>
      <c r="U1143" t="s">
        <v>29</v>
      </c>
      <c r="Z1143" t="str">
        <f>VLOOKUP(A1143,[2]registrasi!$B$2:$C$3000,2,FALSE)</f>
        <v>registrasi</v>
      </c>
      <c r="AA1143">
        <f>VLOOKUP(D1143,[3]Sheet1!$B$2:$D$43,3,FALSE)</f>
        <v>958</v>
      </c>
      <c r="AB1143" t="str">
        <f>VLOOKUP(A1143,[2]nim!$A$2:$B$3000,2,FALSE)</f>
        <v>diterima</v>
      </c>
    </row>
    <row r="1144" spans="1:28" x14ac:dyDescent="0.3">
      <c r="A1144" s="2">
        <v>122311031516</v>
      </c>
      <c r="B1144">
        <v>1</v>
      </c>
      <c r="C1144">
        <v>2022</v>
      </c>
      <c r="D1144" s="3">
        <v>3111207</v>
      </c>
      <c r="E1144" t="str">
        <f>UPPER(VLOOKUP(D1144,[1]PRODI_2019!$D$2:$L$72,3,FALSE))</f>
        <v>KEDOKTERAN</v>
      </c>
      <c r="F1144" t="str">
        <f>VLOOKUP(D1144,[1]PRODI_2019!$D$2:$L$72,9,FALSE)</f>
        <v>Kedokteran</v>
      </c>
      <c r="G1144" t="str">
        <f>VLOOKUP(F1144,Sheet1!$H$4:$I$11,2,FALSE)</f>
        <v>8_Kedokteran</v>
      </c>
      <c r="H1144" t="s">
        <v>1751</v>
      </c>
      <c r="I1144" t="s">
        <v>25</v>
      </c>
      <c r="L1144" t="s">
        <v>27</v>
      </c>
      <c r="O1144" t="s">
        <v>335</v>
      </c>
      <c r="P1144" t="str">
        <f t="shared" si="55"/>
        <v>SMA</v>
      </c>
      <c r="Q1144" t="str">
        <f t="shared" si="56"/>
        <v>Swasta</v>
      </c>
      <c r="R1144" t="str">
        <f t="shared" si="54"/>
        <v>SMA</v>
      </c>
      <c r="S1144" t="s">
        <v>52</v>
      </c>
      <c r="T1144" t="s">
        <v>3486</v>
      </c>
      <c r="U1144" t="s">
        <v>29</v>
      </c>
      <c r="Z1144" t="str">
        <f>VLOOKUP(A1144,[2]registrasi!$B$2:$C$3000,2,FALSE)</f>
        <v>registrasi</v>
      </c>
      <c r="AA1144">
        <f>VLOOKUP(D1144,[3]Sheet1!$B$2:$D$43,3,FALSE)</f>
        <v>958</v>
      </c>
      <c r="AB1144" t="str">
        <f>VLOOKUP(A1144,[2]nim!$A$2:$B$3000,2,FALSE)</f>
        <v>diterima</v>
      </c>
    </row>
    <row r="1145" spans="1:28" x14ac:dyDescent="0.3">
      <c r="A1145" s="2">
        <v>122311050317</v>
      </c>
      <c r="B1145">
        <v>1</v>
      </c>
      <c r="C1145">
        <v>2021</v>
      </c>
      <c r="D1145" s="3">
        <v>3111207</v>
      </c>
      <c r="E1145" t="str">
        <f>UPPER(VLOOKUP(D1145,[1]PRODI_2019!$D$2:$L$72,3,FALSE))</f>
        <v>KEDOKTERAN</v>
      </c>
      <c r="F1145" t="str">
        <f>VLOOKUP(D1145,[1]PRODI_2019!$D$2:$L$72,9,FALSE)</f>
        <v>Kedokteran</v>
      </c>
      <c r="G1145" t="str">
        <f>VLOOKUP(F1145,Sheet1!$H$4:$I$11,2,FALSE)</f>
        <v>8_Kedokteran</v>
      </c>
      <c r="H1145" t="s">
        <v>1752</v>
      </c>
      <c r="I1145" t="s">
        <v>25</v>
      </c>
      <c r="L1145" t="s">
        <v>27</v>
      </c>
      <c r="O1145" t="s">
        <v>299</v>
      </c>
      <c r="P1145" t="str">
        <f t="shared" si="55"/>
        <v>SMAN</v>
      </c>
      <c r="Q1145" t="str">
        <f t="shared" si="56"/>
        <v>Negeri</v>
      </c>
      <c r="R1145" t="str">
        <f t="shared" si="54"/>
        <v>SMA</v>
      </c>
      <c r="S1145" t="s">
        <v>34</v>
      </c>
      <c r="T1145" t="s">
        <v>3486</v>
      </c>
      <c r="U1145" t="s">
        <v>29</v>
      </c>
      <c r="Z1145" t="str">
        <f>VLOOKUP(A1145,[2]registrasi!$B$2:$C$3000,2,FALSE)</f>
        <v>registrasi</v>
      </c>
      <c r="AA1145">
        <f>VLOOKUP(D1145,[3]Sheet1!$B$2:$D$43,3,FALSE)</f>
        <v>958</v>
      </c>
      <c r="AB1145" t="str">
        <f>VLOOKUP(A1145,[2]nim!$A$2:$B$3000,2,FALSE)</f>
        <v>diterima</v>
      </c>
    </row>
    <row r="1146" spans="1:28" x14ac:dyDescent="0.3">
      <c r="A1146" s="2">
        <v>122311080270</v>
      </c>
      <c r="B1146">
        <v>1</v>
      </c>
      <c r="C1146">
        <v>2022</v>
      </c>
      <c r="D1146" s="3">
        <v>3111207</v>
      </c>
      <c r="E1146" t="str">
        <f>UPPER(VLOOKUP(D1146,[1]PRODI_2019!$D$2:$L$72,3,FALSE))</f>
        <v>KEDOKTERAN</v>
      </c>
      <c r="F1146" t="str">
        <f>VLOOKUP(D1146,[1]PRODI_2019!$D$2:$L$72,9,FALSE)</f>
        <v>Kedokteran</v>
      </c>
      <c r="G1146" t="str">
        <f>VLOOKUP(F1146,Sheet1!$H$4:$I$11,2,FALSE)</f>
        <v>8_Kedokteran</v>
      </c>
      <c r="H1146" t="s">
        <v>1753</v>
      </c>
      <c r="I1146" t="s">
        <v>33</v>
      </c>
      <c r="L1146" t="s">
        <v>27</v>
      </c>
      <c r="O1146" t="s">
        <v>55</v>
      </c>
      <c r="P1146" t="str">
        <f t="shared" si="55"/>
        <v>SMAN</v>
      </c>
      <c r="Q1146" t="str">
        <f t="shared" si="56"/>
        <v>Negeri</v>
      </c>
      <c r="R1146" t="str">
        <f t="shared" si="54"/>
        <v>SMA</v>
      </c>
      <c r="S1146" t="s">
        <v>41</v>
      </c>
      <c r="T1146" t="s">
        <v>3486</v>
      </c>
      <c r="U1146" t="s">
        <v>29</v>
      </c>
      <c r="Z1146" t="str">
        <f>VLOOKUP(A1146,[2]registrasi!$B$2:$C$3000,2,FALSE)</f>
        <v>registrasi</v>
      </c>
      <c r="AA1146">
        <f>VLOOKUP(D1146,[3]Sheet1!$B$2:$D$43,3,FALSE)</f>
        <v>958</v>
      </c>
      <c r="AB1146" t="str">
        <f>VLOOKUP(A1146,[2]nim!$A$2:$B$3000,2,FALSE)</f>
        <v>diterima</v>
      </c>
    </row>
    <row r="1147" spans="1:28" x14ac:dyDescent="0.3">
      <c r="A1147" s="2">
        <v>122311100666</v>
      </c>
      <c r="B1147">
        <v>1</v>
      </c>
      <c r="C1147">
        <v>2022</v>
      </c>
      <c r="D1147" s="3">
        <v>3111207</v>
      </c>
      <c r="E1147" t="str">
        <f>UPPER(VLOOKUP(D1147,[1]PRODI_2019!$D$2:$L$72,3,FALSE))</f>
        <v>KEDOKTERAN</v>
      </c>
      <c r="F1147" t="str">
        <f>VLOOKUP(D1147,[1]PRODI_2019!$D$2:$L$72,9,FALSE)</f>
        <v>Kedokteran</v>
      </c>
      <c r="G1147" t="str">
        <f>VLOOKUP(F1147,Sheet1!$H$4:$I$11,2,FALSE)</f>
        <v>8_Kedokteran</v>
      </c>
      <c r="H1147" t="s">
        <v>1754</v>
      </c>
      <c r="I1147" t="s">
        <v>33</v>
      </c>
      <c r="L1147" t="s">
        <v>27</v>
      </c>
      <c r="O1147" t="s">
        <v>369</v>
      </c>
      <c r="P1147" t="str">
        <f t="shared" si="55"/>
        <v>SMAS</v>
      </c>
      <c r="Q1147" t="str">
        <f t="shared" si="56"/>
        <v>Swasta</v>
      </c>
      <c r="R1147" t="str">
        <f t="shared" si="54"/>
        <v>SMA</v>
      </c>
      <c r="S1147" t="s">
        <v>202</v>
      </c>
      <c r="T1147" t="s">
        <v>3487</v>
      </c>
      <c r="U1147" t="s">
        <v>29</v>
      </c>
      <c r="Z1147" t="str">
        <f>VLOOKUP(A1147,[2]registrasi!$B$2:$C$3000,2,FALSE)</f>
        <v>registrasi</v>
      </c>
      <c r="AA1147">
        <f>VLOOKUP(D1147,[3]Sheet1!$B$2:$D$43,3,FALSE)</f>
        <v>958</v>
      </c>
      <c r="AB1147" t="str">
        <f>VLOOKUP(A1147,[2]nim!$A$2:$B$3000,2,FALSE)</f>
        <v>diterima</v>
      </c>
    </row>
    <row r="1148" spans="1:28" x14ac:dyDescent="0.3">
      <c r="A1148" s="2">
        <v>122311110067</v>
      </c>
      <c r="B1148">
        <v>2</v>
      </c>
      <c r="C1148">
        <v>2022</v>
      </c>
      <c r="D1148" s="3">
        <v>3111207</v>
      </c>
      <c r="E1148" t="str">
        <f>UPPER(VLOOKUP(D1148,[1]PRODI_2019!$D$2:$L$72,3,FALSE))</f>
        <v>KEDOKTERAN</v>
      </c>
      <c r="F1148" t="str">
        <f>VLOOKUP(D1148,[1]PRODI_2019!$D$2:$L$72,9,FALSE)</f>
        <v>Kedokteran</v>
      </c>
      <c r="G1148" t="str">
        <f>VLOOKUP(F1148,Sheet1!$H$4:$I$11,2,FALSE)</f>
        <v>8_Kedokteran</v>
      </c>
      <c r="H1148" t="s">
        <v>1755</v>
      </c>
      <c r="I1148" t="s">
        <v>33</v>
      </c>
      <c r="L1148" t="s">
        <v>27</v>
      </c>
      <c r="O1148" t="s">
        <v>55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41</v>
      </c>
      <c r="T1148" t="s">
        <v>3486</v>
      </c>
      <c r="U1148" t="s">
        <v>29</v>
      </c>
      <c r="Z1148" t="str">
        <f>VLOOKUP(A1148,[2]registrasi!$B$2:$C$3000,2,FALSE)</f>
        <v>registrasi</v>
      </c>
      <c r="AA1148">
        <f>VLOOKUP(D1148,[3]Sheet1!$B$2:$D$43,3,FALSE)</f>
        <v>958</v>
      </c>
      <c r="AB1148" t="str">
        <f>VLOOKUP(A1148,[2]nim!$A$2:$B$3000,2,FALSE)</f>
        <v>diterima</v>
      </c>
    </row>
    <row r="1149" spans="1:28" x14ac:dyDescent="0.3">
      <c r="A1149" s="2">
        <v>122311110282</v>
      </c>
      <c r="B1149">
        <v>1</v>
      </c>
      <c r="C1149">
        <v>2022</v>
      </c>
      <c r="D1149" s="3">
        <v>3111207</v>
      </c>
      <c r="E1149" t="str">
        <f>UPPER(VLOOKUP(D1149,[1]PRODI_2019!$D$2:$L$72,3,FALSE))</f>
        <v>KEDOKTERAN</v>
      </c>
      <c r="F1149" t="str">
        <f>VLOOKUP(D1149,[1]PRODI_2019!$D$2:$L$72,9,FALSE)</f>
        <v>Kedokteran</v>
      </c>
      <c r="G1149" t="str">
        <f>VLOOKUP(F1149,Sheet1!$H$4:$I$11,2,FALSE)</f>
        <v>8_Kedokteran</v>
      </c>
      <c r="H1149" t="s">
        <v>1756</v>
      </c>
      <c r="I1149" t="s">
        <v>33</v>
      </c>
      <c r="L1149" t="s">
        <v>27</v>
      </c>
      <c r="O1149" t="s">
        <v>55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41</v>
      </c>
      <c r="T1149" t="s">
        <v>3486</v>
      </c>
      <c r="U1149" t="s">
        <v>29</v>
      </c>
      <c r="Z1149" t="str">
        <f>VLOOKUP(A1149,[2]registrasi!$B$2:$C$3000,2,FALSE)</f>
        <v>registrasi</v>
      </c>
      <c r="AA1149">
        <f>VLOOKUP(D1149,[3]Sheet1!$B$2:$D$43,3,FALSE)</f>
        <v>958</v>
      </c>
      <c r="AB1149" t="str">
        <f>VLOOKUP(A1149,[2]nim!$A$2:$B$3000,2,FALSE)</f>
        <v>diterima</v>
      </c>
    </row>
    <row r="1150" spans="1:28" x14ac:dyDescent="0.3">
      <c r="A1150" s="2">
        <v>122311120365</v>
      </c>
      <c r="B1150">
        <v>1</v>
      </c>
      <c r="C1150">
        <v>2022</v>
      </c>
      <c r="D1150" s="3">
        <v>3111207</v>
      </c>
      <c r="E1150" t="str">
        <f>UPPER(VLOOKUP(D1150,[1]PRODI_2019!$D$2:$L$72,3,FALSE))</f>
        <v>KEDOKTERAN</v>
      </c>
      <c r="F1150" t="str">
        <f>VLOOKUP(D1150,[1]PRODI_2019!$D$2:$L$72,9,FALSE)</f>
        <v>Kedokteran</v>
      </c>
      <c r="G1150" t="str">
        <f>VLOOKUP(F1150,Sheet1!$H$4:$I$11,2,FALSE)</f>
        <v>8_Kedokteran</v>
      </c>
      <c r="H1150" t="s">
        <v>1757</v>
      </c>
      <c r="I1150" t="s">
        <v>33</v>
      </c>
      <c r="L1150" t="s">
        <v>199</v>
      </c>
      <c r="O1150" t="s">
        <v>55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41</v>
      </c>
      <c r="T1150" t="s">
        <v>3486</v>
      </c>
      <c r="U1150" t="s">
        <v>29</v>
      </c>
      <c r="Z1150" t="str">
        <f>VLOOKUP(A1150,[2]registrasi!$B$2:$C$3000,2,FALSE)</f>
        <v>registrasi</v>
      </c>
      <c r="AA1150">
        <f>VLOOKUP(D1150,[3]Sheet1!$B$2:$D$43,3,FALSE)</f>
        <v>958</v>
      </c>
      <c r="AB1150" t="str">
        <f>VLOOKUP(A1150,[2]nim!$A$2:$B$3000,2,FALSE)</f>
        <v>diterima</v>
      </c>
    </row>
    <row r="1151" spans="1:28" x14ac:dyDescent="0.3">
      <c r="A1151" s="2">
        <v>122311130269</v>
      </c>
      <c r="B1151">
        <v>2</v>
      </c>
      <c r="C1151">
        <v>2022</v>
      </c>
      <c r="D1151" s="3">
        <v>3111207</v>
      </c>
      <c r="E1151" t="str">
        <f>UPPER(VLOOKUP(D1151,[1]PRODI_2019!$D$2:$L$72,3,FALSE))</f>
        <v>KEDOKTERAN</v>
      </c>
      <c r="F1151" t="str">
        <f>VLOOKUP(D1151,[1]PRODI_2019!$D$2:$L$72,9,FALSE)</f>
        <v>Kedokteran</v>
      </c>
      <c r="G1151" t="str">
        <f>VLOOKUP(F1151,Sheet1!$H$4:$I$11,2,FALSE)</f>
        <v>8_Kedokteran</v>
      </c>
      <c r="H1151" t="s">
        <v>1758</v>
      </c>
      <c r="I1151" t="s">
        <v>25</v>
      </c>
      <c r="L1151" t="s">
        <v>27</v>
      </c>
      <c r="O1151" t="s">
        <v>55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41</v>
      </c>
      <c r="T1151" t="s">
        <v>3486</v>
      </c>
      <c r="U1151" t="s">
        <v>29</v>
      </c>
      <c r="Z1151" t="str">
        <f>VLOOKUP(A1151,[2]registrasi!$B$2:$C$3000,2,FALSE)</f>
        <v>registrasi</v>
      </c>
      <c r="AA1151">
        <f>VLOOKUP(D1151,[3]Sheet1!$B$2:$D$43,3,FALSE)</f>
        <v>958</v>
      </c>
      <c r="AB1151" t="str">
        <f>VLOOKUP(A1151,[2]nim!$A$2:$B$3000,2,FALSE)</f>
        <v>diterima</v>
      </c>
    </row>
    <row r="1152" spans="1:28" x14ac:dyDescent="0.3">
      <c r="A1152" s="2">
        <v>122311130580</v>
      </c>
      <c r="B1152">
        <v>2</v>
      </c>
      <c r="C1152">
        <v>2022</v>
      </c>
      <c r="D1152" s="3">
        <v>3111207</v>
      </c>
      <c r="E1152" t="str">
        <f>UPPER(VLOOKUP(D1152,[1]PRODI_2019!$D$2:$L$72,3,FALSE))</f>
        <v>KEDOKTERAN</v>
      </c>
      <c r="F1152" t="str">
        <f>VLOOKUP(D1152,[1]PRODI_2019!$D$2:$L$72,9,FALSE)</f>
        <v>Kedokteran</v>
      </c>
      <c r="G1152" t="str">
        <f>VLOOKUP(F1152,Sheet1!$H$4:$I$11,2,FALSE)</f>
        <v>8_Kedokteran</v>
      </c>
      <c r="H1152" t="s">
        <v>1759</v>
      </c>
      <c r="I1152" t="s">
        <v>33</v>
      </c>
      <c r="L1152" t="s">
        <v>27</v>
      </c>
      <c r="O1152" t="s">
        <v>142</v>
      </c>
      <c r="P1152" t="str">
        <f t="shared" si="55"/>
        <v>MAN</v>
      </c>
      <c r="Q1152" t="str">
        <f t="shared" si="56"/>
        <v>Negeri</v>
      </c>
      <c r="R1152" t="str">
        <f t="shared" si="54"/>
        <v>MA</v>
      </c>
      <c r="S1152" t="s">
        <v>41</v>
      </c>
      <c r="T1152" t="s">
        <v>3486</v>
      </c>
      <c r="U1152" t="s">
        <v>29</v>
      </c>
      <c r="Z1152" t="str">
        <f>VLOOKUP(A1152,[2]registrasi!$B$2:$C$3000,2,FALSE)</f>
        <v>registrasi</v>
      </c>
      <c r="AA1152">
        <f>VLOOKUP(D1152,[3]Sheet1!$B$2:$D$43,3,FALSE)</f>
        <v>958</v>
      </c>
      <c r="AB1152" t="str">
        <f>VLOOKUP(A1152,[2]nim!$A$2:$B$3000,2,FALSE)</f>
        <v>diterima</v>
      </c>
    </row>
    <row r="1153" spans="1:28" x14ac:dyDescent="0.3">
      <c r="A1153" s="2">
        <v>122311140600</v>
      </c>
      <c r="B1153">
        <v>2</v>
      </c>
      <c r="C1153">
        <v>2021</v>
      </c>
      <c r="D1153" s="3">
        <v>3111207</v>
      </c>
      <c r="E1153" t="str">
        <f>UPPER(VLOOKUP(D1153,[1]PRODI_2019!$D$2:$L$72,3,FALSE))</f>
        <v>KEDOKTERAN</v>
      </c>
      <c r="F1153" t="str">
        <f>VLOOKUP(D1153,[1]PRODI_2019!$D$2:$L$72,9,FALSE)</f>
        <v>Kedokteran</v>
      </c>
      <c r="G1153" t="str">
        <f>VLOOKUP(F1153,Sheet1!$H$4:$I$11,2,FALSE)</f>
        <v>8_Kedokteran</v>
      </c>
      <c r="H1153" t="s">
        <v>1760</v>
      </c>
      <c r="I1153" t="s">
        <v>33</v>
      </c>
      <c r="L1153" t="s">
        <v>27</v>
      </c>
      <c r="O1153" t="s">
        <v>208</v>
      </c>
      <c r="P1153" t="str">
        <f t="shared" si="55"/>
        <v>SMAN</v>
      </c>
      <c r="Q1153" t="str">
        <f t="shared" si="56"/>
        <v>Negeri</v>
      </c>
      <c r="R1153" t="str">
        <f t="shared" si="54"/>
        <v>SMA</v>
      </c>
      <c r="S1153" t="s">
        <v>63</v>
      </c>
      <c r="T1153" t="s">
        <v>3486</v>
      </c>
      <c r="U1153" t="s">
        <v>29</v>
      </c>
      <c r="Z1153" t="str">
        <f>VLOOKUP(A1153,[2]registrasi!$B$2:$C$3000,2,FALSE)</f>
        <v>registrasi</v>
      </c>
      <c r="AA1153">
        <f>VLOOKUP(D1153,[3]Sheet1!$B$2:$D$43,3,FALSE)</f>
        <v>958</v>
      </c>
      <c r="AB1153" t="str">
        <f>VLOOKUP(A1153,[2]nim!$A$2:$B$3000,2,FALSE)</f>
        <v>diterima</v>
      </c>
    </row>
    <row r="1154" spans="1:28" x14ac:dyDescent="0.3">
      <c r="A1154" s="2">
        <v>122311160283</v>
      </c>
      <c r="B1154">
        <v>2</v>
      </c>
      <c r="C1154">
        <v>2021</v>
      </c>
      <c r="D1154" s="3">
        <v>3111207</v>
      </c>
      <c r="E1154" t="str">
        <f>UPPER(VLOOKUP(D1154,[1]PRODI_2019!$D$2:$L$72,3,FALSE))</f>
        <v>KEDOKTERAN</v>
      </c>
      <c r="F1154" t="str">
        <f>VLOOKUP(D1154,[1]PRODI_2019!$D$2:$L$72,9,FALSE)</f>
        <v>Kedokteran</v>
      </c>
      <c r="G1154" t="str">
        <f>VLOOKUP(F1154,Sheet1!$H$4:$I$11,2,FALSE)</f>
        <v>8_Kedokteran</v>
      </c>
      <c r="H1154" t="s">
        <v>1761</v>
      </c>
      <c r="I1154" t="s">
        <v>25</v>
      </c>
      <c r="L1154" t="s">
        <v>199</v>
      </c>
      <c r="O1154" t="s">
        <v>3277</v>
      </c>
      <c r="P1154" t="str">
        <f t="shared" si="55"/>
        <v>SMAS</v>
      </c>
      <c r="Q1154" t="str">
        <f t="shared" si="56"/>
        <v>Swasta</v>
      </c>
      <c r="R1154" t="str">
        <f t="shared" si="54"/>
        <v>SMA</v>
      </c>
      <c r="S1154" t="s">
        <v>3507</v>
      </c>
      <c r="T1154" t="s">
        <v>3482</v>
      </c>
      <c r="U1154" t="s">
        <v>29</v>
      </c>
      <c r="Z1154" t="str">
        <f>VLOOKUP(A1154,[2]registrasi!$B$2:$C$3000,2,FALSE)</f>
        <v>registrasi</v>
      </c>
      <c r="AA1154">
        <f>VLOOKUP(D1154,[3]Sheet1!$B$2:$D$43,3,FALSE)</f>
        <v>958</v>
      </c>
      <c r="AB1154" t="str">
        <f>VLOOKUP(A1154,[2]nim!$A$2:$B$3000,2,FALSE)</f>
        <v>diterima</v>
      </c>
    </row>
    <row r="1155" spans="1:28" x14ac:dyDescent="0.3">
      <c r="A1155" s="2">
        <v>122311230041</v>
      </c>
      <c r="B1155">
        <v>2</v>
      </c>
      <c r="C1155">
        <v>2022</v>
      </c>
      <c r="D1155" s="3">
        <v>3111207</v>
      </c>
      <c r="E1155" t="str">
        <f>UPPER(VLOOKUP(D1155,[1]PRODI_2019!$D$2:$L$72,3,FALSE))</f>
        <v>KEDOKTERAN</v>
      </c>
      <c r="F1155" t="str">
        <f>VLOOKUP(D1155,[1]PRODI_2019!$D$2:$L$72,9,FALSE)</f>
        <v>Kedokteran</v>
      </c>
      <c r="G1155" t="str">
        <f>VLOOKUP(F1155,Sheet1!$H$4:$I$11,2,FALSE)</f>
        <v>8_Kedokteran</v>
      </c>
      <c r="H1155" t="s">
        <v>1762</v>
      </c>
      <c r="I1155" t="s">
        <v>33</v>
      </c>
      <c r="L1155" t="s">
        <v>27</v>
      </c>
      <c r="O1155" t="s">
        <v>220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63</v>
      </c>
      <c r="T1155" t="s">
        <v>3486</v>
      </c>
      <c r="U1155" t="s">
        <v>29</v>
      </c>
      <c r="Z1155" t="str">
        <f>VLOOKUP(A1155,[2]registrasi!$B$2:$C$3000,2,FALSE)</f>
        <v>registrasi</v>
      </c>
      <c r="AA1155">
        <f>VLOOKUP(D1155,[3]Sheet1!$B$2:$D$43,3,FALSE)</f>
        <v>958</v>
      </c>
      <c r="AB1155" t="str">
        <f>VLOOKUP(A1155,[2]nim!$A$2:$B$3000,2,FALSE)</f>
        <v>diterima</v>
      </c>
    </row>
    <row r="1156" spans="1:28" x14ac:dyDescent="0.3">
      <c r="A1156" s="2">
        <v>122321271150</v>
      </c>
      <c r="B1156">
        <v>1</v>
      </c>
      <c r="C1156">
        <v>2022</v>
      </c>
      <c r="D1156" s="3">
        <v>3111207</v>
      </c>
      <c r="E1156" t="str">
        <f>UPPER(VLOOKUP(D1156,[1]PRODI_2019!$D$2:$L$72,3,FALSE))</f>
        <v>KEDOKTERAN</v>
      </c>
      <c r="F1156" t="str">
        <f>VLOOKUP(D1156,[1]PRODI_2019!$D$2:$L$72,9,FALSE)</f>
        <v>Kedokteran</v>
      </c>
      <c r="G1156" t="str">
        <f>VLOOKUP(F1156,Sheet1!$H$4:$I$11,2,FALSE)</f>
        <v>8_Kedokteran</v>
      </c>
      <c r="H1156" t="s">
        <v>1763</v>
      </c>
      <c r="I1156" t="s">
        <v>25</v>
      </c>
      <c r="L1156" t="s">
        <v>27</v>
      </c>
      <c r="O1156" t="s">
        <v>503</v>
      </c>
      <c r="P1156" t="str">
        <f t="shared" si="55"/>
        <v>SMAN</v>
      </c>
      <c r="Q1156" t="str">
        <f t="shared" si="56"/>
        <v>Negeri</v>
      </c>
      <c r="R1156" t="s">
        <v>578</v>
      </c>
      <c r="S1156" t="s">
        <v>105</v>
      </c>
      <c r="T1156" t="s">
        <v>3489</v>
      </c>
      <c r="U1156" t="s">
        <v>29</v>
      </c>
      <c r="Z1156" t="str">
        <f>VLOOKUP(A1156,[2]registrasi!$B$2:$C$3000,2,FALSE)</f>
        <v>registrasi</v>
      </c>
      <c r="AA1156">
        <f>VLOOKUP(D1156,[3]Sheet1!$B$2:$D$43,3,FALSE)</f>
        <v>958</v>
      </c>
      <c r="AB1156" t="str">
        <f>VLOOKUP(A1156,[2]nim!$A$2:$B$3000,2,FALSE)</f>
        <v>diterima</v>
      </c>
    </row>
    <row r="1157" spans="1:28" x14ac:dyDescent="0.3">
      <c r="A1157" s="2">
        <v>122321280542</v>
      </c>
      <c r="B1157">
        <v>2</v>
      </c>
      <c r="C1157">
        <v>2022</v>
      </c>
      <c r="D1157" s="3">
        <v>3111207</v>
      </c>
      <c r="E1157" t="str">
        <f>UPPER(VLOOKUP(D1157,[1]PRODI_2019!$D$2:$L$72,3,FALSE))</f>
        <v>KEDOKTERAN</v>
      </c>
      <c r="F1157" t="str">
        <f>VLOOKUP(D1157,[1]PRODI_2019!$D$2:$L$72,9,FALSE)</f>
        <v>Kedokteran</v>
      </c>
      <c r="G1157" t="str">
        <f>VLOOKUP(F1157,Sheet1!$H$4:$I$11,2,FALSE)</f>
        <v>8_Kedokteran</v>
      </c>
      <c r="H1157" t="s">
        <v>1764</v>
      </c>
      <c r="I1157" t="s">
        <v>25</v>
      </c>
      <c r="L1157" t="s">
        <v>27</v>
      </c>
      <c r="O1157" t="s">
        <v>3178</v>
      </c>
      <c r="P1157" t="str">
        <f t="shared" si="55"/>
        <v>SMA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156</v>
      </c>
      <c r="T1157" t="s">
        <v>3487</v>
      </c>
      <c r="U1157" t="s">
        <v>29</v>
      </c>
      <c r="Z1157" t="str">
        <f>VLOOKUP(A1157,[2]registrasi!$B$2:$C$3000,2,FALSE)</f>
        <v>registrasi</v>
      </c>
      <c r="AA1157">
        <f>VLOOKUP(D1157,[3]Sheet1!$B$2:$D$43,3,FALSE)</f>
        <v>958</v>
      </c>
      <c r="AB1157" t="str">
        <f>VLOOKUP(A1157,[2]nim!$A$2:$B$3000,2,FALSE)</f>
        <v>diterima</v>
      </c>
    </row>
    <row r="1158" spans="1:28" x14ac:dyDescent="0.3">
      <c r="A1158" s="2">
        <v>122321280648</v>
      </c>
      <c r="B1158">
        <v>1</v>
      </c>
      <c r="C1158">
        <v>2021</v>
      </c>
      <c r="D1158" s="3">
        <v>3111207</v>
      </c>
      <c r="E1158" t="str">
        <f>UPPER(VLOOKUP(D1158,[1]PRODI_2019!$D$2:$L$72,3,FALSE))</f>
        <v>KEDOKTERAN</v>
      </c>
      <c r="F1158" t="str">
        <f>VLOOKUP(D1158,[1]PRODI_2019!$D$2:$L$72,9,FALSE)</f>
        <v>Kedokteran</v>
      </c>
      <c r="G1158" t="str">
        <f>VLOOKUP(F1158,Sheet1!$H$4:$I$11,2,FALSE)</f>
        <v>8_Kedokteran</v>
      </c>
      <c r="H1158" t="s">
        <v>1765</v>
      </c>
      <c r="I1158" t="s">
        <v>33</v>
      </c>
      <c r="L1158" t="s">
        <v>27</v>
      </c>
      <c r="O1158" t="s">
        <v>417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549</v>
      </c>
      <c r="T1158" t="s">
        <v>3487</v>
      </c>
      <c r="U1158" t="s">
        <v>29</v>
      </c>
      <c r="Z1158" t="str">
        <f>VLOOKUP(A1158,[2]registrasi!$B$2:$C$3000,2,FALSE)</f>
        <v>registrasi</v>
      </c>
      <c r="AA1158">
        <f>VLOOKUP(D1158,[3]Sheet1!$B$2:$D$43,3,FALSE)</f>
        <v>958</v>
      </c>
      <c r="AB1158" t="str">
        <f>VLOOKUP(A1158,[2]nim!$A$2:$B$3000,2,FALSE)</f>
        <v>diterima</v>
      </c>
    </row>
    <row r="1159" spans="1:28" x14ac:dyDescent="0.3">
      <c r="A1159" s="2">
        <v>122323270499</v>
      </c>
      <c r="B1159">
        <v>1</v>
      </c>
      <c r="C1159">
        <v>2021</v>
      </c>
      <c r="D1159" s="3">
        <v>3111207</v>
      </c>
      <c r="E1159" t="str">
        <f>UPPER(VLOOKUP(D1159,[1]PRODI_2019!$D$2:$L$72,3,FALSE))</f>
        <v>KEDOKTERAN</v>
      </c>
      <c r="F1159" t="str">
        <f>VLOOKUP(D1159,[1]PRODI_2019!$D$2:$L$72,9,FALSE)</f>
        <v>Kedokteran</v>
      </c>
      <c r="G1159" t="str">
        <f>VLOOKUP(F1159,Sheet1!$H$4:$I$11,2,FALSE)</f>
        <v>8_Kedokteran</v>
      </c>
      <c r="H1159" t="s">
        <v>1766</v>
      </c>
      <c r="I1159" t="s">
        <v>25</v>
      </c>
      <c r="L1159" t="s">
        <v>27</v>
      </c>
      <c r="O1159" t="s">
        <v>393</v>
      </c>
      <c r="P1159" t="str">
        <f t="shared" si="55"/>
        <v>SMAN</v>
      </c>
      <c r="Q1159" t="str">
        <f t="shared" si="56"/>
        <v>Negeri</v>
      </c>
      <c r="R1159" t="str">
        <f t="shared" si="57"/>
        <v>SMA</v>
      </c>
      <c r="S1159" t="s">
        <v>66</v>
      </c>
      <c r="T1159" t="s">
        <v>3489</v>
      </c>
      <c r="U1159" t="s">
        <v>29</v>
      </c>
      <c r="Z1159" t="str">
        <f>VLOOKUP(A1159,[2]registrasi!$B$2:$C$3000,2,FALSE)</f>
        <v>registrasi</v>
      </c>
      <c r="AA1159">
        <f>VLOOKUP(D1159,[3]Sheet1!$B$2:$D$43,3,FALSE)</f>
        <v>958</v>
      </c>
      <c r="AB1159" t="str">
        <f>VLOOKUP(A1159,[2]nim!$A$2:$B$3000,2,FALSE)</f>
        <v>diterima</v>
      </c>
    </row>
    <row r="1160" spans="1:28" x14ac:dyDescent="0.3">
      <c r="A1160" s="2">
        <v>122323270706</v>
      </c>
      <c r="B1160">
        <v>2</v>
      </c>
      <c r="C1160">
        <v>2021</v>
      </c>
      <c r="D1160" s="3">
        <v>3111207</v>
      </c>
      <c r="E1160" t="str">
        <f>UPPER(VLOOKUP(D1160,[1]PRODI_2019!$D$2:$L$72,3,FALSE))</f>
        <v>KEDOKTERAN</v>
      </c>
      <c r="F1160" t="str">
        <f>VLOOKUP(D1160,[1]PRODI_2019!$D$2:$L$72,9,FALSE)</f>
        <v>Kedokteran</v>
      </c>
      <c r="G1160" t="str">
        <f>VLOOKUP(F1160,Sheet1!$H$4:$I$11,2,FALSE)</f>
        <v>8_Kedokteran</v>
      </c>
      <c r="H1160" t="s">
        <v>1767</v>
      </c>
      <c r="I1160" t="s">
        <v>33</v>
      </c>
      <c r="L1160" t="s">
        <v>27</v>
      </c>
      <c r="O1160" t="s">
        <v>362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131</v>
      </c>
      <c r="T1160" t="s">
        <v>3487</v>
      </c>
      <c r="U1160" t="s">
        <v>29</v>
      </c>
      <c r="Z1160" t="str">
        <f>VLOOKUP(A1160,[2]registrasi!$B$2:$C$3000,2,FALSE)</f>
        <v>registrasi</v>
      </c>
      <c r="AA1160">
        <f>VLOOKUP(D1160,[3]Sheet1!$B$2:$D$43,3,FALSE)</f>
        <v>958</v>
      </c>
      <c r="AB1160" t="str">
        <f>VLOOKUP(A1160,[2]nim!$A$2:$B$3000,2,FALSE)</f>
        <v>diterima</v>
      </c>
    </row>
    <row r="1161" spans="1:28" x14ac:dyDescent="0.3">
      <c r="A1161" s="2">
        <v>122324190684</v>
      </c>
      <c r="B1161">
        <v>2</v>
      </c>
      <c r="C1161">
        <v>2022</v>
      </c>
      <c r="D1161" s="3">
        <v>3111207</v>
      </c>
      <c r="E1161" t="str">
        <f>UPPER(VLOOKUP(D1161,[1]PRODI_2019!$D$2:$L$72,3,FALSE))</f>
        <v>KEDOKTERAN</v>
      </c>
      <c r="F1161" t="str">
        <f>VLOOKUP(D1161,[1]PRODI_2019!$D$2:$L$72,9,FALSE)</f>
        <v>Kedokteran</v>
      </c>
      <c r="G1161" t="str">
        <f>VLOOKUP(F1161,Sheet1!$H$4:$I$11,2,FALSE)</f>
        <v>8_Kedokteran</v>
      </c>
      <c r="H1161" t="s">
        <v>1768</v>
      </c>
      <c r="I1161" t="s">
        <v>33</v>
      </c>
      <c r="L1161" t="s">
        <v>27</v>
      </c>
      <c r="O1161" t="s">
        <v>3256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105</v>
      </c>
      <c r="T1161" t="s">
        <v>3489</v>
      </c>
      <c r="U1161" t="s">
        <v>29</v>
      </c>
      <c r="Z1161" t="str">
        <f>VLOOKUP(A1161,[2]registrasi!$B$2:$C$3000,2,FALSE)</f>
        <v>registrasi</v>
      </c>
      <c r="AA1161">
        <f>VLOOKUP(D1161,[3]Sheet1!$B$2:$D$43,3,FALSE)</f>
        <v>958</v>
      </c>
      <c r="AB1161" t="str">
        <f>VLOOKUP(A1161,[2]nim!$A$2:$B$3000,2,FALSE)</f>
        <v>diterima</v>
      </c>
    </row>
    <row r="1162" spans="1:28" x14ac:dyDescent="0.3">
      <c r="A1162" s="2">
        <v>122324230453</v>
      </c>
      <c r="B1162">
        <v>2</v>
      </c>
      <c r="C1162">
        <v>2021</v>
      </c>
      <c r="D1162" s="3">
        <v>3111207</v>
      </c>
      <c r="E1162" t="str">
        <f>UPPER(VLOOKUP(D1162,[1]PRODI_2019!$D$2:$L$72,3,FALSE))</f>
        <v>KEDOKTERAN</v>
      </c>
      <c r="F1162" t="str">
        <f>VLOOKUP(D1162,[1]PRODI_2019!$D$2:$L$72,9,FALSE)</f>
        <v>Kedokteran</v>
      </c>
      <c r="G1162" t="str">
        <f>VLOOKUP(F1162,Sheet1!$H$4:$I$11,2,FALSE)</f>
        <v>8_Kedokteran</v>
      </c>
      <c r="H1162" t="s">
        <v>1769</v>
      </c>
      <c r="I1162" t="s">
        <v>33</v>
      </c>
      <c r="L1162" t="s">
        <v>27</v>
      </c>
      <c r="O1162" t="s">
        <v>142</v>
      </c>
      <c r="P1162" t="str">
        <f t="shared" si="55"/>
        <v>MAN</v>
      </c>
      <c r="Q1162" t="str">
        <f t="shared" si="56"/>
        <v>Negeri</v>
      </c>
      <c r="R1162" t="str">
        <f t="shared" si="57"/>
        <v>MA</v>
      </c>
      <c r="S1162" t="s">
        <v>41</v>
      </c>
      <c r="T1162" t="s">
        <v>3486</v>
      </c>
      <c r="U1162" t="s">
        <v>29</v>
      </c>
      <c r="Z1162" t="str">
        <f>VLOOKUP(A1162,[2]registrasi!$B$2:$C$3000,2,FALSE)</f>
        <v>registrasi</v>
      </c>
      <c r="AA1162">
        <f>VLOOKUP(D1162,[3]Sheet1!$B$2:$D$43,3,FALSE)</f>
        <v>958</v>
      </c>
      <c r="AB1162" t="e">
        <f>VLOOKUP(A1162,[2]nim!$A$2:$B$3000,2,FALSE)</f>
        <v>#N/A</v>
      </c>
    </row>
    <row r="1163" spans="1:28" x14ac:dyDescent="0.3">
      <c r="A1163" s="2">
        <v>122332090462</v>
      </c>
      <c r="B1163">
        <v>1</v>
      </c>
      <c r="C1163">
        <v>2020</v>
      </c>
      <c r="D1163" s="3">
        <v>3111207</v>
      </c>
      <c r="E1163" t="str">
        <f>UPPER(VLOOKUP(D1163,[1]PRODI_2019!$D$2:$L$72,3,FALSE))</f>
        <v>KEDOKTERAN</v>
      </c>
      <c r="F1163" t="str">
        <f>VLOOKUP(D1163,[1]PRODI_2019!$D$2:$L$72,9,FALSE)</f>
        <v>Kedokteran</v>
      </c>
      <c r="G1163" t="str">
        <f>VLOOKUP(F1163,Sheet1!$H$4:$I$11,2,FALSE)</f>
        <v>8_Kedokteran</v>
      </c>
      <c r="H1163" t="s">
        <v>1770</v>
      </c>
      <c r="I1163" t="s">
        <v>33</v>
      </c>
      <c r="L1163" t="s">
        <v>27</v>
      </c>
      <c r="O1163" t="s">
        <v>430</v>
      </c>
      <c r="P1163" t="str">
        <f t="shared" si="55"/>
        <v>SMA</v>
      </c>
      <c r="Q1163" t="str">
        <f t="shared" si="56"/>
        <v>Swasta</v>
      </c>
      <c r="R1163" t="str">
        <f t="shared" si="57"/>
        <v>SMA</v>
      </c>
      <c r="S1163" t="s">
        <v>536</v>
      </c>
      <c r="T1163" t="s">
        <v>3487</v>
      </c>
      <c r="U1163" t="s">
        <v>29</v>
      </c>
      <c r="Z1163" t="str">
        <f>VLOOKUP(A1163,[2]registrasi!$B$2:$C$3000,2,FALSE)</f>
        <v>registrasi</v>
      </c>
      <c r="AA1163">
        <f>VLOOKUP(D1163,[3]Sheet1!$B$2:$D$43,3,FALSE)</f>
        <v>958</v>
      </c>
      <c r="AB1163" t="str">
        <f>VLOOKUP(A1163,[2]nim!$A$2:$B$3000,2,FALSE)</f>
        <v>diterima</v>
      </c>
    </row>
    <row r="1164" spans="1:28" x14ac:dyDescent="0.3">
      <c r="A1164" s="2">
        <v>122332130120</v>
      </c>
      <c r="B1164">
        <v>1</v>
      </c>
      <c r="C1164">
        <v>2021</v>
      </c>
      <c r="D1164" s="3">
        <v>3111207</v>
      </c>
      <c r="E1164" t="str">
        <f>UPPER(VLOOKUP(D1164,[1]PRODI_2019!$D$2:$L$72,3,FALSE))</f>
        <v>KEDOKTERAN</v>
      </c>
      <c r="F1164" t="str">
        <f>VLOOKUP(D1164,[1]PRODI_2019!$D$2:$L$72,9,FALSE)</f>
        <v>Kedokteran</v>
      </c>
      <c r="G1164" t="str">
        <f>VLOOKUP(F1164,Sheet1!$H$4:$I$11,2,FALSE)</f>
        <v>8_Kedokteran</v>
      </c>
      <c r="H1164" t="s">
        <v>1771</v>
      </c>
      <c r="I1164" t="s">
        <v>33</v>
      </c>
      <c r="L1164" t="s">
        <v>27</v>
      </c>
      <c r="O1164" t="s">
        <v>3183</v>
      </c>
      <c r="P1164" t="str">
        <f t="shared" si="55"/>
        <v>SMAN</v>
      </c>
      <c r="Q1164" t="str">
        <f t="shared" si="56"/>
        <v>Negeri</v>
      </c>
      <c r="R1164" t="str">
        <f t="shared" si="57"/>
        <v>SMA</v>
      </c>
      <c r="S1164" t="s">
        <v>73</v>
      </c>
      <c r="T1164" t="s">
        <v>3487</v>
      </c>
      <c r="U1164" t="s">
        <v>29</v>
      </c>
      <c r="Z1164" t="str">
        <f>VLOOKUP(A1164,[2]registrasi!$B$2:$C$3000,2,FALSE)</f>
        <v>registrasi</v>
      </c>
      <c r="AA1164">
        <f>VLOOKUP(D1164,[3]Sheet1!$B$2:$D$43,3,FALSE)</f>
        <v>958</v>
      </c>
      <c r="AB1164" t="str">
        <f>VLOOKUP(A1164,[2]nim!$A$2:$B$3000,2,FALSE)</f>
        <v>diterima</v>
      </c>
    </row>
    <row r="1165" spans="1:28" x14ac:dyDescent="0.3">
      <c r="A1165" s="2">
        <v>122333020535</v>
      </c>
      <c r="B1165">
        <v>2</v>
      </c>
      <c r="C1165">
        <v>2021</v>
      </c>
      <c r="D1165" s="3">
        <v>3111207</v>
      </c>
      <c r="E1165" t="str">
        <f>UPPER(VLOOKUP(D1165,[1]PRODI_2019!$D$2:$L$72,3,FALSE))</f>
        <v>KEDOKTERAN</v>
      </c>
      <c r="F1165" t="str">
        <f>VLOOKUP(D1165,[1]PRODI_2019!$D$2:$L$72,9,FALSE)</f>
        <v>Kedokteran</v>
      </c>
      <c r="G1165" t="str">
        <f>VLOOKUP(F1165,Sheet1!$H$4:$I$11,2,FALSE)</f>
        <v>8_Kedokteran</v>
      </c>
      <c r="H1165" t="s">
        <v>1772</v>
      </c>
      <c r="I1165" t="s">
        <v>25</v>
      </c>
      <c r="L1165" t="s">
        <v>27</v>
      </c>
      <c r="O1165" t="s">
        <v>421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546</v>
      </c>
      <c r="T1165" t="s">
        <v>3487</v>
      </c>
      <c r="U1165" t="s">
        <v>29</v>
      </c>
      <c r="Z1165" t="str">
        <f>VLOOKUP(A1165,[2]registrasi!$B$2:$C$3000,2,FALSE)</f>
        <v>registrasi</v>
      </c>
      <c r="AA1165">
        <f>VLOOKUP(D1165,[3]Sheet1!$B$2:$D$43,3,FALSE)</f>
        <v>958</v>
      </c>
      <c r="AB1165" t="str">
        <f>VLOOKUP(A1165,[2]nim!$A$2:$B$3000,2,FALSE)</f>
        <v>diterima</v>
      </c>
    </row>
    <row r="1166" spans="1:28" x14ac:dyDescent="0.3">
      <c r="A1166" s="2">
        <v>122333090597</v>
      </c>
      <c r="B1166">
        <v>2</v>
      </c>
      <c r="C1166">
        <v>2021</v>
      </c>
      <c r="D1166" s="3">
        <v>3111207</v>
      </c>
      <c r="E1166" t="str">
        <f>UPPER(VLOOKUP(D1166,[1]PRODI_2019!$D$2:$L$72,3,FALSE))</f>
        <v>KEDOKTERAN</v>
      </c>
      <c r="F1166" t="str">
        <f>VLOOKUP(D1166,[1]PRODI_2019!$D$2:$L$72,9,FALSE)</f>
        <v>Kedokteran</v>
      </c>
      <c r="G1166" t="str">
        <f>VLOOKUP(F1166,Sheet1!$H$4:$I$11,2,FALSE)</f>
        <v>8_Kedokteran</v>
      </c>
      <c r="H1166" t="s">
        <v>1773</v>
      </c>
      <c r="I1166" t="s">
        <v>33</v>
      </c>
      <c r="L1166" t="s">
        <v>27</v>
      </c>
      <c r="O1166" t="s">
        <v>3278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546</v>
      </c>
      <c r="T1166" t="s">
        <v>3487</v>
      </c>
      <c r="U1166" t="s">
        <v>29</v>
      </c>
      <c r="Z1166" t="str">
        <f>VLOOKUP(A1166,[2]registrasi!$B$2:$C$3000,2,FALSE)</f>
        <v>registrasi</v>
      </c>
      <c r="AA1166">
        <f>VLOOKUP(D1166,[3]Sheet1!$B$2:$D$43,3,FALSE)</f>
        <v>958</v>
      </c>
      <c r="AB1166" t="str">
        <f>VLOOKUP(A1166,[2]nim!$A$2:$B$3000,2,FALSE)</f>
        <v>diterima</v>
      </c>
    </row>
    <row r="1167" spans="1:28" x14ac:dyDescent="0.3">
      <c r="A1167" s="2">
        <v>122334210239</v>
      </c>
      <c r="B1167">
        <v>2</v>
      </c>
      <c r="C1167">
        <v>2022</v>
      </c>
      <c r="D1167" s="3">
        <v>3111207</v>
      </c>
      <c r="E1167" t="str">
        <f>UPPER(VLOOKUP(D1167,[1]PRODI_2019!$D$2:$L$72,3,FALSE))</f>
        <v>KEDOKTERAN</v>
      </c>
      <c r="F1167" t="str">
        <f>VLOOKUP(D1167,[1]PRODI_2019!$D$2:$L$72,9,FALSE)</f>
        <v>Kedokteran</v>
      </c>
      <c r="G1167" t="str">
        <f>VLOOKUP(F1167,Sheet1!$H$4:$I$11,2,FALSE)</f>
        <v>8_Kedokteran</v>
      </c>
      <c r="H1167" t="s">
        <v>1774</v>
      </c>
      <c r="I1167" t="s">
        <v>33</v>
      </c>
      <c r="L1167" t="s">
        <v>27</v>
      </c>
      <c r="O1167" t="s">
        <v>3279</v>
      </c>
      <c r="P1167" t="str">
        <f t="shared" si="55"/>
        <v>SMA</v>
      </c>
      <c r="Q1167" t="str">
        <f t="shared" si="56"/>
        <v>Swasta</v>
      </c>
      <c r="R1167" t="str">
        <f t="shared" si="57"/>
        <v>SMA</v>
      </c>
      <c r="S1167" t="s">
        <v>547</v>
      </c>
      <c r="T1167" t="s">
        <v>3487</v>
      </c>
      <c r="U1167" t="s">
        <v>29</v>
      </c>
      <c r="Z1167" t="str">
        <f>VLOOKUP(A1167,[2]registrasi!$B$2:$C$3000,2,FALSE)</f>
        <v>registrasi</v>
      </c>
      <c r="AA1167">
        <f>VLOOKUP(D1167,[3]Sheet1!$B$2:$D$43,3,FALSE)</f>
        <v>958</v>
      </c>
      <c r="AB1167" t="str">
        <f>VLOOKUP(A1167,[2]nim!$A$2:$B$3000,2,FALSE)</f>
        <v>diterima</v>
      </c>
    </row>
    <row r="1168" spans="1:28" x14ac:dyDescent="0.3">
      <c r="A1168" s="2">
        <v>122352130391</v>
      </c>
      <c r="B1168">
        <v>2</v>
      </c>
      <c r="C1168">
        <v>2021</v>
      </c>
      <c r="D1168" s="3">
        <v>3111207</v>
      </c>
      <c r="E1168" t="str">
        <f>UPPER(VLOOKUP(D1168,[1]PRODI_2019!$D$2:$L$72,3,FALSE))</f>
        <v>KEDOKTERAN</v>
      </c>
      <c r="F1168" t="str">
        <f>VLOOKUP(D1168,[1]PRODI_2019!$D$2:$L$72,9,FALSE)</f>
        <v>Kedokteran</v>
      </c>
      <c r="G1168" t="str">
        <f>VLOOKUP(F1168,Sheet1!$H$4:$I$11,2,FALSE)</f>
        <v>8_Kedokteran</v>
      </c>
      <c r="H1168" t="s">
        <v>1775</v>
      </c>
      <c r="I1168" t="s">
        <v>33</v>
      </c>
      <c r="L1168" t="s">
        <v>27</v>
      </c>
      <c r="O1168" t="s">
        <v>3280</v>
      </c>
      <c r="P1168" t="str">
        <f t="shared" si="55"/>
        <v>SMA</v>
      </c>
      <c r="Q1168" t="str">
        <f t="shared" si="56"/>
        <v>Swasta</v>
      </c>
      <c r="R1168" t="str">
        <f t="shared" si="57"/>
        <v>SMA</v>
      </c>
      <c r="S1168" t="s">
        <v>3508</v>
      </c>
      <c r="T1168" t="s">
        <v>3488</v>
      </c>
      <c r="U1168" t="s">
        <v>29</v>
      </c>
      <c r="Z1168" t="str">
        <f>VLOOKUP(A1168,[2]registrasi!$B$2:$C$3000,2,FALSE)</f>
        <v>registrasi</v>
      </c>
      <c r="AA1168">
        <f>VLOOKUP(D1168,[3]Sheet1!$B$2:$D$43,3,FALSE)</f>
        <v>958</v>
      </c>
      <c r="AB1168" t="str">
        <f>VLOOKUP(A1168,[2]nim!$A$2:$B$3000,2,FALSE)</f>
        <v>diterima</v>
      </c>
    </row>
    <row r="1169" spans="1:28" x14ac:dyDescent="0.3">
      <c r="A1169" s="2">
        <v>122353100933</v>
      </c>
      <c r="B1169">
        <v>2</v>
      </c>
      <c r="C1169">
        <v>2021</v>
      </c>
      <c r="D1169" s="3">
        <v>3111207</v>
      </c>
      <c r="E1169" t="str">
        <f>UPPER(VLOOKUP(D1169,[1]PRODI_2019!$D$2:$L$72,3,FALSE))</f>
        <v>KEDOKTERAN</v>
      </c>
      <c r="F1169" t="str">
        <f>VLOOKUP(D1169,[1]PRODI_2019!$D$2:$L$72,9,FALSE)</f>
        <v>Kedokteran</v>
      </c>
      <c r="G1169" t="str">
        <f>VLOOKUP(F1169,Sheet1!$H$4:$I$11,2,FALSE)</f>
        <v>8_Kedokteran</v>
      </c>
      <c r="H1169" t="s">
        <v>1776</v>
      </c>
      <c r="I1169" t="s">
        <v>25</v>
      </c>
      <c r="L1169" t="s">
        <v>27</v>
      </c>
      <c r="O1169" t="s">
        <v>3281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3501</v>
      </c>
      <c r="T1169" t="s">
        <v>3488</v>
      </c>
      <c r="U1169" t="s">
        <v>29</v>
      </c>
      <c r="Z1169" t="str">
        <f>VLOOKUP(A1169,[2]registrasi!$B$2:$C$3000,2,FALSE)</f>
        <v>registrasi</v>
      </c>
      <c r="AA1169">
        <f>VLOOKUP(D1169,[3]Sheet1!$B$2:$D$43,3,FALSE)</f>
        <v>958</v>
      </c>
      <c r="AB1169" t="str">
        <f>VLOOKUP(A1169,[2]nim!$A$2:$B$3000,2,FALSE)</f>
        <v>diterima</v>
      </c>
    </row>
    <row r="1170" spans="1:28" x14ac:dyDescent="0.3">
      <c r="A1170" s="2">
        <v>122361110471</v>
      </c>
      <c r="B1170">
        <v>1</v>
      </c>
      <c r="C1170">
        <v>2021</v>
      </c>
      <c r="D1170" s="3">
        <v>3111207</v>
      </c>
      <c r="E1170" t="str">
        <f>UPPER(VLOOKUP(D1170,[1]PRODI_2019!$D$2:$L$72,3,FALSE))</f>
        <v>KEDOKTERAN</v>
      </c>
      <c r="F1170" t="str">
        <f>VLOOKUP(D1170,[1]PRODI_2019!$D$2:$L$72,9,FALSE)</f>
        <v>Kedokteran</v>
      </c>
      <c r="G1170" t="str">
        <f>VLOOKUP(F1170,Sheet1!$H$4:$I$11,2,FALSE)</f>
        <v>8_Kedokteran</v>
      </c>
      <c r="H1170" t="s">
        <v>1777</v>
      </c>
      <c r="I1170" t="s">
        <v>33</v>
      </c>
      <c r="L1170" t="s">
        <v>27</v>
      </c>
      <c r="O1170" t="s">
        <v>432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557</v>
      </c>
      <c r="T1170" t="s">
        <v>3488</v>
      </c>
      <c r="U1170" t="s">
        <v>29</v>
      </c>
      <c r="Z1170" t="str">
        <f>VLOOKUP(A1170,[2]registrasi!$B$2:$C$3000,2,FALSE)</f>
        <v>registrasi</v>
      </c>
      <c r="AA1170">
        <f>VLOOKUP(D1170,[3]Sheet1!$B$2:$D$43,3,FALSE)</f>
        <v>958</v>
      </c>
      <c r="AB1170" t="str">
        <f>VLOOKUP(A1170,[2]nim!$A$2:$B$3000,2,FALSE)</f>
        <v>diterima</v>
      </c>
    </row>
    <row r="1171" spans="1:28" x14ac:dyDescent="0.3">
      <c r="A1171" s="2">
        <v>122311010037</v>
      </c>
      <c r="B1171">
        <v>1</v>
      </c>
      <c r="C1171">
        <v>2022</v>
      </c>
      <c r="D1171" s="3">
        <v>3111223</v>
      </c>
      <c r="E1171" t="str">
        <f>UPPER(VLOOKUP(D1171,[1]PRODI_2019!$D$2:$L$72,3,FALSE))</f>
        <v>KEPERAWATAN</v>
      </c>
      <c r="F1171" t="str">
        <f>VLOOKUP(D1171,[1]PRODI_2019!$D$2:$L$72,9,FALSE)</f>
        <v>Kedokteran</v>
      </c>
      <c r="G1171" t="str">
        <f>VLOOKUP(F1171,Sheet1!$H$4:$I$11,2,FALSE)</f>
        <v>8_Kedokteran</v>
      </c>
      <c r="H1171" t="s">
        <v>1778</v>
      </c>
      <c r="I1171" t="s">
        <v>33</v>
      </c>
      <c r="L1171" t="s">
        <v>27</v>
      </c>
      <c r="O1171" t="s">
        <v>3282</v>
      </c>
      <c r="P1171" t="str">
        <f t="shared" si="55"/>
        <v>MAS</v>
      </c>
      <c r="Q1171" t="str">
        <f t="shared" si="56"/>
        <v>Swasta</v>
      </c>
      <c r="R1171" t="str">
        <f t="shared" si="57"/>
        <v>MA</v>
      </c>
      <c r="S1171" t="s">
        <v>52</v>
      </c>
      <c r="T1171" t="s">
        <v>3486</v>
      </c>
      <c r="U1171" t="s">
        <v>29</v>
      </c>
      <c r="Z1171" t="str">
        <f>VLOOKUP(A1171,[2]registrasi!$B$2:$C$3000,2,FALSE)</f>
        <v>registrasi</v>
      </c>
      <c r="AA1171">
        <f>VLOOKUP(D1171,[3]Sheet1!$B$2:$D$43,3,FALSE)</f>
        <v>710</v>
      </c>
      <c r="AB1171" t="str">
        <f>VLOOKUP(A1171,[2]nim!$A$2:$B$3000,2,FALSE)</f>
        <v>diterima</v>
      </c>
    </row>
    <row r="1172" spans="1:28" x14ac:dyDescent="0.3">
      <c r="A1172" s="2">
        <v>122311020071</v>
      </c>
      <c r="B1172">
        <v>1</v>
      </c>
      <c r="C1172">
        <v>2022</v>
      </c>
      <c r="D1172" s="3">
        <v>3111223</v>
      </c>
      <c r="E1172" t="str">
        <f>UPPER(VLOOKUP(D1172,[1]PRODI_2019!$D$2:$L$72,3,FALSE))</f>
        <v>KEPERAWATAN</v>
      </c>
      <c r="F1172" t="str">
        <f>VLOOKUP(D1172,[1]PRODI_2019!$D$2:$L$72,9,FALSE)</f>
        <v>Kedokteran</v>
      </c>
      <c r="G1172" t="str">
        <f>VLOOKUP(F1172,Sheet1!$H$4:$I$11,2,FALSE)</f>
        <v>8_Kedokteran</v>
      </c>
      <c r="H1172" t="s">
        <v>1779</v>
      </c>
      <c r="I1172" t="s">
        <v>33</v>
      </c>
      <c r="L1172" t="s">
        <v>27</v>
      </c>
      <c r="O1172" t="s">
        <v>97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46</v>
      </c>
      <c r="T1172" t="s">
        <v>3486</v>
      </c>
      <c r="U1172" t="s">
        <v>29</v>
      </c>
      <c r="Z1172" t="str">
        <f>VLOOKUP(A1172,[2]registrasi!$B$2:$C$3000,2,FALSE)</f>
        <v>registrasi</v>
      </c>
      <c r="AA1172">
        <f>VLOOKUP(D1172,[3]Sheet1!$B$2:$D$43,3,FALSE)</f>
        <v>710</v>
      </c>
      <c r="AB1172" t="str">
        <f>VLOOKUP(A1172,[2]nim!$A$2:$B$3000,2,FALSE)</f>
        <v>diterima</v>
      </c>
    </row>
    <row r="1173" spans="1:28" x14ac:dyDescent="0.3">
      <c r="A1173" s="2">
        <v>122311020210</v>
      </c>
      <c r="B1173">
        <v>1</v>
      </c>
      <c r="C1173">
        <v>2022</v>
      </c>
      <c r="D1173" s="3">
        <v>3111223</v>
      </c>
      <c r="E1173" t="str">
        <f>UPPER(VLOOKUP(D1173,[1]PRODI_2019!$D$2:$L$72,3,FALSE))</f>
        <v>KEPERAWATAN</v>
      </c>
      <c r="F1173" t="str">
        <f>VLOOKUP(D1173,[1]PRODI_2019!$D$2:$L$72,9,FALSE)</f>
        <v>Kedokteran</v>
      </c>
      <c r="G1173" t="str">
        <f>VLOOKUP(F1173,Sheet1!$H$4:$I$11,2,FALSE)</f>
        <v>8_Kedokteran</v>
      </c>
      <c r="H1173" t="s">
        <v>1780</v>
      </c>
      <c r="I1173" t="s">
        <v>33</v>
      </c>
      <c r="L1173" t="s">
        <v>27</v>
      </c>
      <c r="O1173" t="s">
        <v>92</v>
      </c>
      <c r="P1173" t="str">
        <f t="shared" ref="P1173:P1236" si="58">TRIM(LEFT(O1173,FIND(" ",O1173,1)))</f>
        <v>SMAN</v>
      </c>
      <c r="Q1173" t="str">
        <f t="shared" ref="Q1173:Q1236" si="59">IF(RIGHT(P1173,1)="N","Negeri","Swasta")</f>
        <v>Negeri</v>
      </c>
      <c r="R1173" t="str">
        <f t="shared" si="57"/>
        <v>SMA</v>
      </c>
      <c r="S1173" t="s">
        <v>52</v>
      </c>
      <c r="T1173" t="s">
        <v>3486</v>
      </c>
      <c r="U1173" t="s">
        <v>29</v>
      </c>
      <c r="Z1173" t="str">
        <f>VLOOKUP(A1173,[2]registrasi!$B$2:$C$3000,2,FALSE)</f>
        <v>registrasi</v>
      </c>
      <c r="AA1173">
        <f>VLOOKUP(D1173,[3]Sheet1!$B$2:$D$43,3,FALSE)</f>
        <v>710</v>
      </c>
      <c r="AB1173" t="str">
        <f>VLOOKUP(A1173,[2]nim!$A$2:$B$3000,2,FALSE)</f>
        <v>diterima</v>
      </c>
    </row>
    <row r="1174" spans="1:28" x14ac:dyDescent="0.3">
      <c r="A1174" s="2">
        <v>122311021204</v>
      </c>
      <c r="B1174">
        <v>2</v>
      </c>
      <c r="C1174">
        <v>2022</v>
      </c>
      <c r="D1174" s="3">
        <v>3111223</v>
      </c>
      <c r="E1174" t="str">
        <f>UPPER(VLOOKUP(D1174,[1]PRODI_2019!$D$2:$L$72,3,FALSE))</f>
        <v>KEPERAWATAN</v>
      </c>
      <c r="F1174" t="str">
        <f>VLOOKUP(D1174,[1]PRODI_2019!$D$2:$L$72,9,FALSE)</f>
        <v>Kedokteran</v>
      </c>
      <c r="G1174" t="str">
        <f>VLOOKUP(F1174,Sheet1!$H$4:$I$11,2,FALSE)</f>
        <v>8_Kedokteran</v>
      </c>
      <c r="H1174" t="s">
        <v>1781</v>
      </c>
      <c r="I1174" t="s">
        <v>33</v>
      </c>
      <c r="L1174" t="s">
        <v>27</v>
      </c>
      <c r="O1174" t="s">
        <v>142</v>
      </c>
      <c r="P1174" t="str">
        <f t="shared" si="58"/>
        <v>MAN</v>
      </c>
      <c r="Q1174" t="str">
        <f t="shared" si="59"/>
        <v>Negeri</v>
      </c>
      <c r="R1174" t="str">
        <f t="shared" si="57"/>
        <v>MA</v>
      </c>
      <c r="S1174" t="s">
        <v>41</v>
      </c>
      <c r="T1174" t="s">
        <v>3486</v>
      </c>
      <c r="U1174" t="s">
        <v>29</v>
      </c>
      <c r="Z1174" t="e">
        <f>VLOOKUP(A1174,[2]registrasi!$B$2:$C$3000,2,FALSE)</f>
        <v>#N/A</v>
      </c>
      <c r="AA1174">
        <f>VLOOKUP(D1174,[3]Sheet1!$B$2:$D$43,3,FALSE)</f>
        <v>710</v>
      </c>
      <c r="AB1174" t="e">
        <f>VLOOKUP(A1174,[2]nim!$A$2:$B$3000,2,FALSE)</f>
        <v>#N/A</v>
      </c>
    </row>
    <row r="1175" spans="1:28" x14ac:dyDescent="0.3">
      <c r="A1175" s="2">
        <v>122311021222</v>
      </c>
      <c r="B1175">
        <v>1</v>
      </c>
      <c r="C1175">
        <v>2022</v>
      </c>
      <c r="D1175" s="3">
        <v>3111223</v>
      </c>
      <c r="E1175" t="str">
        <f>UPPER(VLOOKUP(D1175,[1]PRODI_2019!$D$2:$L$72,3,FALSE))</f>
        <v>KEPERAWATAN</v>
      </c>
      <c r="F1175" t="str">
        <f>VLOOKUP(D1175,[1]PRODI_2019!$D$2:$L$72,9,FALSE)</f>
        <v>Kedokteran</v>
      </c>
      <c r="G1175" t="str">
        <f>VLOOKUP(F1175,Sheet1!$H$4:$I$11,2,FALSE)</f>
        <v>8_Kedokteran</v>
      </c>
      <c r="H1175" t="s">
        <v>1782</v>
      </c>
      <c r="I1175" t="s">
        <v>33</v>
      </c>
      <c r="L1175" t="s">
        <v>27</v>
      </c>
      <c r="O1175" t="s">
        <v>72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52</v>
      </c>
      <c r="T1175" t="s">
        <v>3486</v>
      </c>
      <c r="U1175" t="s">
        <v>29</v>
      </c>
      <c r="Z1175" t="str">
        <f>VLOOKUP(A1175,[2]registrasi!$B$2:$C$3000,2,FALSE)</f>
        <v>registrasi</v>
      </c>
      <c r="AA1175">
        <f>VLOOKUP(D1175,[3]Sheet1!$B$2:$D$43,3,FALSE)</f>
        <v>710</v>
      </c>
      <c r="AB1175" t="str">
        <f>VLOOKUP(A1175,[2]nim!$A$2:$B$3000,2,FALSE)</f>
        <v>diterima</v>
      </c>
    </row>
    <row r="1176" spans="1:28" x14ac:dyDescent="0.3">
      <c r="A1176" s="2">
        <v>122311021237</v>
      </c>
      <c r="B1176">
        <v>1</v>
      </c>
      <c r="C1176">
        <v>2022</v>
      </c>
      <c r="D1176" s="3">
        <v>3111223</v>
      </c>
      <c r="E1176" t="str">
        <f>UPPER(VLOOKUP(D1176,[1]PRODI_2019!$D$2:$L$72,3,FALSE))</f>
        <v>KEPERAWATAN</v>
      </c>
      <c r="F1176" t="str">
        <f>VLOOKUP(D1176,[1]PRODI_2019!$D$2:$L$72,9,FALSE)</f>
        <v>Kedokteran</v>
      </c>
      <c r="G1176" t="str">
        <f>VLOOKUP(F1176,Sheet1!$H$4:$I$11,2,FALSE)</f>
        <v>8_Kedokteran</v>
      </c>
      <c r="H1176" t="s">
        <v>1783</v>
      </c>
      <c r="I1176" t="s">
        <v>33</v>
      </c>
      <c r="L1176" t="s">
        <v>27</v>
      </c>
      <c r="O1176" t="s">
        <v>92</v>
      </c>
      <c r="P1176" t="str">
        <f t="shared" si="58"/>
        <v>SMAN</v>
      </c>
      <c r="Q1176" t="str">
        <f t="shared" si="59"/>
        <v>Negeri</v>
      </c>
      <c r="R1176" t="str">
        <f t="shared" si="57"/>
        <v>SMA</v>
      </c>
      <c r="S1176" t="s">
        <v>52</v>
      </c>
      <c r="T1176" t="s">
        <v>3486</v>
      </c>
      <c r="U1176" t="s">
        <v>29</v>
      </c>
      <c r="Z1176" t="str">
        <f>VLOOKUP(A1176,[2]registrasi!$B$2:$C$3000,2,FALSE)</f>
        <v>registrasi</v>
      </c>
      <c r="AA1176">
        <f>VLOOKUP(D1176,[3]Sheet1!$B$2:$D$43,3,FALSE)</f>
        <v>710</v>
      </c>
      <c r="AB1176" t="str">
        <f>VLOOKUP(A1176,[2]nim!$A$2:$B$3000,2,FALSE)</f>
        <v>diterima</v>
      </c>
    </row>
    <row r="1177" spans="1:28" x14ac:dyDescent="0.3">
      <c r="A1177" s="2">
        <v>122311050202</v>
      </c>
      <c r="B1177">
        <v>2</v>
      </c>
      <c r="C1177">
        <v>2022</v>
      </c>
      <c r="D1177" s="3">
        <v>3111223</v>
      </c>
      <c r="E1177" t="str">
        <f>UPPER(VLOOKUP(D1177,[1]PRODI_2019!$D$2:$L$72,3,FALSE))</f>
        <v>KEPERAWATAN</v>
      </c>
      <c r="F1177" t="str">
        <f>VLOOKUP(D1177,[1]PRODI_2019!$D$2:$L$72,9,FALSE)</f>
        <v>Kedokteran</v>
      </c>
      <c r="G1177" t="str">
        <f>VLOOKUP(F1177,Sheet1!$H$4:$I$11,2,FALSE)</f>
        <v>8_Kedokteran</v>
      </c>
      <c r="H1177" t="s">
        <v>1784</v>
      </c>
      <c r="I1177" t="s">
        <v>33</v>
      </c>
      <c r="L1177" t="s">
        <v>27</v>
      </c>
      <c r="O1177" t="s">
        <v>458</v>
      </c>
      <c r="P1177" t="str">
        <f t="shared" si="58"/>
        <v>SMAN</v>
      </c>
      <c r="Q1177" t="str">
        <f t="shared" si="59"/>
        <v>Negeri</v>
      </c>
      <c r="R1177" t="str">
        <f t="shared" si="57"/>
        <v>SMA</v>
      </c>
      <c r="S1177" t="s">
        <v>46</v>
      </c>
      <c r="T1177" t="s">
        <v>3486</v>
      </c>
      <c r="U1177" t="s">
        <v>29</v>
      </c>
      <c r="Z1177" t="str">
        <f>VLOOKUP(A1177,[2]registrasi!$B$2:$C$3000,2,FALSE)</f>
        <v>registrasi</v>
      </c>
      <c r="AA1177">
        <f>VLOOKUP(D1177,[3]Sheet1!$B$2:$D$43,3,FALSE)</f>
        <v>710</v>
      </c>
      <c r="AB1177" t="str">
        <f>VLOOKUP(A1177,[2]nim!$A$2:$B$3000,2,FALSE)</f>
        <v>diterima</v>
      </c>
    </row>
    <row r="1178" spans="1:28" x14ac:dyDescent="0.3">
      <c r="A1178" s="2">
        <v>122311050316</v>
      </c>
      <c r="B1178">
        <v>1</v>
      </c>
      <c r="C1178">
        <v>2021</v>
      </c>
      <c r="D1178" s="3">
        <v>3111223</v>
      </c>
      <c r="E1178" t="str">
        <f>UPPER(VLOOKUP(D1178,[1]PRODI_2019!$D$2:$L$72,3,FALSE))</f>
        <v>KEPERAWATAN</v>
      </c>
      <c r="F1178" t="str">
        <f>VLOOKUP(D1178,[1]PRODI_2019!$D$2:$L$72,9,FALSE)</f>
        <v>Kedokteran</v>
      </c>
      <c r="G1178" t="str">
        <f>VLOOKUP(F1178,Sheet1!$H$4:$I$11,2,FALSE)</f>
        <v>8_Kedokteran</v>
      </c>
      <c r="H1178" t="s">
        <v>1785</v>
      </c>
      <c r="I1178" t="s">
        <v>33</v>
      </c>
      <c r="L1178" t="s">
        <v>27</v>
      </c>
      <c r="O1178" t="s">
        <v>155</v>
      </c>
      <c r="P1178" t="str">
        <f t="shared" si="58"/>
        <v>SMKN</v>
      </c>
      <c r="Q1178" t="str">
        <f t="shared" si="59"/>
        <v>Negeri</v>
      </c>
      <c r="R1178" t="str">
        <f t="shared" si="57"/>
        <v>SMK</v>
      </c>
      <c r="S1178" t="s">
        <v>40</v>
      </c>
      <c r="T1178" t="s">
        <v>3486</v>
      </c>
      <c r="U1178" t="s">
        <v>29</v>
      </c>
      <c r="Z1178" t="str">
        <f>VLOOKUP(A1178,[2]registrasi!$B$2:$C$3000,2,FALSE)</f>
        <v>registrasi</v>
      </c>
      <c r="AA1178">
        <f>VLOOKUP(D1178,[3]Sheet1!$B$2:$D$43,3,FALSE)</f>
        <v>710</v>
      </c>
      <c r="AB1178" t="str">
        <f>VLOOKUP(A1178,[2]nim!$A$2:$B$3000,2,FALSE)</f>
        <v>diterima</v>
      </c>
    </row>
    <row r="1179" spans="1:28" x14ac:dyDescent="0.3">
      <c r="A1179" s="2">
        <v>122311051302</v>
      </c>
      <c r="B1179">
        <v>2</v>
      </c>
      <c r="C1179">
        <v>2022</v>
      </c>
      <c r="D1179" s="3">
        <v>3111223</v>
      </c>
      <c r="E1179" t="str">
        <f>UPPER(VLOOKUP(D1179,[1]PRODI_2019!$D$2:$L$72,3,FALSE))</f>
        <v>KEPERAWATAN</v>
      </c>
      <c r="F1179" t="str">
        <f>VLOOKUP(D1179,[1]PRODI_2019!$D$2:$L$72,9,FALSE)</f>
        <v>Kedokteran</v>
      </c>
      <c r="G1179" t="str">
        <f>VLOOKUP(F1179,Sheet1!$H$4:$I$11,2,FALSE)</f>
        <v>8_Kedokteran</v>
      </c>
      <c r="H1179" t="s">
        <v>1786</v>
      </c>
      <c r="I1179" t="s">
        <v>33</v>
      </c>
      <c r="L1179" t="s">
        <v>278</v>
      </c>
      <c r="O1179" t="s">
        <v>55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41</v>
      </c>
      <c r="T1179" t="s">
        <v>3486</v>
      </c>
      <c r="U1179" t="s">
        <v>29</v>
      </c>
      <c r="Z1179" t="str">
        <f>VLOOKUP(A1179,[2]registrasi!$B$2:$C$3000,2,FALSE)</f>
        <v>registrasi</v>
      </c>
      <c r="AA1179">
        <f>VLOOKUP(D1179,[3]Sheet1!$B$2:$D$43,3,FALSE)</f>
        <v>710</v>
      </c>
      <c r="AB1179" t="str">
        <f>VLOOKUP(A1179,[2]nim!$A$2:$B$3000,2,FALSE)</f>
        <v>diterima</v>
      </c>
    </row>
    <row r="1180" spans="1:28" x14ac:dyDescent="0.3">
      <c r="A1180" s="2">
        <v>122311060099</v>
      </c>
      <c r="B1180">
        <v>1</v>
      </c>
      <c r="C1180">
        <v>2021</v>
      </c>
      <c r="D1180" s="3">
        <v>3111223</v>
      </c>
      <c r="E1180" t="str">
        <f>UPPER(VLOOKUP(D1180,[1]PRODI_2019!$D$2:$L$72,3,FALSE))</f>
        <v>KEPERAWATAN</v>
      </c>
      <c r="F1180" t="str">
        <f>VLOOKUP(D1180,[1]PRODI_2019!$D$2:$L$72,9,FALSE)</f>
        <v>Kedokteran</v>
      </c>
      <c r="G1180" t="str">
        <f>VLOOKUP(F1180,Sheet1!$H$4:$I$11,2,FALSE)</f>
        <v>8_Kedokteran</v>
      </c>
      <c r="H1180" t="s">
        <v>1787</v>
      </c>
      <c r="I1180" t="s">
        <v>33</v>
      </c>
      <c r="L1180" t="s">
        <v>27</v>
      </c>
      <c r="O1180" t="s">
        <v>145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46</v>
      </c>
      <c r="T1180" t="s">
        <v>3486</v>
      </c>
      <c r="U1180" t="s">
        <v>29</v>
      </c>
      <c r="Z1180" t="e">
        <f>VLOOKUP(A1180,[2]registrasi!$B$2:$C$3000,2,FALSE)</f>
        <v>#N/A</v>
      </c>
      <c r="AA1180">
        <f>VLOOKUP(D1180,[3]Sheet1!$B$2:$D$43,3,FALSE)</f>
        <v>710</v>
      </c>
      <c r="AB1180" t="e">
        <f>VLOOKUP(A1180,[2]nim!$A$2:$B$3000,2,FALSE)</f>
        <v>#N/A</v>
      </c>
    </row>
    <row r="1181" spans="1:28" x14ac:dyDescent="0.3">
      <c r="A1181" s="2">
        <v>122311081509</v>
      </c>
      <c r="B1181">
        <v>2</v>
      </c>
      <c r="C1181">
        <v>2020</v>
      </c>
      <c r="D1181" s="3">
        <v>3111223</v>
      </c>
      <c r="E1181" t="str">
        <f>UPPER(VLOOKUP(D1181,[1]PRODI_2019!$D$2:$L$72,3,FALSE))</f>
        <v>KEPERAWATAN</v>
      </c>
      <c r="F1181" t="str">
        <f>VLOOKUP(D1181,[1]PRODI_2019!$D$2:$L$72,9,FALSE)</f>
        <v>Kedokteran</v>
      </c>
      <c r="G1181" t="str">
        <f>VLOOKUP(F1181,Sheet1!$H$4:$I$11,2,FALSE)</f>
        <v>8_Kedokteran</v>
      </c>
      <c r="H1181" t="s">
        <v>1788</v>
      </c>
      <c r="I1181" t="s">
        <v>25</v>
      </c>
      <c r="L1181" t="s">
        <v>27</v>
      </c>
      <c r="O1181" t="s">
        <v>449</v>
      </c>
      <c r="P1181" t="str">
        <f t="shared" si="58"/>
        <v>SMKS</v>
      </c>
      <c r="Q1181" t="str">
        <f t="shared" si="59"/>
        <v>Swasta</v>
      </c>
      <c r="R1181" t="str">
        <f t="shared" si="57"/>
        <v>SMK</v>
      </c>
      <c r="S1181" t="s">
        <v>34</v>
      </c>
      <c r="T1181" t="s">
        <v>3486</v>
      </c>
      <c r="U1181" t="s">
        <v>29</v>
      </c>
      <c r="Z1181" t="str">
        <f>VLOOKUP(A1181,[2]registrasi!$B$2:$C$3000,2,FALSE)</f>
        <v>registrasi</v>
      </c>
      <c r="AA1181">
        <f>VLOOKUP(D1181,[3]Sheet1!$B$2:$D$43,3,FALSE)</f>
        <v>710</v>
      </c>
      <c r="AB1181" t="str">
        <f>VLOOKUP(A1181,[2]nim!$A$2:$B$3000,2,FALSE)</f>
        <v>diterima</v>
      </c>
    </row>
    <row r="1182" spans="1:28" x14ac:dyDescent="0.3">
      <c r="A1182" s="2">
        <v>122311130422</v>
      </c>
      <c r="B1182">
        <v>2</v>
      </c>
      <c r="C1182">
        <v>2022</v>
      </c>
      <c r="D1182" s="3">
        <v>3111223</v>
      </c>
      <c r="E1182" t="str">
        <f>UPPER(VLOOKUP(D1182,[1]PRODI_2019!$D$2:$L$72,3,FALSE))</f>
        <v>KEPERAWATAN</v>
      </c>
      <c r="F1182" t="str">
        <f>VLOOKUP(D1182,[1]PRODI_2019!$D$2:$L$72,9,FALSE)</f>
        <v>Kedokteran</v>
      </c>
      <c r="G1182" t="str">
        <f>VLOOKUP(F1182,Sheet1!$H$4:$I$11,2,FALSE)</f>
        <v>8_Kedokteran</v>
      </c>
      <c r="H1182" t="s">
        <v>1789</v>
      </c>
      <c r="I1182" t="s">
        <v>33</v>
      </c>
      <c r="L1182" t="s">
        <v>27</v>
      </c>
      <c r="O1182" t="s">
        <v>70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40</v>
      </c>
      <c r="T1182" t="s">
        <v>3486</v>
      </c>
      <c r="U1182" t="s">
        <v>29</v>
      </c>
      <c r="Z1182" t="str">
        <f>VLOOKUP(A1182,[2]registrasi!$B$2:$C$3000,2,FALSE)</f>
        <v>registrasi</v>
      </c>
      <c r="AA1182">
        <f>VLOOKUP(D1182,[3]Sheet1!$B$2:$D$43,3,FALSE)</f>
        <v>710</v>
      </c>
      <c r="AB1182" t="str">
        <f>VLOOKUP(A1182,[2]nim!$A$2:$B$3000,2,FALSE)</f>
        <v>diterima</v>
      </c>
    </row>
    <row r="1183" spans="1:28" x14ac:dyDescent="0.3">
      <c r="A1183" s="2">
        <v>122311130564</v>
      </c>
      <c r="B1183">
        <v>2</v>
      </c>
      <c r="C1183">
        <v>2021</v>
      </c>
      <c r="D1183" s="3">
        <v>3111223</v>
      </c>
      <c r="E1183" t="str">
        <f>UPPER(VLOOKUP(D1183,[1]PRODI_2019!$D$2:$L$72,3,FALSE))</f>
        <v>KEPERAWATAN</v>
      </c>
      <c r="F1183" t="str">
        <f>VLOOKUP(D1183,[1]PRODI_2019!$D$2:$L$72,9,FALSE)</f>
        <v>Kedokteran</v>
      </c>
      <c r="G1183" t="str">
        <f>VLOOKUP(F1183,Sheet1!$H$4:$I$11,2,FALSE)</f>
        <v>8_Kedokteran</v>
      </c>
      <c r="H1183" t="s">
        <v>1790</v>
      </c>
      <c r="I1183" t="s">
        <v>33</v>
      </c>
      <c r="L1183" t="s">
        <v>27</v>
      </c>
      <c r="O1183" t="s">
        <v>118</v>
      </c>
      <c r="P1183" t="str">
        <f t="shared" si="58"/>
        <v>SMAN</v>
      </c>
      <c r="Q1183" t="str">
        <f t="shared" si="59"/>
        <v>Negeri</v>
      </c>
      <c r="R1183" t="str">
        <f t="shared" si="57"/>
        <v>SMA</v>
      </c>
      <c r="S1183" t="s">
        <v>34</v>
      </c>
      <c r="T1183" t="s">
        <v>3486</v>
      </c>
      <c r="U1183" t="s">
        <v>29</v>
      </c>
      <c r="Z1183" t="str">
        <f>VLOOKUP(A1183,[2]registrasi!$B$2:$C$3000,2,FALSE)</f>
        <v>registrasi</v>
      </c>
      <c r="AA1183">
        <f>VLOOKUP(D1183,[3]Sheet1!$B$2:$D$43,3,FALSE)</f>
        <v>710</v>
      </c>
      <c r="AB1183" t="str">
        <f>VLOOKUP(A1183,[2]nim!$A$2:$B$3000,2,FALSE)</f>
        <v>diterima</v>
      </c>
    </row>
    <row r="1184" spans="1:28" x14ac:dyDescent="0.3">
      <c r="A1184" s="2">
        <v>122311140015</v>
      </c>
      <c r="B1184">
        <v>1</v>
      </c>
      <c r="C1184">
        <v>2022</v>
      </c>
      <c r="D1184" s="3">
        <v>3111223</v>
      </c>
      <c r="E1184" t="str">
        <f>UPPER(VLOOKUP(D1184,[1]PRODI_2019!$D$2:$L$72,3,FALSE))</f>
        <v>KEPERAWATAN</v>
      </c>
      <c r="F1184" t="str">
        <f>VLOOKUP(D1184,[1]PRODI_2019!$D$2:$L$72,9,FALSE)</f>
        <v>Kedokteran</v>
      </c>
      <c r="G1184" t="str">
        <f>VLOOKUP(F1184,Sheet1!$H$4:$I$11,2,FALSE)</f>
        <v>8_Kedokteran</v>
      </c>
      <c r="H1184" t="s">
        <v>1791</v>
      </c>
      <c r="I1184" t="s">
        <v>33</v>
      </c>
      <c r="L1184" t="s">
        <v>27</v>
      </c>
      <c r="O1184" t="s">
        <v>96</v>
      </c>
      <c r="P1184" t="str">
        <f t="shared" si="58"/>
        <v>SMAN</v>
      </c>
      <c r="Q1184" t="str">
        <f t="shared" si="59"/>
        <v>Negeri</v>
      </c>
      <c r="R1184" t="str">
        <f t="shared" si="57"/>
        <v>SMA</v>
      </c>
      <c r="S1184" t="s">
        <v>41</v>
      </c>
      <c r="T1184" t="s">
        <v>3486</v>
      </c>
      <c r="U1184" t="s">
        <v>29</v>
      </c>
      <c r="Z1184" t="str">
        <f>VLOOKUP(A1184,[2]registrasi!$B$2:$C$3000,2,FALSE)</f>
        <v>registrasi</v>
      </c>
      <c r="AA1184">
        <f>VLOOKUP(D1184,[3]Sheet1!$B$2:$D$43,3,FALSE)</f>
        <v>710</v>
      </c>
      <c r="AB1184" t="str">
        <f>VLOOKUP(A1184,[2]nim!$A$2:$B$3000,2,FALSE)</f>
        <v>diterima</v>
      </c>
    </row>
    <row r="1185" spans="1:28" x14ac:dyDescent="0.3">
      <c r="A1185" s="2">
        <v>122311140289</v>
      </c>
      <c r="B1185">
        <v>1</v>
      </c>
      <c r="C1185">
        <v>2021</v>
      </c>
      <c r="D1185" s="3">
        <v>3111223</v>
      </c>
      <c r="E1185" t="str">
        <f>UPPER(VLOOKUP(D1185,[1]PRODI_2019!$D$2:$L$72,3,FALSE))</f>
        <v>KEPERAWATAN</v>
      </c>
      <c r="F1185" t="str">
        <f>VLOOKUP(D1185,[1]PRODI_2019!$D$2:$L$72,9,FALSE)</f>
        <v>Kedokteran</v>
      </c>
      <c r="G1185" t="str">
        <f>VLOOKUP(F1185,Sheet1!$H$4:$I$11,2,FALSE)</f>
        <v>8_Kedokteran</v>
      </c>
      <c r="H1185" t="s">
        <v>1792</v>
      </c>
      <c r="I1185" t="s">
        <v>33</v>
      </c>
      <c r="L1185" t="s">
        <v>27</v>
      </c>
      <c r="O1185" t="s">
        <v>141</v>
      </c>
      <c r="P1185" t="str">
        <f t="shared" si="58"/>
        <v>SMAN</v>
      </c>
      <c r="Q1185" t="str">
        <f t="shared" si="59"/>
        <v>Negeri</v>
      </c>
      <c r="R1185" t="str">
        <f t="shared" si="57"/>
        <v>SMA</v>
      </c>
      <c r="S1185" t="s">
        <v>46</v>
      </c>
      <c r="T1185" t="s">
        <v>3486</v>
      </c>
      <c r="U1185" t="s">
        <v>29</v>
      </c>
      <c r="Z1185" t="str">
        <f>VLOOKUP(A1185,[2]registrasi!$B$2:$C$3000,2,FALSE)</f>
        <v>registrasi</v>
      </c>
      <c r="AA1185">
        <f>VLOOKUP(D1185,[3]Sheet1!$B$2:$D$43,3,FALSE)</f>
        <v>710</v>
      </c>
      <c r="AB1185" t="str">
        <f>VLOOKUP(A1185,[2]nim!$A$2:$B$3000,2,FALSE)</f>
        <v>diterima</v>
      </c>
    </row>
    <row r="1186" spans="1:28" x14ac:dyDescent="0.3">
      <c r="A1186" s="2">
        <v>122311250144</v>
      </c>
      <c r="B1186">
        <v>2</v>
      </c>
      <c r="C1186">
        <v>2022</v>
      </c>
      <c r="D1186" s="3">
        <v>3111223</v>
      </c>
      <c r="E1186" t="str">
        <f>UPPER(VLOOKUP(D1186,[1]PRODI_2019!$D$2:$L$72,3,FALSE))</f>
        <v>KEPERAWATAN</v>
      </c>
      <c r="F1186" t="str">
        <f>VLOOKUP(D1186,[1]PRODI_2019!$D$2:$L$72,9,FALSE)</f>
        <v>Kedokteran</v>
      </c>
      <c r="G1186" t="str">
        <f>VLOOKUP(F1186,Sheet1!$H$4:$I$11,2,FALSE)</f>
        <v>8_Kedokteran</v>
      </c>
      <c r="H1186" t="s">
        <v>1793</v>
      </c>
      <c r="I1186" t="s">
        <v>33</v>
      </c>
      <c r="L1186" t="s">
        <v>27</v>
      </c>
      <c r="O1186" t="s">
        <v>334</v>
      </c>
      <c r="P1186" t="str">
        <f t="shared" si="58"/>
        <v>SMAS</v>
      </c>
      <c r="Q1186" t="str">
        <f t="shared" si="59"/>
        <v>Swasta</v>
      </c>
      <c r="R1186" t="str">
        <f t="shared" si="57"/>
        <v>SMA</v>
      </c>
      <c r="S1186" t="s">
        <v>37</v>
      </c>
      <c r="T1186" t="s">
        <v>3486</v>
      </c>
      <c r="U1186" t="s">
        <v>29</v>
      </c>
      <c r="Z1186" t="str">
        <f>VLOOKUP(A1186,[2]registrasi!$B$2:$C$3000,2,FALSE)</f>
        <v>registrasi</v>
      </c>
      <c r="AA1186">
        <f>VLOOKUP(D1186,[3]Sheet1!$B$2:$D$43,3,FALSE)</f>
        <v>710</v>
      </c>
      <c r="AB1186" t="str">
        <f>VLOOKUP(A1186,[2]nim!$A$2:$B$3000,2,FALSE)</f>
        <v>diterima</v>
      </c>
    </row>
    <row r="1187" spans="1:28" x14ac:dyDescent="0.3">
      <c r="A1187" s="2">
        <v>122311260315</v>
      </c>
      <c r="B1187">
        <v>2</v>
      </c>
      <c r="C1187">
        <v>2022</v>
      </c>
      <c r="D1187" s="3">
        <v>3111223</v>
      </c>
      <c r="E1187" t="str">
        <f>UPPER(VLOOKUP(D1187,[1]PRODI_2019!$D$2:$L$72,3,FALSE))</f>
        <v>KEPERAWATAN</v>
      </c>
      <c r="F1187" t="str">
        <f>VLOOKUP(D1187,[1]PRODI_2019!$D$2:$L$72,9,FALSE)</f>
        <v>Kedokteran</v>
      </c>
      <c r="G1187" t="str">
        <f>VLOOKUP(F1187,Sheet1!$H$4:$I$11,2,FALSE)</f>
        <v>8_Kedokteran</v>
      </c>
      <c r="H1187" t="s">
        <v>1794</v>
      </c>
      <c r="I1187" t="s">
        <v>33</v>
      </c>
      <c r="L1187" t="s">
        <v>27</v>
      </c>
      <c r="O1187" t="s">
        <v>478</v>
      </c>
      <c r="P1187" t="str">
        <f t="shared" si="58"/>
        <v>SMAN</v>
      </c>
      <c r="Q1187" t="str">
        <f t="shared" si="59"/>
        <v>Negeri</v>
      </c>
      <c r="R1187" t="str">
        <f t="shared" si="57"/>
        <v>SMA</v>
      </c>
      <c r="S1187" t="s">
        <v>105</v>
      </c>
      <c r="T1187" t="s">
        <v>3489</v>
      </c>
      <c r="U1187" t="s">
        <v>29</v>
      </c>
      <c r="Z1187" t="str">
        <f>VLOOKUP(A1187,[2]registrasi!$B$2:$C$3000,2,FALSE)</f>
        <v>registrasi</v>
      </c>
      <c r="AA1187">
        <f>VLOOKUP(D1187,[3]Sheet1!$B$2:$D$43,3,FALSE)</f>
        <v>710</v>
      </c>
      <c r="AB1187" t="str">
        <f>VLOOKUP(A1187,[2]nim!$A$2:$B$3000,2,FALSE)</f>
        <v>diterima</v>
      </c>
    </row>
    <row r="1188" spans="1:28" x14ac:dyDescent="0.3">
      <c r="A1188" s="2">
        <v>122323050405</v>
      </c>
      <c r="B1188">
        <v>1</v>
      </c>
      <c r="C1188">
        <v>2022</v>
      </c>
      <c r="D1188" s="3">
        <v>3111223</v>
      </c>
      <c r="E1188" t="str">
        <f>UPPER(VLOOKUP(D1188,[1]PRODI_2019!$D$2:$L$72,3,FALSE))</f>
        <v>KEPERAWATAN</v>
      </c>
      <c r="F1188" t="str">
        <f>VLOOKUP(D1188,[1]PRODI_2019!$D$2:$L$72,9,FALSE)</f>
        <v>Kedokteran</v>
      </c>
      <c r="G1188" t="str">
        <f>VLOOKUP(F1188,Sheet1!$H$4:$I$11,2,FALSE)</f>
        <v>8_Kedokteran</v>
      </c>
      <c r="H1188" t="s">
        <v>1795</v>
      </c>
      <c r="I1188" t="s">
        <v>33</v>
      </c>
      <c r="L1188" t="s">
        <v>27</v>
      </c>
      <c r="O1188" t="s">
        <v>451</v>
      </c>
      <c r="P1188" t="str">
        <f t="shared" si="58"/>
        <v>SMAS</v>
      </c>
      <c r="Q1188" t="str">
        <f t="shared" si="59"/>
        <v>Swasta</v>
      </c>
      <c r="R1188" t="str">
        <f t="shared" si="57"/>
        <v>SMA</v>
      </c>
      <c r="S1188" t="s">
        <v>37</v>
      </c>
      <c r="T1188" t="s">
        <v>3486</v>
      </c>
      <c r="U1188" t="s">
        <v>29</v>
      </c>
      <c r="Z1188" t="e">
        <f>VLOOKUP(A1188,[2]registrasi!$B$2:$C$3000,2,FALSE)</f>
        <v>#N/A</v>
      </c>
      <c r="AA1188">
        <f>VLOOKUP(D1188,[3]Sheet1!$B$2:$D$43,3,FALSE)</f>
        <v>710</v>
      </c>
      <c r="AB1188" t="e">
        <f>VLOOKUP(A1188,[2]nim!$A$2:$B$3000,2,FALSE)</f>
        <v>#N/A</v>
      </c>
    </row>
    <row r="1189" spans="1:28" x14ac:dyDescent="0.3">
      <c r="A1189" s="2">
        <v>122323250404</v>
      </c>
      <c r="B1189">
        <v>2</v>
      </c>
      <c r="C1189">
        <v>2022</v>
      </c>
      <c r="D1189" s="3">
        <v>3111223</v>
      </c>
      <c r="E1189" t="str">
        <f>UPPER(VLOOKUP(D1189,[1]PRODI_2019!$D$2:$L$72,3,FALSE))</f>
        <v>KEPERAWATAN</v>
      </c>
      <c r="F1189" t="str">
        <f>VLOOKUP(D1189,[1]PRODI_2019!$D$2:$L$72,9,FALSE)</f>
        <v>Kedokteran</v>
      </c>
      <c r="G1189" t="str">
        <f>VLOOKUP(F1189,Sheet1!$H$4:$I$11,2,FALSE)</f>
        <v>8_Kedokteran</v>
      </c>
      <c r="H1189" t="s">
        <v>1796</v>
      </c>
      <c r="I1189" t="s">
        <v>33</v>
      </c>
      <c r="L1189" t="s">
        <v>27</v>
      </c>
      <c r="O1189" t="s">
        <v>395</v>
      </c>
      <c r="P1189" t="str">
        <f t="shared" si="58"/>
        <v>MAN</v>
      </c>
      <c r="Q1189" t="str">
        <f t="shared" si="59"/>
        <v>Negeri</v>
      </c>
      <c r="R1189" t="str">
        <f t="shared" si="57"/>
        <v>MA</v>
      </c>
      <c r="S1189" t="s">
        <v>105</v>
      </c>
      <c r="T1189" t="s">
        <v>3489</v>
      </c>
      <c r="U1189" t="s">
        <v>29</v>
      </c>
      <c r="Z1189" t="str">
        <f>VLOOKUP(A1189,[2]registrasi!$B$2:$C$3000,2,FALSE)</f>
        <v>registrasi</v>
      </c>
      <c r="AA1189">
        <f>VLOOKUP(D1189,[3]Sheet1!$B$2:$D$43,3,FALSE)</f>
        <v>710</v>
      </c>
      <c r="AB1189" t="str">
        <f>VLOOKUP(A1189,[2]nim!$A$2:$B$3000,2,FALSE)</f>
        <v>diterima</v>
      </c>
    </row>
    <row r="1190" spans="1:28" x14ac:dyDescent="0.3">
      <c r="A1190" s="2">
        <v>122324280504</v>
      </c>
      <c r="B1190">
        <v>2</v>
      </c>
      <c r="C1190">
        <v>2022</v>
      </c>
      <c r="D1190" s="3">
        <v>3111223</v>
      </c>
      <c r="E1190" t="str">
        <f>UPPER(VLOOKUP(D1190,[1]PRODI_2019!$D$2:$L$72,3,FALSE))</f>
        <v>KEPERAWATAN</v>
      </c>
      <c r="F1190" t="str">
        <f>VLOOKUP(D1190,[1]PRODI_2019!$D$2:$L$72,9,FALSE)</f>
        <v>Kedokteran</v>
      </c>
      <c r="G1190" t="str">
        <f>VLOOKUP(F1190,Sheet1!$H$4:$I$11,2,FALSE)</f>
        <v>8_Kedokteran</v>
      </c>
      <c r="H1190" t="s">
        <v>1797</v>
      </c>
      <c r="I1190" t="s">
        <v>33</v>
      </c>
      <c r="L1190" t="s">
        <v>27</v>
      </c>
      <c r="O1190" t="s">
        <v>309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66</v>
      </c>
      <c r="T1190" t="s">
        <v>3489</v>
      </c>
      <c r="U1190" t="s">
        <v>29</v>
      </c>
      <c r="Z1190" t="str">
        <f>VLOOKUP(A1190,[2]registrasi!$B$2:$C$3000,2,FALSE)</f>
        <v>registrasi</v>
      </c>
      <c r="AA1190">
        <f>VLOOKUP(D1190,[3]Sheet1!$B$2:$D$43,3,FALSE)</f>
        <v>710</v>
      </c>
      <c r="AB1190" t="str">
        <f>VLOOKUP(A1190,[2]nim!$A$2:$B$3000,2,FALSE)</f>
        <v>diterima</v>
      </c>
    </row>
    <row r="1191" spans="1:28" x14ac:dyDescent="0.3">
      <c r="A1191" s="2">
        <v>122332130666</v>
      </c>
      <c r="B1191">
        <v>2</v>
      </c>
      <c r="C1191">
        <v>2022</v>
      </c>
      <c r="D1191" s="3">
        <v>3111223</v>
      </c>
      <c r="E1191" t="str">
        <f>UPPER(VLOOKUP(D1191,[1]PRODI_2019!$D$2:$L$72,3,FALSE))</f>
        <v>KEPERAWATAN</v>
      </c>
      <c r="F1191" t="str">
        <f>VLOOKUP(D1191,[1]PRODI_2019!$D$2:$L$72,9,FALSE)</f>
        <v>Kedokteran</v>
      </c>
      <c r="G1191" t="str">
        <f>VLOOKUP(F1191,Sheet1!$H$4:$I$11,2,FALSE)</f>
        <v>8_Kedokteran</v>
      </c>
      <c r="H1191" t="s">
        <v>1798</v>
      </c>
      <c r="I1191" t="s">
        <v>33</v>
      </c>
      <c r="L1191" t="s">
        <v>27</v>
      </c>
      <c r="O1191" t="s">
        <v>353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66</v>
      </c>
      <c r="T1191" t="s">
        <v>3489</v>
      </c>
      <c r="U1191" t="s">
        <v>29</v>
      </c>
      <c r="Z1191" t="str">
        <f>VLOOKUP(A1191,[2]registrasi!$B$2:$C$3000,2,FALSE)</f>
        <v>registrasi</v>
      </c>
      <c r="AA1191">
        <f>VLOOKUP(D1191,[3]Sheet1!$B$2:$D$43,3,FALSE)</f>
        <v>710</v>
      </c>
      <c r="AB1191" t="str">
        <f>VLOOKUP(A1191,[2]nim!$A$2:$B$3000,2,FALSE)</f>
        <v>diterima</v>
      </c>
    </row>
    <row r="1192" spans="1:28" x14ac:dyDescent="0.3">
      <c r="A1192" s="2">
        <v>122332220097</v>
      </c>
      <c r="B1192">
        <v>2</v>
      </c>
      <c r="C1192">
        <v>2021</v>
      </c>
      <c r="D1192" s="3">
        <v>3111223</v>
      </c>
      <c r="E1192" t="str">
        <f>UPPER(VLOOKUP(D1192,[1]PRODI_2019!$D$2:$L$72,3,FALSE))</f>
        <v>KEPERAWATAN</v>
      </c>
      <c r="F1192" t="str">
        <f>VLOOKUP(D1192,[1]PRODI_2019!$D$2:$L$72,9,FALSE)</f>
        <v>Kedokteran</v>
      </c>
      <c r="G1192" t="str">
        <f>VLOOKUP(F1192,Sheet1!$H$4:$I$11,2,FALSE)</f>
        <v>8_Kedokteran</v>
      </c>
      <c r="H1192" t="s">
        <v>1799</v>
      </c>
      <c r="I1192" t="s">
        <v>33</v>
      </c>
      <c r="L1192" t="s">
        <v>27</v>
      </c>
      <c r="O1192" t="s">
        <v>3283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533</v>
      </c>
      <c r="T1192" t="s">
        <v>3487</v>
      </c>
      <c r="U1192" t="s">
        <v>29</v>
      </c>
      <c r="Z1192" t="e">
        <f>VLOOKUP(A1192,[2]registrasi!$B$2:$C$3000,2,FALSE)</f>
        <v>#N/A</v>
      </c>
      <c r="AA1192">
        <f>VLOOKUP(D1192,[3]Sheet1!$B$2:$D$43,3,FALSE)</f>
        <v>710</v>
      </c>
      <c r="AB1192" t="e">
        <f>VLOOKUP(A1192,[2]nim!$A$2:$B$3000,2,FALSE)</f>
        <v>#N/A</v>
      </c>
    </row>
    <row r="1193" spans="1:28" x14ac:dyDescent="0.3">
      <c r="A1193" s="2">
        <v>122341150605</v>
      </c>
      <c r="B1193">
        <v>1</v>
      </c>
      <c r="C1193">
        <v>2022</v>
      </c>
      <c r="D1193" s="3">
        <v>3111223</v>
      </c>
      <c r="E1193" t="str">
        <f>UPPER(VLOOKUP(D1193,[1]PRODI_2019!$D$2:$L$72,3,FALSE))</f>
        <v>KEPERAWATAN</v>
      </c>
      <c r="F1193" t="str">
        <f>VLOOKUP(D1193,[1]PRODI_2019!$D$2:$L$72,9,FALSE)</f>
        <v>Kedokteran</v>
      </c>
      <c r="G1193" t="str">
        <f>VLOOKUP(F1193,Sheet1!$H$4:$I$11,2,FALSE)</f>
        <v>8_Kedokteran</v>
      </c>
      <c r="H1193" t="s">
        <v>1800</v>
      </c>
      <c r="I1193" t="s">
        <v>33</v>
      </c>
      <c r="L1193" t="s">
        <v>27</v>
      </c>
      <c r="O1193" t="s">
        <v>3284</v>
      </c>
      <c r="P1193" t="str">
        <f t="shared" si="58"/>
        <v>SMK</v>
      </c>
      <c r="Q1193" t="str">
        <f t="shared" si="59"/>
        <v>Swasta</v>
      </c>
      <c r="R1193" t="str">
        <f t="shared" si="57"/>
        <v>SMK</v>
      </c>
      <c r="S1193" t="s">
        <v>126</v>
      </c>
      <c r="T1193" t="s">
        <v>3487</v>
      </c>
      <c r="U1193" t="s">
        <v>29</v>
      </c>
      <c r="Z1193" t="str">
        <f>VLOOKUP(A1193,[2]registrasi!$B$2:$C$3000,2,FALSE)</f>
        <v>registrasi</v>
      </c>
      <c r="AA1193">
        <f>VLOOKUP(D1193,[3]Sheet1!$B$2:$D$43,3,FALSE)</f>
        <v>710</v>
      </c>
      <c r="AB1193" t="str">
        <f>VLOOKUP(A1193,[2]nim!$A$2:$B$3000,2,FALSE)</f>
        <v>diterima</v>
      </c>
    </row>
    <row r="1194" spans="1:28" x14ac:dyDescent="0.3">
      <c r="A1194" s="2">
        <v>122341270478</v>
      </c>
      <c r="B1194">
        <v>2</v>
      </c>
      <c r="C1194">
        <v>2021</v>
      </c>
      <c r="D1194" s="3">
        <v>3111223</v>
      </c>
      <c r="E1194" t="str">
        <f>UPPER(VLOOKUP(D1194,[1]PRODI_2019!$D$2:$L$72,3,FALSE))</f>
        <v>KEPERAWATAN</v>
      </c>
      <c r="F1194" t="str">
        <f>VLOOKUP(D1194,[1]PRODI_2019!$D$2:$L$72,9,FALSE)</f>
        <v>Kedokteran</v>
      </c>
      <c r="G1194" t="str">
        <f>VLOOKUP(F1194,Sheet1!$H$4:$I$11,2,FALSE)</f>
        <v>8_Kedokteran</v>
      </c>
      <c r="H1194" t="s">
        <v>1801</v>
      </c>
      <c r="I1194" t="s">
        <v>33</v>
      </c>
      <c r="L1194" t="s">
        <v>27</v>
      </c>
      <c r="O1194" t="s">
        <v>409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78</v>
      </c>
      <c r="T1194" t="s">
        <v>3489</v>
      </c>
      <c r="U1194" t="s">
        <v>29</v>
      </c>
      <c r="Z1194" t="str">
        <f>VLOOKUP(A1194,[2]registrasi!$B$2:$C$3000,2,FALSE)</f>
        <v>registrasi</v>
      </c>
      <c r="AA1194">
        <f>VLOOKUP(D1194,[3]Sheet1!$B$2:$D$43,3,FALSE)</f>
        <v>710</v>
      </c>
      <c r="AB1194" t="str">
        <f>VLOOKUP(A1194,[2]nim!$A$2:$B$3000,2,FALSE)</f>
        <v>diterima</v>
      </c>
    </row>
    <row r="1195" spans="1:28" x14ac:dyDescent="0.3">
      <c r="A1195" s="2">
        <v>222121261440</v>
      </c>
      <c r="B1195">
        <v>1</v>
      </c>
      <c r="C1195">
        <v>2022</v>
      </c>
      <c r="D1195" s="3">
        <v>3112025</v>
      </c>
      <c r="E1195" t="str">
        <f>UPPER(VLOOKUP(D1195,[1]PRODI_2019!$D$2:$L$72,3,FALSE))</f>
        <v>MANAJEMEN</v>
      </c>
      <c r="F1195" t="str">
        <f>VLOOKUP(D1195,[1]PRODI_2019!$D$2:$L$72,9,FALSE)</f>
        <v>FEB</v>
      </c>
      <c r="G1195" t="str">
        <f>VLOOKUP(F1195,Sheet1!$H$4:$I$11,2,FALSE)</f>
        <v>5_FEB</v>
      </c>
      <c r="H1195" t="s">
        <v>1802</v>
      </c>
      <c r="I1195" t="s">
        <v>25</v>
      </c>
      <c r="L1195" t="s">
        <v>27</v>
      </c>
      <c r="O1195" t="s">
        <v>3285</v>
      </c>
      <c r="P1195" t="str">
        <f t="shared" si="58"/>
        <v>MAN</v>
      </c>
      <c r="Q1195" t="str">
        <f t="shared" si="59"/>
        <v>Negeri</v>
      </c>
      <c r="R1195" t="str">
        <f t="shared" si="57"/>
        <v>MA</v>
      </c>
      <c r="S1195" t="s">
        <v>3509</v>
      </c>
      <c r="T1195" t="s">
        <v>3482</v>
      </c>
      <c r="U1195" t="s">
        <v>29</v>
      </c>
      <c r="Z1195" t="str">
        <f>VLOOKUP(A1195,[2]registrasi!$B$2:$C$3000,2,FALSE)</f>
        <v>registrasi</v>
      </c>
      <c r="AA1195">
        <f>VLOOKUP(D1195,[3]Sheet1!$B$2:$D$43,3,FALSE)</f>
        <v>1473</v>
      </c>
      <c r="AB1195" t="str">
        <f>VLOOKUP(A1195,[2]nim!$A$2:$B$3000,2,FALSE)</f>
        <v>diterima</v>
      </c>
    </row>
    <row r="1196" spans="1:28" x14ac:dyDescent="0.3">
      <c r="A1196" s="2">
        <v>222311010027</v>
      </c>
      <c r="B1196">
        <v>1</v>
      </c>
      <c r="C1196">
        <v>2021</v>
      </c>
      <c r="D1196" s="3">
        <v>3112025</v>
      </c>
      <c r="E1196" t="str">
        <f>UPPER(VLOOKUP(D1196,[1]PRODI_2019!$D$2:$L$72,3,FALSE))</f>
        <v>MANAJEMEN</v>
      </c>
      <c r="F1196" t="str">
        <f>VLOOKUP(D1196,[1]PRODI_2019!$D$2:$L$72,9,FALSE)</f>
        <v>FEB</v>
      </c>
      <c r="G1196" t="str">
        <f>VLOOKUP(F1196,Sheet1!$H$4:$I$11,2,FALSE)</f>
        <v>5_FEB</v>
      </c>
      <c r="H1196" t="s">
        <v>1803</v>
      </c>
      <c r="I1196" t="s">
        <v>25</v>
      </c>
      <c r="L1196" t="s">
        <v>27</v>
      </c>
      <c r="O1196" t="s">
        <v>290</v>
      </c>
      <c r="P1196" t="str">
        <f t="shared" si="58"/>
        <v>SMKN</v>
      </c>
      <c r="Q1196" t="str">
        <f t="shared" si="59"/>
        <v>Negeri</v>
      </c>
      <c r="R1196" t="str">
        <f t="shared" si="57"/>
        <v>SMK</v>
      </c>
      <c r="S1196" t="s">
        <v>34</v>
      </c>
      <c r="T1196" t="s">
        <v>3486</v>
      </c>
      <c r="U1196" t="s">
        <v>35</v>
      </c>
      <c r="Z1196" t="str">
        <f>VLOOKUP(A1196,[2]registrasi!$B$2:$C$3000,2,FALSE)</f>
        <v>registrasi</v>
      </c>
      <c r="AA1196">
        <f>VLOOKUP(D1196,[3]Sheet1!$B$2:$D$43,3,FALSE)</f>
        <v>1473</v>
      </c>
      <c r="AB1196" t="str">
        <f>VLOOKUP(A1196,[2]nim!$A$2:$B$3000,2,FALSE)</f>
        <v>diterima</v>
      </c>
    </row>
    <row r="1197" spans="1:28" x14ac:dyDescent="0.3">
      <c r="A1197" s="2">
        <v>222311010215</v>
      </c>
      <c r="B1197">
        <v>2</v>
      </c>
      <c r="C1197">
        <v>2020</v>
      </c>
      <c r="D1197" s="3">
        <v>3112025</v>
      </c>
      <c r="E1197" t="str">
        <f>UPPER(VLOOKUP(D1197,[1]PRODI_2019!$D$2:$L$72,3,FALSE))</f>
        <v>MANAJEMEN</v>
      </c>
      <c r="F1197" t="str">
        <f>VLOOKUP(D1197,[1]PRODI_2019!$D$2:$L$72,9,FALSE)</f>
        <v>FEB</v>
      </c>
      <c r="G1197" t="str">
        <f>VLOOKUP(F1197,Sheet1!$H$4:$I$11,2,FALSE)</f>
        <v>5_FEB</v>
      </c>
      <c r="H1197" t="s">
        <v>1804</v>
      </c>
      <c r="I1197" t="s">
        <v>25</v>
      </c>
      <c r="L1197" t="s">
        <v>27</v>
      </c>
      <c r="O1197" t="s">
        <v>70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40</v>
      </c>
      <c r="T1197" t="s">
        <v>3486</v>
      </c>
      <c r="U1197" t="s">
        <v>29</v>
      </c>
      <c r="Z1197" t="str">
        <f>VLOOKUP(A1197,[2]registrasi!$B$2:$C$3000,2,FALSE)</f>
        <v>registrasi</v>
      </c>
      <c r="AA1197">
        <f>VLOOKUP(D1197,[3]Sheet1!$B$2:$D$43,3,FALSE)</f>
        <v>1473</v>
      </c>
      <c r="AB1197" t="str">
        <f>VLOOKUP(A1197,[2]nim!$A$2:$B$3000,2,FALSE)</f>
        <v>diterima</v>
      </c>
    </row>
    <row r="1198" spans="1:28" x14ac:dyDescent="0.3">
      <c r="A1198" s="2">
        <v>222311010444</v>
      </c>
      <c r="B1198">
        <v>1</v>
      </c>
      <c r="C1198">
        <v>2021</v>
      </c>
      <c r="D1198" s="3">
        <v>3112025</v>
      </c>
      <c r="E1198" t="str">
        <f>UPPER(VLOOKUP(D1198,[1]PRODI_2019!$D$2:$L$72,3,FALSE))</f>
        <v>MANAJEMEN</v>
      </c>
      <c r="F1198" t="str">
        <f>VLOOKUP(D1198,[1]PRODI_2019!$D$2:$L$72,9,FALSE)</f>
        <v>FEB</v>
      </c>
      <c r="G1198" t="str">
        <f>VLOOKUP(F1198,Sheet1!$H$4:$I$11,2,FALSE)</f>
        <v>5_FEB</v>
      </c>
      <c r="H1198" t="s">
        <v>1805</v>
      </c>
      <c r="I1198" t="s">
        <v>33</v>
      </c>
      <c r="L1198" t="s">
        <v>27</v>
      </c>
      <c r="O1198" t="s">
        <v>378</v>
      </c>
      <c r="P1198" t="str">
        <f t="shared" si="58"/>
        <v>MAS</v>
      </c>
      <c r="Q1198" t="str">
        <f t="shared" si="59"/>
        <v>Swasta</v>
      </c>
      <c r="R1198" t="str">
        <f t="shared" si="57"/>
        <v>MA</v>
      </c>
      <c r="S1198" t="s">
        <v>34</v>
      </c>
      <c r="T1198" t="s">
        <v>3486</v>
      </c>
      <c r="U1198" t="s">
        <v>29</v>
      </c>
      <c r="Z1198" t="str">
        <f>VLOOKUP(A1198,[2]registrasi!$B$2:$C$3000,2,FALSE)</f>
        <v>registrasi</v>
      </c>
      <c r="AA1198">
        <f>VLOOKUP(D1198,[3]Sheet1!$B$2:$D$43,3,FALSE)</f>
        <v>1473</v>
      </c>
      <c r="AB1198" t="str">
        <f>VLOOKUP(A1198,[2]nim!$A$2:$B$3000,2,FALSE)</f>
        <v>diterima</v>
      </c>
    </row>
    <row r="1199" spans="1:28" x14ac:dyDescent="0.3">
      <c r="A1199" s="2">
        <v>222311010459</v>
      </c>
      <c r="B1199">
        <v>2</v>
      </c>
      <c r="C1199">
        <v>2021</v>
      </c>
      <c r="D1199" s="3">
        <v>3112025</v>
      </c>
      <c r="E1199" t="str">
        <f>UPPER(VLOOKUP(D1199,[1]PRODI_2019!$D$2:$L$72,3,FALSE))</f>
        <v>MANAJEMEN</v>
      </c>
      <c r="F1199" t="str">
        <f>VLOOKUP(D1199,[1]PRODI_2019!$D$2:$L$72,9,FALSE)</f>
        <v>FEB</v>
      </c>
      <c r="G1199" t="str">
        <f>VLOOKUP(F1199,Sheet1!$H$4:$I$11,2,FALSE)</f>
        <v>5_FEB</v>
      </c>
      <c r="H1199" t="s">
        <v>1806</v>
      </c>
      <c r="I1199" t="s">
        <v>25</v>
      </c>
      <c r="L1199" t="s">
        <v>27</v>
      </c>
      <c r="O1199" t="s">
        <v>437</v>
      </c>
      <c r="P1199" t="str">
        <f t="shared" si="58"/>
        <v>SMKS</v>
      </c>
      <c r="Q1199" t="str">
        <f t="shared" si="59"/>
        <v>Swasta</v>
      </c>
      <c r="R1199" t="str">
        <f t="shared" si="57"/>
        <v>SMK</v>
      </c>
      <c r="S1199" t="s">
        <v>26</v>
      </c>
      <c r="T1199" t="s">
        <v>3486</v>
      </c>
      <c r="U1199" t="s">
        <v>29</v>
      </c>
      <c r="Z1199" t="str">
        <f>VLOOKUP(A1199,[2]registrasi!$B$2:$C$3000,2,FALSE)</f>
        <v>registrasi</v>
      </c>
      <c r="AA1199">
        <f>VLOOKUP(D1199,[3]Sheet1!$B$2:$D$43,3,FALSE)</f>
        <v>1473</v>
      </c>
      <c r="AB1199" t="str">
        <f>VLOOKUP(A1199,[2]nim!$A$2:$B$3000,2,FALSE)</f>
        <v>diterima</v>
      </c>
    </row>
    <row r="1200" spans="1:28" x14ac:dyDescent="0.3">
      <c r="A1200" s="2">
        <v>222311010715</v>
      </c>
      <c r="B1200">
        <v>2</v>
      </c>
      <c r="C1200">
        <v>2022</v>
      </c>
      <c r="D1200" s="3">
        <v>3112025</v>
      </c>
      <c r="E1200" t="str">
        <f>UPPER(VLOOKUP(D1200,[1]PRODI_2019!$D$2:$L$72,3,FALSE))</f>
        <v>MANAJEMEN</v>
      </c>
      <c r="F1200" t="str">
        <f>VLOOKUP(D1200,[1]PRODI_2019!$D$2:$L$72,9,FALSE)</f>
        <v>FEB</v>
      </c>
      <c r="G1200" t="str">
        <f>VLOOKUP(F1200,Sheet1!$H$4:$I$11,2,FALSE)</f>
        <v>5_FEB</v>
      </c>
      <c r="H1200" t="s">
        <v>1807</v>
      </c>
      <c r="I1200" t="s">
        <v>25</v>
      </c>
      <c r="L1200" t="s">
        <v>199</v>
      </c>
      <c r="O1200" t="s">
        <v>314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26</v>
      </c>
      <c r="T1200" t="s">
        <v>3486</v>
      </c>
      <c r="U1200" t="s">
        <v>29</v>
      </c>
      <c r="Z1200" t="str">
        <f>VLOOKUP(A1200,[2]registrasi!$B$2:$C$3000,2,FALSE)</f>
        <v>registrasi</v>
      </c>
      <c r="AA1200">
        <f>VLOOKUP(D1200,[3]Sheet1!$B$2:$D$43,3,FALSE)</f>
        <v>1473</v>
      </c>
      <c r="AB1200" t="str">
        <f>VLOOKUP(A1200,[2]nim!$A$2:$B$3000,2,FALSE)</f>
        <v>diterima</v>
      </c>
    </row>
    <row r="1201" spans="1:28" x14ac:dyDescent="0.3">
      <c r="A1201" s="2">
        <v>222311010810</v>
      </c>
      <c r="B1201">
        <v>1</v>
      </c>
      <c r="C1201">
        <v>2021</v>
      </c>
      <c r="D1201" s="3">
        <v>3112025</v>
      </c>
      <c r="E1201" t="str">
        <f>UPPER(VLOOKUP(D1201,[1]PRODI_2019!$D$2:$L$72,3,FALSE))</f>
        <v>MANAJEMEN</v>
      </c>
      <c r="F1201" t="str">
        <f>VLOOKUP(D1201,[1]PRODI_2019!$D$2:$L$72,9,FALSE)</f>
        <v>FEB</v>
      </c>
      <c r="G1201" t="str">
        <f>VLOOKUP(F1201,Sheet1!$H$4:$I$11,2,FALSE)</f>
        <v>5_FEB</v>
      </c>
      <c r="H1201" t="s">
        <v>1808</v>
      </c>
      <c r="I1201" t="s">
        <v>25</v>
      </c>
      <c r="L1201" t="s">
        <v>27</v>
      </c>
      <c r="O1201" t="s">
        <v>157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26</v>
      </c>
      <c r="T1201" t="s">
        <v>3486</v>
      </c>
      <c r="U1201" t="s">
        <v>29</v>
      </c>
      <c r="Z1201" t="str">
        <f>VLOOKUP(A1201,[2]registrasi!$B$2:$C$3000,2,FALSE)</f>
        <v>registrasi</v>
      </c>
      <c r="AA1201">
        <f>VLOOKUP(D1201,[3]Sheet1!$B$2:$D$43,3,FALSE)</f>
        <v>1473</v>
      </c>
      <c r="AB1201" t="str">
        <f>VLOOKUP(A1201,[2]nim!$A$2:$B$3000,2,FALSE)</f>
        <v>diterima</v>
      </c>
    </row>
    <row r="1202" spans="1:28" x14ac:dyDescent="0.3">
      <c r="A1202" s="2">
        <v>222311011055</v>
      </c>
      <c r="B1202">
        <v>2</v>
      </c>
      <c r="C1202">
        <v>2021</v>
      </c>
      <c r="D1202" s="3">
        <v>3112025</v>
      </c>
      <c r="E1202" t="str">
        <f>UPPER(VLOOKUP(D1202,[1]PRODI_2019!$D$2:$L$72,3,FALSE))</f>
        <v>MANAJEMEN</v>
      </c>
      <c r="F1202" t="str">
        <f>VLOOKUP(D1202,[1]PRODI_2019!$D$2:$L$72,9,FALSE)</f>
        <v>FEB</v>
      </c>
      <c r="G1202" t="str">
        <f>VLOOKUP(F1202,Sheet1!$H$4:$I$11,2,FALSE)</f>
        <v>5_FEB</v>
      </c>
      <c r="H1202" t="s">
        <v>1809</v>
      </c>
      <c r="I1202" t="s">
        <v>33</v>
      </c>
      <c r="L1202" t="s">
        <v>27</v>
      </c>
      <c r="O1202" t="s">
        <v>62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41</v>
      </c>
      <c r="T1202" t="s">
        <v>3486</v>
      </c>
      <c r="U1202" t="s">
        <v>29</v>
      </c>
      <c r="Z1202" t="str">
        <f>VLOOKUP(A1202,[2]registrasi!$B$2:$C$3000,2,FALSE)</f>
        <v>registrasi</v>
      </c>
      <c r="AA1202">
        <f>VLOOKUP(D1202,[3]Sheet1!$B$2:$D$43,3,FALSE)</f>
        <v>1473</v>
      </c>
      <c r="AB1202" t="str">
        <f>VLOOKUP(A1202,[2]nim!$A$2:$B$3000,2,FALSE)</f>
        <v>diterima</v>
      </c>
    </row>
    <row r="1203" spans="1:28" x14ac:dyDescent="0.3">
      <c r="A1203" s="2">
        <v>222311011105</v>
      </c>
      <c r="B1203">
        <v>2</v>
      </c>
      <c r="C1203">
        <v>2022</v>
      </c>
      <c r="D1203" s="3">
        <v>3112025</v>
      </c>
      <c r="E1203" t="str">
        <f>UPPER(VLOOKUP(D1203,[1]PRODI_2019!$D$2:$L$72,3,FALSE))</f>
        <v>MANAJEMEN</v>
      </c>
      <c r="F1203" t="str">
        <f>VLOOKUP(D1203,[1]PRODI_2019!$D$2:$L$72,9,FALSE)</f>
        <v>FEB</v>
      </c>
      <c r="G1203" t="str">
        <f>VLOOKUP(F1203,Sheet1!$H$4:$I$11,2,FALSE)</f>
        <v>5_FEB</v>
      </c>
      <c r="H1203" t="s">
        <v>1810</v>
      </c>
      <c r="I1203" t="s">
        <v>25</v>
      </c>
      <c r="L1203" t="s">
        <v>200</v>
      </c>
      <c r="O1203" t="s">
        <v>55</v>
      </c>
      <c r="P1203" t="str">
        <f t="shared" si="58"/>
        <v>SMAN</v>
      </c>
      <c r="Q1203" t="str">
        <f t="shared" si="59"/>
        <v>Negeri</v>
      </c>
      <c r="R1203" t="str">
        <f t="shared" si="57"/>
        <v>SMA</v>
      </c>
      <c r="S1203" t="s">
        <v>41</v>
      </c>
      <c r="T1203" t="s">
        <v>3486</v>
      </c>
      <c r="U1203" t="s">
        <v>29</v>
      </c>
      <c r="Z1203" t="str">
        <f>VLOOKUP(A1203,[2]registrasi!$B$2:$C$3000,2,FALSE)</f>
        <v>registrasi</v>
      </c>
      <c r="AA1203">
        <f>VLOOKUP(D1203,[3]Sheet1!$B$2:$D$43,3,FALSE)</f>
        <v>1473</v>
      </c>
      <c r="AB1203" t="str">
        <f>VLOOKUP(A1203,[2]nim!$A$2:$B$3000,2,FALSE)</f>
        <v>diterima</v>
      </c>
    </row>
    <row r="1204" spans="1:28" x14ac:dyDescent="0.3">
      <c r="A1204" s="2">
        <v>222311011171</v>
      </c>
      <c r="B1204">
        <v>1</v>
      </c>
      <c r="C1204">
        <v>2022</v>
      </c>
      <c r="D1204" s="3">
        <v>3112025</v>
      </c>
      <c r="E1204" t="str">
        <f>UPPER(VLOOKUP(D1204,[1]PRODI_2019!$D$2:$L$72,3,FALSE))</f>
        <v>MANAJEMEN</v>
      </c>
      <c r="F1204" t="str">
        <f>VLOOKUP(D1204,[1]PRODI_2019!$D$2:$L$72,9,FALSE)</f>
        <v>FEB</v>
      </c>
      <c r="G1204" t="str">
        <f>VLOOKUP(F1204,Sheet1!$H$4:$I$11,2,FALSE)</f>
        <v>5_FEB</v>
      </c>
      <c r="H1204" t="s">
        <v>1811</v>
      </c>
      <c r="I1204" t="s">
        <v>33</v>
      </c>
      <c r="L1204" t="s">
        <v>27</v>
      </c>
      <c r="O1204" t="s">
        <v>142</v>
      </c>
      <c r="P1204" t="str">
        <f t="shared" si="58"/>
        <v>MAN</v>
      </c>
      <c r="Q1204" t="str">
        <f t="shared" si="59"/>
        <v>Negeri</v>
      </c>
      <c r="R1204" t="str">
        <f t="shared" si="57"/>
        <v>MA</v>
      </c>
      <c r="S1204" t="s">
        <v>41</v>
      </c>
      <c r="T1204" t="s">
        <v>3486</v>
      </c>
      <c r="U1204" t="s">
        <v>29</v>
      </c>
      <c r="Z1204" t="str">
        <f>VLOOKUP(A1204,[2]registrasi!$B$2:$C$3000,2,FALSE)</f>
        <v>registrasi</v>
      </c>
      <c r="AA1204">
        <f>VLOOKUP(D1204,[3]Sheet1!$B$2:$D$43,3,FALSE)</f>
        <v>1473</v>
      </c>
      <c r="AB1204" t="str">
        <f>VLOOKUP(A1204,[2]nim!$A$2:$B$3000,2,FALSE)</f>
        <v>diterima</v>
      </c>
    </row>
    <row r="1205" spans="1:28" x14ac:dyDescent="0.3">
      <c r="A1205" s="2">
        <v>222311011235</v>
      </c>
      <c r="B1205">
        <v>1</v>
      </c>
      <c r="C1205">
        <v>2022</v>
      </c>
      <c r="D1205" s="3">
        <v>3112025</v>
      </c>
      <c r="E1205" t="str">
        <f>UPPER(VLOOKUP(D1205,[1]PRODI_2019!$D$2:$L$72,3,FALSE))</f>
        <v>MANAJEMEN</v>
      </c>
      <c r="F1205" t="str">
        <f>VLOOKUP(D1205,[1]PRODI_2019!$D$2:$L$72,9,FALSE)</f>
        <v>FEB</v>
      </c>
      <c r="G1205" t="str">
        <f>VLOOKUP(F1205,Sheet1!$H$4:$I$11,2,FALSE)</f>
        <v>5_FEB</v>
      </c>
      <c r="H1205" t="s">
        <v>1812</v>
      </c>
      <c r="I1205" t="s">
        <v>33</v>
      </c>
      <c r="L1205" t="s">
        <v>27</v>
      </c>
      <c r="O1205" t="s">
        <v>331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41</v>
      </c>
      <c r="T1205" t="s">
        <v>3486</v>
      </c>
      <c r="U1205" t="s">
        <v>29</v>
      </c>
      <c r="Z1205" t="e">
        <f>VLOOKUP(A1205,[2]registrasi!$B$2:$C$3000,2,FALSE)</f>
        <v>#N/A</v>
      </c>
      <c r="AA1205">
        <f>VLOOKUP(D1205,[3]Sheet1!$B$2:$D$43,3,FALSE)</f>
        <v>1473</v>
      </c>
      <c r="AB1205" t="e">
        <f>VLOOKUP(A1205,[2]nim!$A$2:$B$3000,2,FALSE)</f>
        <v>#N/A</v>
      </c>
    </row>
    <row r="1206" spans="1:28" x14ac:dyDescent="0.3">
      <c r="A1206" s="2">
        <v>222311011257</v>
      </c>
      <c r="B1206">
        <v>1</v>
      </c>
      <c r="C1206">
        <v>2022</v>
      </c>
      <c r="D1206" s="3">
        <v>3112025</v>
      </c>
      <c r="E1206" t="str">
        <f>UPPER(VLOOKUP(D1206,[1]PRODI_2019!$D$2:$L$72,3,FALSE))</f>
        <v>MANAJEMEN</v>
      </c>
      <c r="F1206" t="str">
        <f>VLOOKUP(D1206,[1]PRODI_2019!$D$2:$L$72,9,FALSE)</f>
        <v>FEB</v>
      </c>
      <c r="G1206" t="str">
        <f>VLOOKUP(F1206,Sheet1!$H$4:$I$11,2,FALSE)</f>
        <v>5_FEB</v>
      </c>
      <c r="H1206" t="s">
        <v>1813</v>
      </c>
      <c r="I1206" t="s">
        <v>25</v>
      </c>
      <c r="L1206" t="s">
        <v>27</v>
      </c>
      <c r="O1206" t="s">
        <v>92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52</v>
      </c>
      <c r="T1206" t="s">
        <v>3486</v>
      </c>
      <c r="U1206" t="s">
        <v>29</v>
      </c>
      <c r="Z1206" t="str">
        <f>VLOOKUP(A1206,[2]registrasi!$B$2:$C$3000,2,FALSE)</f>
        <v>registrasi</v>
      </c>
      <c r="AA1206">
        <f>VLOOKUP(D1206,[3]Sheet1!$B$2:$D$43,3,FALSE)</f>
        <v>1473</v>
      </c>
      <c r="AB1206" t="str">
        <f>VLOOKUP(A1206,[2]nim!$A$2:$B$3000,2,FALSE)</f>
        <v>diterima</v>
      </c>
    </row>
    <row r="1207" spans="1:28" x14ac:dyDescent="0.3">
      <c r="A1207" s="2">
        <v>222311011322</v>
      </c>
      <c r="B1207">
        <v>1</v>
      </c>
      <c r="C1207">
        <v>2021</v>
      </c>
      <c r="D1207" s="3">
        <v>3112025</v>
      </c>
      <c r="E1207" t="str">
        <f>UPPER(VLOOKUP(D1207,[1]PRODI_2019!$D$2:$L$72,3,FALSE))</f>
        <v>MANAJEMEN</v>
      </c>
      <c r="F1207" t="str">
        <f>VLOOKUP(D1207,[1]PRODI_2019!$D$2:$L$72,9,FALSE)</f>
        <v>FEB</v>
      </c>
      <c r="G1207" t="str">
        <f>VLOOKUP(F1207,Sheet1!$H$4:$I$11,2,FALSE)</f>
        <v>5_FEB</v>
      </c>
      <c r="H1207" t="s">
        <v>1814</v>
      </c>
      <c r="I1207" t="s">
        <v>33</v>
      </c>
      <c r="L1207" t="s">
        <v>27</v>
      </c>
      <c r="O1207" t="s">
        <v>130</v>
      </c>
      <c r="P1207" t="str">
        <f t="shared" si="58"/>
        <v>SMKN</v>
      </c>
      <c r="Q1207" t="str">
        <f t="shared" si="59"/>
        <v>Negeri</v>
      </c>
      <c r="R1207" t="str">
        <f t="shared" si="57"/>
        <v>SMK</v>
      </c>
      <c r="S1207" t="s">
        <v>34</v>
      </c>
      <c r="T1207" t="s">
        <v>3486</v>
      </c>
      <c r="U1207" t="s">
        <v>29</v>
      </c>
      <c r="Z1207" t="str">
        <f>VLOOKUP(A1207,[2]registrasi!$B$2:$C$3000,2,FALSE)</f>
        <v>registrasi</v>
      </c>
      <c r="AA1207">
        <f>VLOOKUP(D1207,[3]Sheet1!$B$2:$D$43,3,FALSE)</f>
        <v>1473</v>
      </c>
      <c r="AB1207" t="str">
        <f>VLOOKUP(A1207,[2]nim!$A$2:$B$3000,2,FALSE)</f>
        <v>diterima</v>
      </c>
    </row>
    <row r="1208" spans="1:28" x14ac:dyDescent="0.3">
      <c r="A1208" s="2">
        <v>222311011335</v>
      </c>
      <c r="B1208">
        <v>1</v>
      </c>
      <c r="C1208">
        <v>2022</v>
      </c>
      <c r="D1208" s="3">
        <v>3112025</v>
      </c>
      <c r="E1208" t="str">
        <f>UPPER(VLOOKUP(D1208,[1]PRODI_2019!$D$2:$L$72,3,FALSE))</f>
        <v>MANAJEMEN</v>
      </c>
      <c r="F1208" t="str">
        <f>VLOOKUP(D1208,[1]PRODI_2019!$D$2:$L$72,9,FALSE)</f>
        <v>FEB</v>
      </c>
      <c r="G1208" t="str">
        <f>VLOOKUP(F1208,Sheet1!$H$4:$I$11,2,FALSE)</f>
        <v>5_FEB</v>
      </c>
      <c r="H1208" t="s">
        <v>1815</v>
      </c>
      <c r="I1208" t="s">
        <v>33</v>
      </c>
      <c r="L1208" t="s">
        <v>27</v>
      </c>
      <c r="O1208" t="s">
        <v>300</v>
      </c>
      <c r="P1208" t="str">
        <f t="shared" si="58"/>
        <v>SMA</v>
      </c>
      <c r="Q1208" t="str">
        <f t="shared" si="59"/>
        <v>Swasta</v>
      </c>
      <c r="R1208" t="str">
        <f t="shared" si="57"/>
        <v>SMA</v>
      </c>
      <c r="S1208" t="s">
        <v>40</v>
      </c>
      <c r="T1208" t="s">
        <v>3486</v>
      </c>
      <c r="U1208" t="s">
        <v>29</v>
      </c>
      <c r="Z1208" t="str">
        <f>VLOOKUP(A1208,[2]registrasi!$B$2:$C$3000,2,FALSE)</f>
        <v>registrasi</v>
      </c>
      <c r="AA1208">
        <f>VLOOKUP(D1208,[3]Sheet1!$B$2:$D$43,3,FALSE)</f>
        <v>1473</v>
      </c>
      <c r="AB1208" t="str">
        <f>VLOOKUP(A1208,[2]nim!$A$2:$B$3000,2,FALSE)</f>
        <v>diterima</v>
      </c>
    </row>
    <row r="1209" spans="1:28" x14ac:dyDescent="0.3">
      <c r="A1209" s="2">
        <v>222311011361</v>
      </c>
      <c r="B1209">
        <v>1</v>
      </c>
      <c r="C1209">
        <v>2022</v>
      </c>
      <c r="D1209" s="3">
        <v>3112025</v>
      </c>
      <c r="E1209" t="str">
        <f>UPPER(VLOOKUP(D1209,[1]PRODI_2019!$D$2:$L$72,3,FALSE))</f>
        <v>MANAJEMEN</v>
      </c>
      <c r="F1209" t="str">
        <f>VLOOKUP(D1209,[1]PRODI_2019!$D$2:$L$72,9,FALSE)</f>
        <v>FEB</v>
      </c>
      <c r="G1209" t="str">
        <f>VLOOKUP(F1209,Sheet1!$H$4:$I$11,2,FALSE)</f>
        <v>5_FEB</v>
      </c>
      <c r="H1209" t="s">
        <v>1816</v>
      </c>
      <c r="I1209" t="s">
        <v>33</v>
      </c>
      <c r="L1209" t="s">
        <v>27</v>
      </c>
      <c r="O1209" t="s">
        <v>218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26</v>
      </c>
      <c r="T1209" t="s">
        <v>3486</v>
      </c>
      <c r="U1209" t="s">
        <v>35</v>
      </c>
      <c r="Z1209" t="str">
        <f>VLOOKUP(A1209,[2]registrasi!$B$2:$C$3000,2,FALSE)</f>
        <v>registrasi</v>
      </c>
      <c r="AA1209">
        <f>VLOOKUP(D1209,[3]Sheet1!$B$2:$D$43,3,FALSE)</f>
        <v>1473</v>
      </c>
      <c r="AB1209" t="str">
        <f>VLOOKUP(A1209,[2]nim!$A$2:$B$3000,2,FALSE)</f>
        <v>diterima</v>
      </c>
    </row>
    <row r="1210" spans="1:28" x14ac:dyDescent="0.3">
      <c r="A1210" s="2">
        <v>222311011367</v>
      </c>
      <c r="B1210">
        <v>1</v>
      </c>
      <c r="C1210">
        <v>2022</v>
      </c>
      <c r="D1210" s="3">
        <v>3112025</v>
      </c>
      <c r="E1210" t="str">
        <f>UPPER(VLOOKUP(D1210,[1]PRODI_2019!$D$2:$L$72,3,FALSE))</f>
        <v>MANAJEMEN</v>
      </c>
      <c r="F1210" t="str">
        <f>VLOOKUP(D1210,[1]PRODI_2019!$D$2:$L$72,9,FALSE)</f>
        <v>FEB</v>
      </c>
      <c r="G1210" t="str">
        <f>VLOOKUP(F1210,Sheet1!$H$4:$I$11,2,FALSE)</f>
        <v>5_FEB</v>
      </c>
      <c r="H1210" t="s">
        <v>1817</v>
      </c>
      <c r="I1210" t="s">
        <v>33</v>
      </c>
      <c r="L1210" t="s">
        <v>27</v>
      </c>
      <c r="O1210" t="s">
        <v>154</v>
      </c>
      <c r="P1210" t="str">
        <f t="shared" si="58"/>
        <v>SMAN</v>
      </c>
      <c r="Q1210" t="str">
        <f t="shared" si="59"/>
        <v>Negeri</v>
      </c>
      <c r="R1210" t="str">
        <f t="shared" si="57"/>
        <v>SMA</v>
      </c>
      <c r="S1210" t="s">
        <v>26</v>
      </c>
      <c r="T1210" t="s">
        <v>3486</v>
      </c>
      <c r="U1210" t="s">
        <v>29</v>
      </c>
      <c r="Z1210" t="str">
        <f>VLOOKUP(A1210,[2]registrasi!$B$2:$C$3000,2,FALSE)</f>
        <v>registrasi</v>
      </c>
      <c r="AA1210">
        <f>VLOOKUP(D1210,[3]Sheet1!$B$2:$D$43,3,FALSE)</f>
        <v>1473</v>
      </c>
      <c r="AB1210" t="str">
        <f>VLOOKUP(A1210,[2]nim!$A$2:$B$3000,2,FALSE)</f>
        <v>diterima</v>
      </c>
    </row>
    <row r="1211" spans="1:28" x14ac:dyDescent="0.3">
      <c r="A1211" s="2">
        <v>222311011377</v>
      </c>
      <c r="B1211">
        <v>2</v>
      </c>
      <c r="C1211">
        <v>2022</v>
      </c>
      <c r="D1211" s="3">
        <v>3112025</v>
      </c>
      <c r="E1211" t="str">
        <f>UPPER(VLOOKUP(D1211,[1]PRODI_2019!$D$2:$L$72,3,FALSE))</f>
        <v>MANAJEMEN</v>
      </c>
      <c r="F1211" t="str">
        <f>VLOOKUP(D1211,[1]PRODI_2019!$D$2:$L$72,9,FALSE)</f>
        <v>FEB</v>
      </c>
      <c r="G1211" t="str">
        <f>VLOOKUP(F1211,Sheet1!$H$4:$I$11,2,FALSE)</f>
        <v>5_FEB</v>
      </c>
      <c r="H1211" t="s">
        <v>1818</v>
      </c>
      <c r="I1211" t="s">
        <v>25</v>
      </c>
      <c r="L1211" t="s">
        <v>199</v>
      </c>
      <c r="O1211" t="s">
        <v>70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40</v>
      </c>
      <c r="T1211" t="s">
        <v>3486</v>
      </c>
      <c r="U1211" t="s">
        <v>29</v>
      </c>
      <c r="Z1211" t="str">
        <f>VLOOKUP(A1211,[2]registrasi!$B$2:$C$3000,2,FALSE)</f>
        <v>registrasi</v>
      </c>
      <c r="AA1211">
        <f>VLOOKUP(D1211,[3]Sheet1!$B$2:$D$43,3,FALSE)</f>
        <v>1473</v>
      </c>
      <c r="AB1211" t="str">
        <f>VLOOKUP(A1211,[2]nim!$A$2:$B$3000,2,FALSE)</f>
        <v>diterima</v>
      </c>
    </row>
    <row r="1212" spans="1:28" x14ac:dyDescent="0.3">
      <c r="A1212" s="2">
        <v>222311011388</v>
      </c>
      <c r="B1212">
        <v>1</v>
      </c>
      <c r="C1212">
        <v>2022</v>
      </c>
      <c r="D1212" s="3">
        <v>3112025</v>
      </c>
      <c r="E1212" t="str">
        <f>UPPER(VLOOKUP(D1212,[1]PRODI_2019!$D$2:$L$72,3,FALSE))</f>
        <v>MANAJEMEN</v>
      </c>
      <c r="F1212" t="str">
        <f>VLOOKUP(D1212,[1]PRODI_2019!$D$2:$L$72,9,FALSE)</f>
        <v>FEB</v>
      </c>
      <c r="G1212" t="str">
        <f>VLOOKUP(F1212,Sheet1!$H$4:$I$11,2,FALSE)</f>
        <v>5_FEB</v>
      </c>
      <c r="H1212" t="s">
        <v>1819</v>
      </c>
      <c r="I1212" t="s">
        <v>33</v>
      </c>
      <c r="L1212" t="s">
        <v>27</v>
      </c>
      <c r="O1212" t="s">
        <v>55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41</v>
      </c>
      <c r="T1212" t="s">
        <v>3486</v>
      </c>
      <c r="U1212" t="s">
        <v>29</v>
      </c>
      <c r="Z1212" t="str">
        <f>VLOOKUP(A1212,[2]registrasi!$B$2:$C$3000,2,FALSE)</f>
        <v>registrasi</v>
      </c>
      <c r="AA1212">
        <f>VLOOKUP(D1212,[3]Sheet1!$B$2:$D$43,3,FALSE)</f>
        <v>1473</v>
      </c>
      <c r="AB1212" t="str">
        <f>VLOOKUP(A1212,[2]nim!$A$2:$B$3000,2,FALSE)</f>
        <v>diterima</v>
      </c>
    </row>
    <row r="1213" spans="1:28" x14ac:dyDescent="0.3">
      <c r="A1213" s="2">
        <v>222311020112</v>
      </c>
      <c r="B1213">
        <v>1</v>
      </c>
      <c r="C1213">
        <v>2022</v>
      </c>
      <c r="D1213" s="3">
        <v>3112025</v>
      </c>
      <c r="E1213" t="str">
        <f>UPPER(VLOOKUP(D1213,[1]PRODI_2019!$D$2:$L$72,3,FALSE))</f>
        <v>MANAJEMEN</v>
      </c>
      <c r="F1213" t="str">
        <f>VLOOKUP(D1213,[1]PRODI_2019!$D$2:$L$72,9,FALSE)</f>
        <v>FEB</v>
      </c>
      <c r="G1213" t="str">
        <f>VLOOKUP(F1213,Sheet1!$H$4:$I$11,2,FALSE)</f>
        <v>5_FEB</v>
      </c>
      <c r="H1213" t="s">
        <v>1820</v>
      </c>
      <c r="I1213" t="s">
        <v>25</v>
      </c>
      <c r="L1213" t="s">
        <v>27</v>
      </c>
      <c r="O1213" t="s">
        <v>3227</v>
      </c>
      <c r="P1213" t="str">
        <f t="shared" si="58"/>
        <v>SMAS</v>
      </c>
      <c r="Q1213" t="str">
        <f t="shared" si="59"/>
        <v>Swasta</v>
      </c>
      <c r="R1213" t="str">
        <f t="shared" si="57"/>
        <v>SMA</v>
      </c>
      <c r="S1213" t="s">
        <v>52</v>
      </c>
      <c r="T1213" t="s">
        <v>3486</v>
      </c>
      <c r="U1213" t="s">
        <v>29</v>
      </c>
      <c r="Z1213" t="str">
        <f>VLOOKUP(A1213,[2]registrasi!$B$2:$C$3000,2,FALSE)</f>
        <v>registrasi</v>
      </c>
      <c r="AA1213">
        <f>VLOOKUP(D1213,[3]Sheet1!$B$2:$D$43,3,FALSE)</f>
        <v>1473</v>
      </c>
      <c r="AB1213" t="str">
        <f>VLOOKUP(A1213,[2]nim!$A$2:$B$3000,2,FALSE)</f>
        <v>diterima</v>
      </c>
    </row>
    <row r="1214" spans="1:28" x14ac:dyDescent="0.3">
      <c r="A1214" s="2">
        <v>222311020313</v>
      </c>
      <c r="B1214">
        <v>1</v>
      </c>
      <c r="C1214">
        <v>2021</v>
      </c>
      <c r="D1214" s="3">
        <v>3112025</v>
      </c>
      <c r="E1214" t="str">
        <f>UPPER(VLOOKUP(D1214,[1]PRODI_2019!$D$2:$L$72,3,FALSE))</f>
        <v>MANAJEMEN</v>
      </c>
      <c r="F1214" t="str">
        <f>VLOOKUP(D1214,[1]PRODI_2019!$D$2:$L$72,9,FALSE)</f>
        <v>FEB</v>
      </c>
      <c r="G1214" t="str">
        <f>VLOOKUP(F1214,Sheet1!$H$4:$I$11,2,FALSE)</f>
        <v>5_FEB</v>
      </c>
      <c r="H1214" t="s">
        <v>1821</v>
      </c>
      <c r="I1214" t="s">
        <v>33</v>
      </c>
      <c r="L1214" t="s">
        <v>27</v>
      </c>
      <c r="O1214" t="s">
        <v>290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34</v>
      </c>
      <c r="T1214" t="s">
        <v>3486</v>
      </c>
      <c r="U1214" t="s">
        <v>29</v>
      </c>
      <c r="Z1214" t="str">
        <f>VLOOKUP(A1214,[2]registrasi!$B$2:$C$3000,2,FALSE)</f>
        <v>registrasi</v>
      </c>
      <c r="AA1214">
        <f>VLOOKUP(D1214,[3]Sheet1!$B$2:$D$43,3,FALSE)</f>
        <v>1473</v>
      </c>
      <c r="AB1214" t="str">
        <f>VLOOKUP(A1214,[2]nim!$A$2:$B$3000,2,FALSE)</f>
        <v>diterima</v>
      </c>
    </row>
    <row r="1215" spans="1:28" x14ac:dyDescent="0.3">
      <c r="A1215" s="2">
        <v>222311020781</v>
      </c>
      <c r="B1215">
        <v>1</v>
      </c>
      <c r="C1215">
        <v>2021</v>
      </c>
      <c r="D1215" s="3">
        <v>3112025</v>
      </c>
      <c r="E1215" t="str">
        <f>UPPER(VLOOKUP(D1215,[1]PRODI_2019!$D$2:$L$72,3,FALSE))</f>
        <v>MANAJEMEN</v>
      </c>
      <c r="F1215" t="str">
        <f>VLOOKUP(D1215,[1]PRODI_2019!$D$2:$L$72,9,FALSE)</f>
        <v>FEB</v>
      </c>
      <c r="G1215" t="str">
        <f>VLOOKUP(F1215,Sheet1!$H$4:$I$11,2,FALSE)</f>
        <v>5_FEB</v>
      </c>
      <c r="H1215" t="s">
        <v>1822</v>
      </c>
      <c r="I1215" t="s">
        <v>33</v>
      </c>
      <c r="L1215" t="s">
        <v>27</v>
      </c>
      <c r="O1215" t="s">
        <v>203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26</v>
      </c>
      <c r="T1215" t="s">
        <v>3486</v>
      </c>
      <c r="U1215" t="s">
        <v>29</v>
      </c>
      <c r="Z1215" t="str">
        <f>VLOOKUP(A1215,[2]registrasi!$B$2:$C$3000,2,FALSE)</f>
        <v>registrasi</v>
      </c>
      <c r="AA1215">
        <f>VLOOKUP(D1215,[3]Sheet1!$B$2:$D$43,3,FALSE)</f>
        <v>1473</v>
      </c>
      <c r="AB1215" t="str">
        <f>VLOOKUP(A1215,[2]nim!$A$2:$B$3000,2,FALSE)</f>
        <v>diterima</v>
      </c>
    </row>
    <row r="1216" spans="1:28" x14ac:dyDescent="0.3">
      <c r="A1216" s="2">
        <v>222311020892</v>
      </c>
      <c r="B1216">
        <v>1</v>
      </c>
      <c r="C1216">
        <v>2022</v>
      </c>
      <c r="D1216" s="3">
        <v>3112025</v>
      </c>
      <c r="E1216" t="str">
        <f>UPPER(VLOOKUP(D1216,[1]PRODI_2019!$D$2:$L$72,3,FALSE))</f>
        <v>MANAJEMEN</v>
      </c>
      <c r="F1216" t="str">
        <f>VLOOKUP(D1216,[1]PRODI_2019!$D$2:$L$72,9,FALSE)</f>
        <v>FEB</v>
      </c>
      <c r="G1216" t="str">
        <f>VLOOKUP(F1216,Sheet1!$H$4:$I$11,2,FALSE)</f>
        <v>5_FEB</v>
      </c>
      <c r="H1216" t="s">
        <v>1823</v>
      </c>
      <c r="I1216" t="s">
        <v>25</v>
      </c>
      <c r="L1216" t="s">
        <v>27</v>
      </c>
      <c r="O1216" t="s">
        <v>61</v>
      </c>
      <c r="P1216" t="str">
        <f t="shared" si="58"/>
        <v>MAN</v>
      </c>
      <c r="Q1216" t="str">
        <f t="shared" si="59"/>
        <v>Negeri</v>
      </c>
      <c r="R1216" t="str">
        <f t="shared" si="57"/>
        <v>MA</v>
      </c>
      <c r="S1216" t="s">
        <v>41</v>
      </c>
      <c r="T1216" t="s">
        <v>3486</v>
      </c>
      <c r="U1216" t="s">
        <v>29</v>
      </c>
      <c r="Z1216" t="str">
        <f>VLOOKUP(A1216,[2]registrasi!$B$2:$C$3000,2,FALSE)</f>
        <v>registrasi</v>
      </c>
      <c r="AA1216">
        <f>VLOOKUP(D1216,[3]Sheet1!$B$2:$D$43,3,FALSE)</f>
        <v>1473</v>
      </c>
      <c r="AB1216" t="str">
        <f>VLOOKUP(A1216,[2]nim!$A$2:$B$3000,2,FALSE)</f>
        <v>diterima</v>
      </c>
    </row>
    <row r="1217" spans="1:28" x14ac:dyDescent="0.3">
      <c r="A1217" s="2">
        <v>222311021089</v>
      </c>
      <c r="B1217">
        <v>2</v>
      </c>
      <c r="C1217">
        <v>2022</v>
      </c>
      <c r="D1217" s="3">
        <v>3112025</v>
      </c>
      <c r="E1217" t="str">
        <f>UPPER(VLOOKUP(D1217,[1]PRODI_2019!$D$2:$L$72,3,FALSE))</f>
        <v>MANAJEMEN</v>
      </c>
      <c r="F1217" t="str">
        <f>VLOOKUP(D1217,[1]PRODI_2019!$D$2:$L$72,9,FALSE)</f>
        <v>FEB</v>
      </c>
      <c r="G1217" t="str">
        <f>VLOOKUP(F1217,Sheet1!$H$4:$I$11,2,FALSE)</f>
        <v>5_FEB</v>
      </c>
      <c r="H1217" t="s">
        <v>1824</v>
      </c>
      <c r="I1217" t="s">
        <v>33</v>
      </c>
      <c r="L1217" t="s">
        <v>27</v>
      </c>
      <c r="O1217" t="s">
        <v>55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41</v>
      </c>
      <c r="T1217" t="s">
        <v>3486</v>
      </c>
      <c r="U1217" t="s">
        <v>29</v>
      </c>
      <c r="Z1217" t="str">
        <f>VLOOKUP(A1217,[2]registrasi!$B$2:$C$3000,2,FALSE)</f>
        <v>registrasi</v>
      </c>
      <c r="AA1217">
        <f>VLOOKUP(D1217,[3]Sheet1!$B$2:$D$43,3,FALSE)</f>
        <v>1473</v>
      </c>
      <c r="AB1217" t="str">
        <f>VLOOKUP(A1217,[2]nim!$A$2:$B$3000,2,FALSE)</f>
        <v>diterima</v>
      </c>
    </row>
    <row r="1218" spans="1:28" x14ac:dyDescent="0.3">
      <c r="A1218" s="2">
        <v>222311021140</v>
      </c>
      <c r="B1218">
        <v>2</v>
      </c>
      <c r="C1218">
        <v>2020</v>
      </c>
      <c r="D1218" s="3">
        <v>3112025</v>
      </c>
      <c r="E1218" t="str">
        <f>UPPER(VLOOKUP(D1218,[1]PRODI_2019!$D$2:$L$72,3,FALSE))</f>
        <v>MANAJEMEN</v>
      </c>
      <c r="F1218" t="str">
        <f>VLOOKUP(D1218,[1]PRODI_2019!$D$2:$L$72,9,FALSE)</f>
        <v>FEB</v>
      </c>
      <c r="G1218" t="str">
        <f>VLOOKUP(F1218,Sheet1!$H$4:$I$11,2,FALSE)</f>
        <v>5_FEB</v>
      </c>
      <c r="H1218" t="s">
        <v>1825</v>
      </c>
      <c r="I1218" t="s">
        <v>25</v>
      </c>
      <c r="L1218" t="s">
        <v>27</v>
      </c>
      <c r="O1218" t="s">
        <v>3286</v>
      </c>
      <c r="P1218" t="str">
        <f t="shared" si="58"/>
        <v>SMAN</v>
      </c>
      <c r="Q1218" t="str">
        <f t="shared" si="59"/>
        <v>Negeri</v>
      </c>
      <c r="R1218" t="str">
        <f t="shared" si="57"/>
        <v>SMA</v>
      </c>
      <c r="S1218" t="s">
        <v>46</v>
      </c>
      <c r="T1218" t="s">
        <v>3486</v>
      </c>
      <c r="U1218" t="s">
        <v>35</v>
      </c>
      <c r="Z1218" t="str">
        <f>VLOOKUP(A1218,[2]registrasi!$B$2:$C$3000,2,FALSE)</f>
        <v>registrasi</v>
      </c>
      <c r="AA1218">
        <f>VLOOKUP(D1218,[3]Sheet1!$B$2:$D$43,3,FALSE)</f>
        <v>1473</v>
      </c>
      <c r="AB1218" t="str">
        <f>VLOOKUP(A1218,[2]nim!$A$2:$B$3000,2,FALSE)</f>
        <v>diterima</v>
      </c>
    </row>
    <row r="1219" spans="1:28" x14ac:dyDescent="0.3">
      <c r="A1219" s="2">
        <v>222311021193</v>
      </c>
      <c r="B1219">
        <v>1</v>
      </c>
      <c r="C1219">
        <v>2022</v>
      </c>
      <c r="D1219" s="3">
        <v>3112025</v>
      </c>
      <c r="E1219" t="str">
        <f>UPPER(VLOOKUP(D1219,[1]PRODI_2019!$D$2:$L$72,3,FALSE))</f>
        <v>MANAJEMEN</v>
      </c>
      <c r="F1219" t="str">
        <f>VLOOKUP(D1219,[1]PRODI_2019!$D$2:$L$72,9,FALSE)</f>
        <v>FEB</v>
      </c>
      <c r="G1219" t="str">
        <f>VLOOKUP(F1219,Sheet1!$H$4:$I$11,2,FALSE)</f>
        <v>5_FEB</v>
      </c>
      <c r="H1219" t="s">
        <v>1826</v>
      </c>
      <c r="I1219" t="s">
        <v>33</v>
      </c>
      <c r="L1219" t="s">
        <v>27</v>
      </c>
      <c r="O1219" t="s">
        <v>62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41</v>
      </c>
      <c r="T1219" t="s">
        <v>3486</v>
      </c>
      <c r="U1219" t="s">
        <v>29</v>
      </c>
      <c r="Z1219" t="str">
        <f>VLOOKUP(A1219,[2]registrasi!$B$2:$C$3000,2,FALSE)</f>
        <v>registrasi</v>
      </c>
      <c r="AA1219">
        <f>VLOOKUP(D1219,[3]Sheet1!$B$2:$D$43,3,FALSE)</f>
        <v>1473</v>
      </c>
      <c r="AB1219" t="str">
        <f>VLOOKUP(A1219,[2]nim!$A$2:$B$3000,2,FALSE)</f>
        <v>diterima</v>
      </c>
    </row>
    <row r="1220" spans="1:28" x14ac:dyDescent="0.3">
      <c r="A1220" s="2">
        <v>222311030186</v>
      </c>
      <c r="B1220">
        <v>1</v>
      </c>
      <c r="C1220">
        <v>2022</v>
      </c>
      <c r="D1220" s="3">
        <v>3112025</v>
      </c>
      <c r="E1220" t="str">
        <f>UPPER(VLOOKUP(D1220,[1]PRODI_2019!$D$2:$L$72,3,FALSE))</f>
        <v>MANAJEMEN</v>
      </c>
      <c r="F1220" t="str">
        <f>VLOOKUP(D1220,[1]PRODI_2019!$D$2:$L$72,9,FALSE)</f>
        <v>FEB</v>
      </c>
      <c r="G1220" t="str">
        <f>VLOOKUP(F1220,Sheet1!$H$4:$I$11,2,FALSE)</f>
        <v>5_FEB</v>
      </c>
      <c r="H1220" t="s">
        <v>1827</v>
      </c>
      <c r="I1220" t="s">
        <v>33</v>
      </c>
      <c r="L1220" t="s">
        <v>27</v>
      </c>
      <c r="O1220" t="s">
        <v>331</v>
      </c>
      <c r="P1220" t="str">
        <f t="shared" si="58"/>
        <v>SMKN</v>
      </c>
      <c r="Q1220" t="str">
        <f t="shared" si="59"/>
        <v>Negeri</v>
      </c>
      <c r="R1220" t="str">
        <f t="shared" si="57"/>
        <v>SMK</v>
      </c>
      <c r="S1220" t="s">
        <v>41</v>
      </c>
      <c r="T1220" t="s">
        <v>3486</v>
      </c>
      <c r="U1220" t="s">
        <v>29</v>
      </c>
      <c r="Z1220" t="str">
        <f>VLOOKUP(A1220,[2]registrasi!$B$2:$C$3000,2,FALSE)</f>
        <v>registrasi</v>
      </c>
      <c r="AA1220">
        <f>VLOOKUP(D1220,[3]Sheet1!$B$2:$D$43,3,FALSE)</f>
        <v>1473</v>
      </c>
      <c r="AB1220" t="str">
        <f>VLOOKUP(A1220,[2]nim!$A$2:$B$3000,2,FALSE)</f>
        <v>diterima</v>
      </c>
    </row>
    <row r="1221" spans="1:28" x14ac:dyDescent="0.3">
      <c r="A1221" s="2">
        <v>222311030312</v>
      </c>
      <c r="B1221">
        <v>1</v>
      </c>
      <c r="C1221">
        <v>2021</v>
      </c>
      <c r="D1221" s="3">
        <v>3112025</v>
      </c>
      <c r="E1221" t="str">
        <f>UPPER(VLOOKUP(D1221,[1]PRODI_2019!$D$2:$L$72,3,FALSE))</f>
        <v>MANAJEMEN</v>
      </c>
      <c r="F1221" t="str">
        <f>VLOOKUP(D1221,[1]PRODI_2019!$D$2:$L$72,9,FALSE)</f>
        <v>FEB</v>
      </c>
      <c r="G1221" t="str">
        <f>VLOOKUP(F1221,Sheet1!$H$4:$I$11,2,FALSE)</f>
        <v>5_FEB</v>
      </c>
      <c r="H1221" t="s">
        <v>1828</v>
      </c>
      <c r="I1221" t="s">
        <v>33</v>
      </c>
      <c r="L1221" t="s">
        <v>27</v>
      </c>
      <c r="O1221" t="s">
        <v>95</v>
      </c>
      <c r="P1221" t="str">
        <f t="shared" si="58"/>
        <v>SMAN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SMA</v>
      </c>
      <c r="S1221" t="s">
        <v>52</v>
      </c>
      <c r="T1221" t="s">
        <v>3486</v>
      </c>
      <c r="U1221" t="s">
        <v>29</v>
      </c>
      <c r="Z1221" t="str">
        <f>VLOOKUP(A1221,[2]registrasi!$B$2:$C$3000,2,FALSE)</f>
        <v>registrasi</v>
      </c>
      <c r="AA1221">
        <f>VLOOKUP(D1221,[3]Sheet1!$B$2:$D$43,3,FALSE)</f>
        <v>1473</v>
      </c>
      <c r="AB1221" t="str">
        <f>VLOOKUP(A1221,[2]nim!$A$2:$B$3000,2,FALSE)</f>
        <v>diterima</v>
      </c>
    </row>
    <row r="1222" spans="1:28" x14ac:dyDescent="0.3">
      <c r="A1222" s="2">
        <v>222311031403</v>
      </c>
      <c r="B1222">
        <v>1</v>
      </c>
      <c r="C1222">
        <v>2022</v>
      </c>
      <c r="D1222" s="3">
        <v>3112025</v>
      </c>
      <c r="E1222" t="str">
        <f>UPPER(VLOOKUP(D1222,[1]PRODI_2019!$D$2:$L$72,3,FALSE))</f>
        <v>MANAJEMEN</v>
      </c>
      <c r="F1222" t="str">
        <f>VLOOKUP(D1222,[1]PRODI_2019!$D$2:$L$72,9,FALSE)</f>
        <v>FEB</v>
      </c>
      <c r="G1222" t="str">
        <f>VLOOKUP(F1222,Sheet1!$H$4:$I$11,2,FALSE)</f>
        <v>5_FEB</v>
      </c>
      <c r="H1222" t="s">
        <v>1829</v>
      </c>
      <c r="I1222" t="s">
        <v>33</v>
      </c>
      <c r="L1222" t="s">
        <v>27</v>
      </c>
      <c r="O1222" t="s">
        <v>61</v>
      </c>
      <c r="P1222" t="str">
        <f t="shared" si="58"/>
        <v>MAN</v>
      </c>
      <c r="Q1222" t="str">
        <f t="shared" si="59"/>
        <v>Negeri</v>
      </c>
      <c r="R1222" t="str">
        <f t="shared" si="60"/>
        <v>MA</v>
      </c>
      <c r="S1222" t="s">
        <v>41</v>
      </c>
      <c r="T1222" t="s">
        <v>3486</v>
      </c>
      <c r="U1222" t="s">
        <v>29</v>
      </c>
      <c r="Z1222" t="str">
        <f>VLOOKUP(A1222,[2]registrasi!$B$2:$C$3000,2,FALSE)</f>
        <v>registrasi</v>
      </c>
      <c r="AA1222">
        <f>VLOOKUP(D1222,[3]Sheet1!$B$2:$D$43,3,FALSE)</f>
        <v>1473</v>
      </c>
      <c r="AB1222" t="str">
        <f>VLOOKUP(A1222,[2]nim!$A$2:$B$3000,2,FALSE)</f>
        <v>diterima</v>
      </c>
    </row>
    <row r="1223" spans="1:28" x14ac:dyDescent="0.3">
      <c r="A1223" s="2">
        <v>222311040264</v>
      </c>
      <c r="B1223">
        <v>1</v>
      </c>
      <c r="C1223">
        <v>2022</v>
      </c>
      <c r="D1223" s="3">
        <v>3112025</v>
      </c>
      <c r="E1223" t="str">
        <f>UPPER(VLOOKUP(D1223,[1]PRODI_2019!$D$2:$L$72,3,FALSE))</f>
        <v>MANAJEMEN</v>
      </c>
      <c r="F1223" t="str">
        <f>VLOOKUP(D1223,[1]PRODI_2019!$D$2:$L$72,9,FALSE)</f>
        <v>FEB</v>
      </c>
      <c r="G1223" t="str">
        <f>VLOOKUP(F1223,Sheet1!$H$4:$I$11,2,FALSE)</f>
        <v>5_FEB</v>
      </c>
      <c r="H1223" t="s">
        <v>1830</v>
      </c>
      <c r="I1223" t="s">
        <v>33</v>
      </c>
      <c r="L1223" t="s">
        <v>27</v>
      </c>
      <c r="O1223" t="s">
        <v>70</v>
      </c>
      <c r="P1223" t="str">
        <f t="shared" si="58"/>
        <v>SMAN</v>
      </c>
      <c r="Q1223" t="str">
        <f t="shared" si="59"/>
        <v>Negeri</v>
      </c>
      <c r="R1223" t="str">
        <f t="shared" si="60"/>
        <v>SMA</v>
      </c>
      <c r="S1223" t="s">
        <v>40</v>
      </c>
      <c r="T1223" t="s">
        <v>3486</v>
      </c>
      <c r="U1223" t="s">
        <v>29</v>
      </c>
      <c r="Z1223" t="str">
        <f>VLOOKUP(A1223,[2]registrasi!$B$2:$C$3000,2,FALSE)</f>
        <v>registrasi</v>
      </c>
      <c r="AA1223">
        <f>VLOOKUP(D1223,[3]Sheet1!$B$2:$D$43,3,FALSE)</f>
        <v>1473</v>
      </c>
      <c r="AB1223" t="str">
        <f>VLOOKUP(A1223,[2]nim!$A$2:$B$3000,2,FALSE)</f>
        <v>diterima</v>
      </c>
    </row>
    <row r="1224" spans="1:28" x14ac:dyDescent="0.3">
      <c r="A1224" s="2">
        <v>222311040288</v>
      </c>
      <c r="B1224">
        <v>2</v>
      </c>
      <c r="C1224">
        <v>2021</v>
      </c>
      <c r="D1224" s="3">
        <v>3112025</v>
      </c>
      <c r="E1224" t="str">
        <f>UPPER(VLOOKUP(D1224,[1]PRODI_2019!$D$2:$L$72,3,FALSE))</f>
        <v>MANAJEMEN</v>
      </c>
      <c r="F1224" t="str">
        <f>VLOOKUP(D1224,[1]PRODI_2019!$D$2:$L$72,9,FALSE)</f>
        <v>FEB</v>
      </c>
      <c r="G1224" t="str">
        <f>VLOOKUP(F1224,Sheet1!$H$4:$I$11,2,FALSE)</f>
        <v>5_FEB</v>
      </c>
      <c r="H1224" t="s">
        <v>1831</v>
      </c>
      <c r="I1224" t="s">
        <v>33</v>
      </c>
      <c r="L1224" t="s">
        <v>27</v>
      </c>
      <c r="O1224" t="s">
        <v>85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40</v>
      </c>
      <c r="T1224" t="s">
        <v>3486</v>
      </c>
      <c r="U1224" t="s">
        <v>29</v>
      </c>
      <c r="Z1224" t="str">
        <f>VLOOKUP(A1224,[2]registrasi!$B$2:$C$3000,2,FALSE)</f>
        <v>registrasi</v>
      </c>
      <c r="AA1224">
        <f>VLOOKUP(D1224,[3]Sheet1!$B$2:$D$43,3,FALSE)</f>
        <v>1473</v>
      </c>
      <c r="AB1224" t="str">
        <f>VLOOKUP(A1224,[2]nim!$A$2:$B$3000,2,FALSE)</f>
        <v>diterima</v>
      </c>
    </row>
    <row r="1225" spans="1:28" x14ac:dyDescent="0.3">
      <c r="A1225" s="2">
        <v>222311041111</v>
      </c>
      <c r="B1225">
        <v>2</v>
      </c>
      <c r="C1225">
        <v>2022</v>
      </c>
      <c r="D1225" s="3">
        <v>3112025</v>
      </c>
      <c r="E1225" t="str">
        <f>UPPER(VLOOKUP(D1225,[1]PRODI_2019!$D$2:$L$72,3,FALSE))</f>
        <v>MANAJEMEN</v>
      </c>
      <c r="F1225" t="str">
        <f>VLOOKUP(D1225,[1]PRODI_2019!$D$2:$L$72,9,FALSE)</f>
        <v>FEB</v>
      </c>
      <c r="G1225" t="str">
        <f>VLOOKUP(F1225,Sheet1!$H$4:$I$11,2,FALSE)</f>
        <v>5_FEB</v>
      </c>
      <c r="H1225" t="s">
        <v>1832</v>
      </c>
      <c r="I1225" t="s">
        <v>25</v>
      </c>
      <c r="L1225" t="s">
        <v>27</v>
      </c>
      <c r="O1225" t="s">
        <v>71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40</v>
      </c>
      <c r="T1225" t="s">
        <v>3486</v>
      </c>
      <c r="U1225" t="s">
        <v>29</v>
      </c>
      <c r="Z1225" t="str">
        <f>VLOOKUP(A1225,[2]registrasi!$B$2:$C$3000,2,FALSE)</f>
        <v>registrasi</v>
      </c>
      <c r="AA1225">
        <f>VLOOKUP(D1225,[3]Sheet1!$B$2:$D$43,3,FALSE)</f>
        <v>1473</v>
      </c>
      <c r="AB1225" t="str">
        <f>VLOOKUP(A1225,[2]nim!$A$2:$B$3000,2,FALSE)</f>
        <v>diterima</v>
      </c>
    </row>
    <row r="1226" spans="1:28" x14ac:dyDescent="0.3">
      <c r="A1226" s="2">
        <v>222311050214</v>
      </c>
      <c r="B1226">
        <v>2</v>
      </c>
      <c r="C1226">
        <v>2022</v>
      </c>
      <c r="D1226" s="3">
        <v>3112025</v>
      </c>
      <c r="E1226" t="str">
        <f>UPPER(VLOOKUP(D1226,[1]PRODI_2019!$D$2:$L$72,3,FALSE))</f>
        <v>MANAJEMEN</v>
      </c>
      <c r="F1226" t="str">
        <f>VLOOKUP(D1226,[1]PRODI_2019!$D$2:$L$72,9,FALSE)</f>
        <v>FEB</v>
      </c>
      <c r="G1226" t="str">
        <f>VLOOKUP(F1226,Sheet1!$H$4:$I$11,2,FALSE)</f>
        <v>5_FEB</v>
      </c>
      <c r="H1226" t="s">
        <v>1833</v>
      </c>
      <c r="I1226" t="s">
        <v>33</v>
      </c>
      <c r="L1226" t="s">
        <v>27</v>
      </c>
      <c r="O1226" t="s">
        <v>92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52</v>
      </c>
      <c r="T1226" t="s">
        <v>3486</v>
      </c>
      <c r="U1226" t="s">
        <v>29</v>
      </c>
      <c r="Z1226" t="str">
        <f>VLOOKUP(A1226,[2]registrasi!$B$2:$C$3000,2,FALSE)</f>
        <v>registrasi</v>
      </c>
      <c r="AA1226">
        <f>VLOOKUP(D1226,[3]Sheet1!$B$2:$D$43,3,FALSE)</f>
        <v>1473</v>
      </c>
      <c r="AB1226" t="str">
        <f>VLOOKUP(A1226,[2]nim!$A$2:$B$3000,2,FALSE)</f>
        <v>diterima</v>
      </c>
    </row>
    <row r="1227" spans="1:28" x14ac:dyDescent="0.3">
      <c r="A1227" s="2">
        <v>222311050372</v>
      </c>
      <c r="B1227">
        <v>2</v>
      </c>
      <c r="C1227">
        <v>2022</v>
      </c>
      <c r="D1227" s="3">
        <v>3112025</v>
      </c>
      <c r="E1227" t="str">
        <f>UPPER(VLOOKUP(D1227,[1]PRODI_2019!$D$2:$L$72,3,FALSE))</f>
        <v>MANAJEMEN</v>
      </c>
      <c r="F1227" t="str">
        <f>VLOOKUP(D1227,[1]PRODI_2019!$D$2:$L$72,9,FALSE)</f>
        <v>FEB</v>
      </c>
      <c r="G1227" t="str">
        <f>VLOOKUP(F1227,Sheet1!$H$4:$I$11,2,FALSE)</f>
        <v>5_FEB</v>
      </c>
      <c r="H1227" t="s">
        <v>1834</v>
      </c>
      <c r="I1227" t="s">
        <v>33</v>
      </c>
      <c r="L1227" t="s">
        <v>27</v>
      </c>
      <c r="O1227" t="s">
        <v>3146</v>
      </c>
      <c r="P1227" t="str">
        <f t="shared" si="58"/>
        <v>SMKS</v>
      </c>
      <c r="Q1227" t="str">
        <f t="shared" si="59"/>
        <v>Swasta</v>
      </c>
      <c r="R1227" t="str">
        <f t="shared" si="60"/>
        <v>SMK</v>
      </c>
      <c r="S1227" t="s">
        <v>26</v>
      </c>
      <c r="T1227" t="s">
        <v>3486</v>
      </c>
      <c r="U1227" t="s">
        <v>29</v>
      </c>
      <c r="Z1227" t="str">
        <f>VLOOKUP(A1227,[2]registrasi!$B$2:$C$3000,2,FALSE)</f>
        <v>registrasi</v>
      </c>
      <c r="AA1227">
        <f>VLOOKUP(D1227,[3]Sheet1!$B$2:$D$43,3,FALSE)</f>
        <v>1473</v>
      </c>
      <c r="AB1227" t="str">
        <f>VLOOKUP(A1227,[2]nim!$A$2:$B$3000,2,FALSE)</f>
        <v>diterima</v>
      </c>
    </row>
    <row r="1228" spans="1:28" x14ac:dyDescent="0.3">
      <c r="A1228" s="2">
        <v>222311050560</v>
      </c>
      <c r="B1228">
        <v>1</v>
      </c>
      <c r="C1228">
        <v>2022</v>
      </c>
      <c r="D1228" s="3">
        <v>3112025</v>
      </c>
      <c r="E1228" t="str">
        <f>UPPER(VLOOKUP(D1228,[1]PRODI_2019!$D$2:$L$72,3,FALSE))</f>
        <v>MANAJEMEN</v>
      </c>
      <c r="F1228" t="str">
        <f>VLOOKUP(D1228,[1]PRODI_2019!$D$2:$L$72,9,FALSE)</f>
        <v>FEB</v>
      </c>
      <c r="G1228" t="str">
        <f>VLOOKUP(F1228,Sheet1!$H$4:$I$11,2,FALSE)</f>
        <v>5_FEB</v>
      </c>
      <c r="H1228" t="s">
        <v>1835</v>
      </c>
      <c r="I1228" t="s">
        <v>25</v>
      </c>
      <c r="L1228" t="s">
        <v>27</v>
      </c>
      <c r="O1228" t="s">
        <v>138</v>
      </c>
      <c r="P1228" t="str">
        <f t="shared" si="58"/>
        <v>SMAN</v>
      </c>
      <c r="Q1228" t="str">
        <f t="shared" si="59"/>
        <v>Negeri</v>
      </c>
      <c r="R1228" t="str">
        <f t="shared" si="60"/>
        <v>SMA</v>
      </c>
      <c r="S1228" t="s">
        <v>52</v>
      </c>
      <c r="T1228" t="s">
        <v>3486</v>
      </c>
      <c r="U1228" t="s">
        <v>29</v>
      </c>
      <c r="Z1228" t="str">
        <f>VLOOKUP(A1228,[2]registrasi!$B$2:$C$3000,2,FALSE)</f>
        <v>registrasi</v>
      </c>
      <c r="AA1228">
        <f>VLOOKUP(D1228,[3]Sheet1!$B$2:$D$43,3,FALSE)</f>
        <v>1473</v>
      </c>
      <c r="AB1228" t="str">
        <f>VLOOKUP(A1228,[2]nim!$A$2:$B$3000,2,FALSE)</f>
        <v>diterima</v>
      </c>
    </row>
    <row r="1229" spans="1:28" x14ac:dyDescent="0.3">
      <c r="A1229" s="2">
        <v>222311050905</v>
      </c>
      <c r="B1229">
        <v>1</v>
      </c>
      <c r="C1229">
        <v>2021</v>
      </c>
      <c r="D1229" s="3">
        <v>3112025</v>
      </c>
      <c r="E1229" t="str">
        <f>UPPER(VLOOKUP(D1229,[1]PRODI_2019!$D$2:$L$72,3,FALSE))</f>
        <v>MANAJEMEN</v>
      </c>
      <c r="F1229" t="str">
        <f>VLOOKUP(D1229,[1]PRODI_2019!$D$2:$L$72,9,FALSE)</f>
        <v>FEB</v>
      </c>
      <c r="G1229" t="str">
        <f>VLOOKUP(F1229,Sheet1!$H$4:$I$11,2,FALSE)</f>
        <v>5_FEB</v>
      </c>
      <c r="H1229" t="s">
        <v>1836</v>
      </c>
      <c r="I1229" t="s">
        <v>25</v>
      </c>
      <c r="L1229" t="s">
        <v>27</v>
      </c>
      <c r="O1229" t="s">
        <v>148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37</v>
      </c>
      <c r="T1229" t="s">
        <v>3486</v>
      </c>
      <c r="U1229" t="s">
        <v>29</v>
      </c>
      <c r="Z1229" t="str">
        <f>VLOOKUP(A1229,[2]registrasi!$B$2:$C$3000,2,FALSE)</f>
        <v>registrasi</v>
      </c>
      <c r="AA1229">
        <f>VLOOKUP(D1229,[3]Sheet1!$B$2:$D$43,3,FALSE)</f>
        <v>1473</v>
      </c>
      <c r="AB1229" t="str">
        <f>VLOOKUP(A1229,[2]nim!$A$2:$B$3000,2,FALSE)</f>
        <v>diterima</v>
      </c>
    </row>
    <row r="1230" spans="1:28" x14ac:dyDescent="0.3">
      <c r="A1230" s="2">
        <v>222311050952</v>
      </c>
      <c r="B1230">
        <v>1</v>
      </c>
      <c r="C1230">
        <v>2021</v>
      </c>
      <c r="D1230" s="3">
        <v>3112025</v>
      </c>
      <c r="E1230" t="str">
        <f>UPPER(VLOOKUP(D1230,[1]PRODI_2019!$D$2:$L$72,3,FALSE))</f>
        <v>MANAJEMEN</v>
      </c>
      <c r="F1230" t="str">
        <f>VLOOKUP(D1230,[1]PRODI_2019!$D$2:$L$72,9,FALSE)</f>
        <v>FEB</v>
      </c>
      <c r="G1230" t="str">
        <f>VLOOKUP(F1230,Sheet1!$H$4:$I$11,2,FALSE)</f>
        <v>5_FEB</v>
      </c>
      <c r="H1230" t="s">
        <v>1837</v>
      </c>
      <c r="I1230" t="s">
        <v>33</v>
      </c>
      <c r="L1230" t="s">
        <v>27</v>
      </c>
      <c r="O1230" t="s">
        <v>64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41</v>
      </c>
      <c r="T1230" t="s">
        <v>3486</v>
      </c>
      <c r="U1230" t="s">
        <v>29</v>
      </c>
      <c r="Z1230" t="str">
        <f>VLOOKUP(A1230,[2]registrasi!$B$2:$C$3000,2,FALSE)</f>
        <v>registrasi</v>
      </c>
      <c r="AA1230">
        <f>VLOOKUP(D1230,[3]Sheet1!$B$2:$D$43,3,FALSE)</f>
        <v>1473</v>
      </c>
      <c r="AB1230" t="str">
        <f>VLOOKUP(A1230,[2]nim!$A$2:$B$3000,2,FALSE)</f>
        <v>diterima</v>
      </c>
    </row>
    <row r="1231" spans="1:28" x14ac:dyDescent="0.3">
      <c r="A1231" s="2">
        <v>222311051318</v>
      </c>
      <c r="B1231">
        <v>2</v>
      </c>
      <c r="C1231">
        <v>2021</v>
      </c>
      <c r="D1231" s="3">
        <v>3112025</v>
      </c>
      <c r="E1231" t="str">
        <f>UPPER(VLOOKUP(D1231,[1]PRODI_2019!$D$2:$L$72,3,FALSE))</f>
        <v>MANAJEMEN</v>
      </c>
      <c r="F1231" t="str">
        <f>VLOOKUP(D1231,[1]PRODI_2019!$D$2:$L$72,9,FALSE)</f>
        <v>FEB</v>
      </c>
      <c r="G1231" t="str">
        <f>VLOOKUP(F1231,Sheet1!$H$4:$I$11,2,FALSE)</f>
        <v>5_FEB</v>
      </c>
      <c r="H1231" t="s">
        <v>1838</v>
      </c>
      <c r="I1231" t="s">
        <v>33</v>
      </c>
      <c r="L1231" t="s">
        <v>27</v>
      </c>
      <c r="O1231" t="s">
        <v>155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40</v>
      </c>
      <c r="T1231" t="s">
        <v>3486</v>
      </c>
      <c r="U1231" t="s">
        <v>29</v>
      </c>
      <c r="Z1231" t="str">
        <f>VLOOKUP(A1231,[2]registrasi!$B$2:$C$3000,2,FALSE)</f>
        <v>registrasi</v>
      </c>
      <c r="AA1231">
        <f>VLOOKUP(D1231,[3]Sheet1!$B$2:$D$43,3,FALSE)</f>
        <v>1473</v>
      </c>
      <c r="AB1231" t="str">
        <f>VLOOKUP(A1231,[2]nim!$A$2:$B$3000,2,FALSE)</f>
        <v>diterima</v>
      </c>
    </row>
    <row r="1232" spans="1:28" x14ac:dyDescent="0.3">
      <c r="A1232" s="2">
        <v>222311051399</v>
      </c>
      <c r="B1232">
        <v>2</v>
      </c>
      <c r="C1232">
        <v>2022</v>
      </c>
      <c r="D1232" s="3">
        <v>3112025</v>
      </c>
      <c r="E1232" t="str">
        <f>UPPER(VLOOKUP(D1232,[1]PRODI_2019!$D$2:$L$72,3,FALSE))</f>
        <v>MANAJEMEN</v>
      </c>
      <c r="F1232" t="str">
        <f>VLOOKUP(D1232,[1]PRODI_2019!$D$2:$L$72,9,FALSE)</f>
        <v>FEB</v>
      </c>
      <c r="G1232" t="str">
        <f>VLOOKUP(F1232,Sheet1!$H$4:$I$11,2,FALSE)</f>
        <v>5_FEB</v>
      </c>
      <c r="H1232" t="s">
        <v>1839</v>
      </c>
      <c r="I1232" t="s">
        <v>33</v>
      </c>
      <c r="L1232" t="s">
        <v>27</v>
      </c>
      <c r="O1232" t="s">
        <v>55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41</v>
      </c>
      <c r="T1232" t="s">
        <v>3486</v>
      </c>
      <c r="U1232" t="s">
        <v>29</v>
      </c>
      <c r="Z1232" t="str">
        <f>VLOOKUP(A1232,[2]registrasi!$B$2:$C$3000,2,FALSE)</f>
        <v>registrasi</v>
      </c>
      <c r="AA1232">
        <f>VLOOKUP(D1232,[3]Sheet1!$B$2:$D$43,3,FALSE)</f>
        <v>1473</v>
      </c>
      <c r="AB1232" t="str">
        <f>VLOOKUP(A1232,[2]nim!$A$2:$B$3000,2,FALSE)</f>
        <v>diterima</v>
      </c>
    </row>
    <row r="1233" spans="1:28" x14ac:dyDescent="0.3">
      <c r="A1233" s="2">
        <v>222311051437</v>
      </c>
      <c r="B1233">
        <v>2</v>
      </c>
      <c r="C1233">
        <v>2021</v>
      </c>
      <c r="D1233" s="3">
        <v>3112025</v>
      </c>
      <c r="E1233" t="str">
        <f>UPPER(VLOOKUP(D1233,[1]PRODI_2019!$D$2:$L$72,3,FALSE))</f>
        <v>MANAJEMEN</v>
      </c>
      <c r="F1233" t="str">
        <f>VLOOKUP(D1233,[1]PRODI_2019!$D$2:$L$72,9,FALSE)</f>
        <v>FEB</v>
      </c>
      <c r="G1233" t="str">
        <f>VLOOKUP(F1233,Sheet1!$H$4:$I$11,2,FALSE)</f>
        <v>5_FEB</v>
      </c>
      <c r="H1233" t="s">
        <v>1840</v>
      </c>
      <c r="I1233" t="s">
        <v>25</v>
      </c>
      <c r="L1233" t="s">
        <v>200</v>
      </c>
      <c r="O1233" t="s">
        <v>85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40</v>
      </c>
      <c r="T1233" t="s">
        <v>3486</v>
      </c>
      <c r="U1233" t="s">
        <v>29</v>
      </c>
      <c r="Z1233" t="str">
        <f>VLOOKUP(A1233,[2]registrasi!$B$2:$C$3000,2,FALSE)</f>
        <v>registrasi</v>
      </c>
      <c r="AA1233">
        <f>VLOOKUP(D1233,[3]Sheet1!$B$2:$D$43,3,FALSE)</f>
        <v>1473</v>
      </c>
      <c r="AB1233" t="str">
        <f>VLOOKUP(A1233,[2]nim!$A$2:$B$3000,2,FALSE)</f>
        <v>diterima</v>
      </c>
    </row>
    <row r="1234" spans="1:28" x14ac:dyDescent="0.3">
      <c r="A1234" s="2">
        <v>222311060309</v>
      </c>
      <c r="B1234">
        <v>1</v>
      </c>
      <c r="C1234">
        <v>2022</v>
      </c>
      <c r="D1234" s="3">
        <v>3112025</v>
      </c>
      <c r="E1234" t="str">
        <f>UPPER(VLOOKUP(D1234,[1]PRODI_2019!$D$2:$L$72,3,FALSE))</f>
        <v>MANAJEMEN</v>
      </c>
      <c r="F1234" t="str">
        <f>VLOOKUP(D1234,[1]PRODI_2019!$D$2:$L$72,9,FALSE)</f>
        <v>FEB</v>
      </c>
      <c r="G1234" t="str">
        <f>VLOOKUP(F1234,Sheet1!$H$4:$I$11,2,FALSE)</f>
        <v>5_FEB</v>
      </c>
      <c r="H1234" t="s">
        <v>1841</v>
      </c>
      <c r="I1234" t="s">
        <v>33</v>
      </c>
      <c r="L1234" t="s">
        <v>27</v>
      </c>
      <c r="O1234" t="s">
        <v>93</v>
      </c>
      <c r="P1234" t="str">
        <f t="shared" si="58"/>
        <v>MAN</v>
      </c>
      <c r="Q1234" t="str">
        <f t="shared" si="59"/>
        <v>Negeri</v>
      </c>
      <c r="R1234" t="str">
        <f t="shared" si="60"/>
        <v>MA</v>
      </c>
      <c r="S1234" t="s">
        <v>40</v>
      </c>
      <c r="T1234" t="s">
        <v>3486</v>
      </c>
      <c r="U1234" t="s">
        <v>29</v>
      </c>
      <c r="Z1234" t="str">
        <f>VLOOKUP(A1234,[2]registrasi!$B$2:$C$3000,2,FALSE)</f>
        <v>registrasi</v>
      </c>
      <c r="AA1234">
        <f>VLOOKUP(D1234,[3]Sheet1!$B$2:$D$43,3,FALSE)</f>
        <v>1473</v>
      </c>
      <c r="AB1234" t="str">
        <f>VLOOKUP(A1234,[2]nim!$A$2:$B$3000,2,FALSE)</f>
        <v>diterima</v>
      </c>
    </row>
    <row r="1235" spans="1:28" x14ac:dyDescent="0.3">
      <c r="A1235" s="2">
        <v>222311070447</v>
      </c>
      <c r="B1235">
        <v>1</v>
      </c>
      <c r="C1235">
        <v>2021</v>
      </c>
      <c r="D1235" s="3">
        <v>3112025</v>
      </c>
      <c r="E1235" t="str">
        <f>UPPER(VLOOKUP(D1235,[1]PRODI_2019!$D$2:$L$72,3,FALSE))</f>
        <v>MANAJEMEN</v>
      </c>
      <c r="F1235" t="str">
        <f>VLOOKUP(D1235,[1]PRODI_2019!$D$2:$L$72,9,FALSE)</f>
        <v>FEB</v>
      </c>
      <c r="G1235" t="str">
        <f>VLOOKUP(F1235,Sheet1!$H$4:$I$11,2,FALSE)</f>
        <v>5_FEB</v>
      </c>
      <c r="H1235" t="s">
        <v>1842</v>
      </c>
      <c r="I1235" t="s">
        <v>33</v>
      </c>
      <c r="L1235" t="s">
        <v>27</v>
      </c>
      <c r="O1235" t="s">
        <v>118</v>
      </c>
      <c r="P1235" t="str">
        <f t="shared" si="58"/>
        <v>SMAN</v>
      </c>
      <c r="Q1235" t="str">
        <f t="shared" si="59"/>
        <v>Negeri</v>
      </c>
      <c r="R1235" t="str">
        <f t="shared" si="60"/>
        <v>SMA</v>
      </c>
      <c r="S1235" t="s">
        <v>34</v>
      </c>
      <c r="T1235" t="s">
        <v>3486</v>
      </c>
      <c r="U1235" t="s">
        <v>29</v>
      </c>
      <c r="Z1235" t="str">
        <f>VLOOKUP(A1235,[2]registrasi!$B$2:$C$3000,2,FALSE)</f>
        <v>registrasi</v>
      </c>
      <c r="AA1235">
        <f>VLOOKUP(D1235,[3]Sheet1!$B$2:$D$43,3,FALSE)</f>
        <v>1473</v>
      </c>
      <c r="AB1235" t="str">
        <f>VLOOKUP(A1235,[2]nim!$A$2:$B$3000,2,FALSE)</f>
        <v>diterima</v>
      </c>
    </row>
    <row r="1236" spans="1:28" x14ac:dyDescent="0.3">
      <c r="A1236" s="2">
        <v>222311071046</v>
      </c>
      <c r="B1236">
        <v>2</v>
      </c>
      <c r="C1236">
        <v>2022</v>
      </c>
      <c r="D1236" s="3">
        <v>3112025</v>
      </c>
      <c r="E1236" t="str">
        <f>UPPER(VLOOKUP(D1236,[1]PRODI_2019!$D$2:$L$72,3,FALSE))</f>
        <v>MANAJEMEN</v>
      </c>
      <c r="F1236" t="str">
        <f>VLOOKUP(D1236,[1]PRODI_2019!$D$2:$L$72,9,FALSE)</f>
        <v>FEB</v>
      </c>
      <c r="G1236" t="str">
        <f>VLOOKUP(F1236,Sheet1!$H$4:$I$11,2,FALSE)</f>
        <v>5_FEB</v>
      </c>
      <c r="H1236" t="s">
        <v>1843</v>
      </c>
      <c r="I1236" t="s">
        <v>25</v>
      </c>
      <c r="L1236" t="s">
        <v>27</v>
      </c>
      <c r="O1236" t="s">
        <v>318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66</v>
      </c>
      <c r="T1236" t="s">
        <v>3489</v>
      </c>
      <c r="U1236" t="s">
        <v>29</v>
      </c>
      <c r="Z1236" t="str">
        <f>VLOOKUP(A1236,[2]registrasi!$B$2:$C$3000,2,FALSE)</f>
        <v>registrasi</v>
      </c>
      <c r="AA1236">
        <f>VLOOKUP(D1236,[3]Sheet1!$B$2:$D$43,3,FALSE)</f>
        <v>1473</v>
      </c>
      <c r="AB1236" t="str">
        <f>VLOOKUP(A1236,[2]nim!$A$2:$B$3000,2,FALSE)</f>
        <v>diterima</v>
      </c>
    </row>
    <row r="1237" spans="1:28" x14ac:dyDescent="0.3">
      <c r="A1237" s="2">
        <v>222311080435</v>
      </c>
      <c r="B1237">
        <v>2</v>
      </c>
      <c r="C1237">
        <v>2021</v>
      </c>
      <c r="D1237" s="3">
        <v>3112025</v>
      </c>
      <c r="E1237" t="str">
        <f>UPPER(VLOOKUP(D1237,[1]PRODI_2019!$D$2:$L$72,3,FALSE))</f>
        <v>MANAJEMEN</v>
      </c>
      <c r="F1237" t="str">
        <f>VLOOKUP(D1237,[1]PRODI_2019!$D$2:$L$72,9,FALSE)</f>
        <v>FEB</v>
      </c>
      <c r="G1237" t="str">
        <f>VLOOKUP(F1237,Sheet1!$H$4:$I$11,2,FALSE)</f>
        <v>5_FEB</v>
      </c>
      <c r="H1237" t="s">
        <v>1844</v>
      </c>
      <c r="I1237" t="s">
        <v>33</v>
      </c>
      <c r="L1237" t="s">
        <v>27</v>
      </c>
      <c r="O1237" t="s">
        <v>151</v>
      </c>
      <c r="P1237" t="str">
        <f t="shared" ref="P1237:P1300" si="61">TRIM(LEFT(O1237,FIND(" ",O1237,1)))</f>
        <v>SMAN</v>
      </c>
      <c r="Q1237" t="str">
        <f t="shared" ref="Q1237:Q1300" si="62">IF(RIGHT(P1237,1)="N","Negeri","Swasta")</f>
        <v>Negeri</v>
      </c>
      <c r="R1237" t="str">
        <f t="shared" si="60"/>
        <v>SMA</v>
      </c>
      <c r="S1237" t="s">
        <v>40</v>
      </c>
      <c r="T1237" t="s">
        <v>3486</v>
      </c>
      <c r="U1237" t="s">
        <v>29</v>
      </c>
      <c r="Z1237" t="str">
        <f>VLOOKUP(A1237,[2]registrasi!$B$2:$C$3000,2,FALSE)</f>
        <v>registrasi</v>
      </c>
      <c r="AA1237">
        <f>VLOOKUP(D1237,[3]Sheet1!$B$2:$D$43,3,FALSE)</f>
        <v>1473</v>
      </c>
      <c r="AB1237" t="str">
        <f>VLOOKUP(A1237,[2]nim!$A$2:$B$3000,2,FALSE)</f>
        <v>diterima</v>
      </c>
    </row>
    <row r="1238" spans="1:28" x14ac:dyDescent="0.3">
      <c r="A1238" s="2">
        <v>222311080695</v>
      </c>
      <c r="B1238">
        <v>1</v>
      </c>
      <c r="C1238">
        <v>2022</v>
      </c>
      <c r="D1238" s="3">
        <v>3112025</v>
      </c>
      <c r="E1238" t="str">
        <f>UPPER(VLOOKUP(D1238,[1]PRODI_2019!$D$2:$L$72,3,FALSE))</f>
        <v>MANAJEMEN</v>
      </c>
      <c r="F1238" t="str">
        <f>VLOOKUP(D1238,[1]PRODI_2019!$D$2:$L$72,9,FALSE)</f>
        <v>FEB</v>
      </c>
      <c r="G1238" t="str">
        <f>VLOOKUP(F1238,Sheet1!$H$4:$I$11,2,FALSE)</f>
        <v>5_FEB</v>
      </c>
      <c r="H1238" t="s">
        <v>1845</v>
      </c>
      <c r="I1238" t="s">
        <v>25</v>
      </c>
      <c r="L1238" t="s">
        <v>27</v>
      </c>
      <c r="O1238" t="s">
        <v>157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26</v>
      </c>
      <c r="T1238" t="s">
        <v>3486</v>
      </c>
      <c r="U1238" t="s">
        <v>29</v>
      </c>
      <c r="Z1238" t="e">
        <f>VLOOKUP(A1238,[2]registrasi!$B$2:$C$3000,2,FALSE)</f>
        <v>#N/A</v>
      </c>
      <c r="AA1238">
        <f>VLOOKUP(D1238,[3]Sheet1!$B$2:$D$43,3,FALSE)</f>
        <v>1473</v>
      </c>
      <c r="AB1238" t="e">
        <f>VLOOKUP(A1238,[2]nim!$A$2:$B$3000,2,FALSE)</f>
        <v>#N/A</v>
      </c>
    </row>
    <row r="1239" spans="1:28" x14ac:dyDescent="0.3">
      <c r="A1239" s="2">
        <v>222311081225</v>
      </c>
      <c r="B1239">
        <v>1</v>
      </c>
      <c r="C1239">
        <v>2022</v>
      </c>
      <c r="D1239" s="3">
        <v>3112025</v>
      </c>
      <c r="E1239" t="str">
        <f>UPPER(VLOOKUP(D1239,[1]PRODI_2019!$D$2:$L$72,3,FALSE))</f>
        <v>MANAJEMEN</v>
      </c>
      <c r="F1239" t="str">
        <f>VLOOKUP(D1239,[1]PRODI_2019!$D$2:$L$72,9,FALSE)</f>
        <v>FEB</v>
      </c>
      <c r="G1239" t="str">
        <f>VLOOKUP(F1239,Sheet1!$H$4:$I$11,2,FALSE)</f>
        <v>5_FEB</v>
      </c>
      <c r="H1239" t="s">
        <v>1846</v>
      </c>
      <c r="I1239" t="s">
        <v>25</v>
      </c>
      <c r="L1239" t="s">
        <v>27</v>
      </c>
      <c r="O1239" t="s">
        <v>62</v>
      </c>
      <c r="P1239" t="str">
        <f t="shared" si="61"/>
        <v>SMAN</v>
      </c>
      <c r="Q1239" t="str">
        <f t="shared" si="62"/>
        <v>Negeri</v>
      </c>
      <c r="R1239" t="str">
        <f t="shared" si="60"/>
        <v>SMA</v>
      </c>
      <c r="S1239" t="s">
        <v>41</v>
      </c>
      <c r="T1239" t="s">
        <v>3486</v>
      </c>
      <c r="U1239" t="s">
        <v>29</v>
      </c>
      <c r="Z1239" t="str">
        <f>VLOOKUP(A1239,[2]registrasi!$B$2:$C$3000,2,FALSE)</f>
        <v>registrasi</v>
      </c>
      <c r="AA1239">
        <f>VLOOKUP(D1239,[3]Sheet1!$B$2:$D$43,3,FALSE)</f>
        <v>1473</v>
      </c>
      <c r="AB1239" t="str">
        <f>VLOOKUP(A1239,[2]nim!$A$2:$B$3000,2,FALSE)</f>
        <v>diterima</v>
      </c>
    </row>
    <row r="1240" spans="1:28" x14ac:dyDescent="0.3">
      <c r="A1240" s="2">
        <v>222311090323</v>
      </c>
      <c r="B1240">
        <v>1</v>
      </c>
      <c r="C1240">
        <v>2021</v>
      </c>
      <c r="D1240" s="3">
        <v>3112025</v>
      </c>
      <c r="E1240" t="str">
        <f>UPPER(VLOOKUP(D1240,[1]PRODI_2019!$D$2:$L$72,3,FALSE))</f>
        <v>MANAJEMEN</v>
      </c>
      <c r="F1240" t="str">
        <f>VLOOKUP(D1240,[1]PRODI_2019!$D$2:$L$72,9,FALSE)</f>
        <v>FEB</v>
      </c>
      <c r="G1240" t="str">
        <f>VLOOKUP(F1240,Sheet1!$H$4:$I$11,2,FALSE)</f>
        <v>5_FEB</v>
      </c>
      <c r="H1240" t="s">
        <v>1847</v>
      </c>
      <c r="I1240" t="s">
        <v>33</v>
      </c>
      <c r="L1240" t="s">
        <v>27</v>
      </c>
      <c r="O1240" t="s">
        <v>111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52</v>
      </c>
      <c r="T1240" t="s">
        <v>3486</v>
      </c>
      <c r="U1240" t="s">
        <v>29</v>
      </c>
      <c r="Z1240" t="str">
        <f>VLOOKUP(A1240,[2]registrasi!$B$2:$C$3000,2,FALSE)</f>
        <v>registrasi</v>
      </c>
      <c r="AA1240">
        <f>VLOOKUP(D1240,[3]Sheet1!$B$2:$D$43,3,FALSE)</f>
        <v>1473</v>
      </c>
      <c r="AB1240" t="str">
        <f>VLOOKUP(A1240,[2]nim!$A$2:$B$3000,2,FALSE)</f>
        <v>diterima</v>
      </c>
    </row>
    <row r="1241" spans="1:28" x14ac:dyDescent="0.3">
      <c r="A1241" s="2">
        <v>222311090428</v>
      </c>
      <c r="B1241">
        <v>2</v>
      </c>
      <c r="C1241">
        <v>2021</v>
      </c>
      <c r="D1241" s="3">
        <v>3112025</v>
      </c>
      <c r="E1241" t="str">
        <f>UPPER(VLOOKUP(D1241,[1]PRODI_2019!$D$2:$L$72,3,FALSE))</f>
        <v>MANAJEMEN</v>
      </c>
      <c r="F1241" t="str">
        <f>VLOOKUP(D1241,[1]PRODI_2019!$D$2:$L$72,9,FALSE)</f>
        <v>FEB</v>
      </c>
      <c r="G1241" t="str">
        <f>VLOOKUP(F1241,Sheet1!$H$4:$I$11,2,FALSE)</f>
        <v>5_FEB</v>
      </c>
      <c r="H1241" t="s">
        <v>1848</v>
      </c>
      <c r="I1241" t="s">
        <v>33</v>
      </c>
      <c r="L1241" t="s">
        <v>27</v>
      </c>
      <c r="O1241" t="s">
        <v>70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40</v>
      </c>
      <c r="T1241" t="s">
        <v>3486</v>
      </c>
      <c r="U1241" t="s">
        <v>29</v>
      </c>
      <c r="Z1241" t="str">
        <f>VLOOKUP(A1241,[2]registrasi!$B$2:$C$3000,2,FALSE)</f>
        <v>registrasi</v>
      </c>
      <c r="AA1241">
        <f>VLOOKUP(D1241,[3]Sheet1!$B$2:$D$43,3,FALSE)</f>
        <v>1473</v>
      </c>
      <c r="AB1241" t="str">
        <f>VLOOKUP(A1241,[2]nim!$A$2:$B$3000,2,FALSE)</f>
        <v>diterima</v>
      </c>
    </row>
    <row r="1242" spans="1:28" x14ac:dyDescent="0.3">
      <c r="A1242" s="2">
        <v>222311100224</v>
      </c>
      <c r="B1242">
        <v>2</v>
      </c>
      <c r="C1242">
        <v>2022</v>
      </c>
      <c r="D1242" s="3">
        <v>3112025</v>
      </c>
      <c r="E1242" t="str">
        <f>UPPER(VLOOKUP(D1242,[1]PRODI_2019!$D$2:$L$72,3,FALSE))</f>
        <v>MANAJEMEN</v>
      </c>
      <c r="F1242" t="str">
        <f>VLOOKUP(D1242,[1]PRODI_2019!$D$2:$L$72,9,FALSE)</f>
        <v>FEB</v>
      </c>
      <c r="G1242" t="str">
        <f>VLOOKUP(F1242,Sheet1!$H$4:$I$11,2,FALSE)</f>
        <v>5_FEB</v>
      </c>
      <c r="H1242" t="s">
        <v>1849</v>
      </c>
      <c r="I1242" t="s">
        <v>25</v>
      </c>
      <c r="L1242" t="s">
        <v>27</v>
      </c>
      <c r="O1242" t="s">
        <v>3148</v>
      </c>
      <c r="P1242" t="str">
        <f t="shared" si="61"/>
        <v>SMAS</v>
      </c>
      <c r="Q1242" t="str">
        <f t="shared" si="62"/>
        <v>Swasta</v>
      </c>
      <c r="R1242" t="str">
        <f t="shared" si="60"/>
        <v>SMA</v>
      </c>
      <c r="S1242" t="s">
        <v>26</v>
      </c>
      <c r="T1242" t="s">
        <v>3486</v>
      </c>
      <c r="U1242" t="s">
        <v>29</v>
      </c>
      <c r="Z1242" t="str">
        <f>VLOOKUP(A1242,[2]registrasi!$B$2:$C$3000,2,FALSE)</f>
        <v>registrasi</v>
      </c>
      <c r="AA1242">
        <f>VLOOKUP(D1242,[3]Sheet1!$B$2:$D$43,3,FALSE)</f>
        <v>1473</v>
      </c>
      <c r="AB1242" t="str">
        <f>VLOOKUP(A1242,[2]nim!$A$2:$B$3000,2,FALSE)</f>
        <v>diterima</v>
      </c>
    </row>
    <row r="1243" spans="1:28" x14ac:dyDescent="0.3">
      <c r="A1243" s="2">
        <v>222311100406</v>
      </c>
      <c r="B1243">
        <v>2</v>
      </c>
      <c r="C1243">
        <v>2022</v>
      </c>
      <c r="D1243" s="3">
        <v>3112025</v>
      </c>
      <c r="E1243" t="str">
        <f>UPPER(VLOOKUP(D1243,[1]PRODI_2019!$D$2:$L$72,3,FALSE))</f>
        <v>MANAJEMEN</v>
      </c>
      <c r="F1243" t="str">
        <f>VLOOKUP(D1243,[1]PRODI_2019!$D$2:$L$72,9,FALSE)</f>
        <v>FEB</v>
      </c>
      <c r="G1243" t="str">
        <f>VLOOKUP(F1243,Sheet1!$H$4:$I$11,2,FALSE)</f>
        <v>5_FEB</v>
      </c>
      <c r="H1243" t="s">
        <v>1850</v>
      </c>
      <c r="I1243" t="s">
        <v>33</v>
      </c>
      <c r="L1243" t="s">
        <v>27</v>
      </c>
      <c r="O1243" t="s">
        <v>70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40</v>
      </c>
      <c r="T1243" t="s">
        <v>3486</v>
      </c>
      <c r="U1243" t="s">
        <v>29</v>
      </c>
      <c r="Z1243" t="str">
        <f>VLOOKUP(A1243,[2]registrasi!$B$2:$C$3000,2,FALSE)</f>
        <v>registrasi</v>
      </c>
      <c r="AA1243">
        <f>VLOOKUP(D1243,[3]Sheet1!$B$2:$D$43,3,FALSE)</f>
        <v>1473</v>
      </c>
      <c r="AB1243" t="str">
        <f>VLOOKUP(A1243,[2]nim!$A$2:$B$3000,2,FALSE)</f>
        <v>diterima</v>
      </c>
    </row>
    <row r="1244" spans="1:28" x14ac:dyDescent="0.3">
      <c r="A1244" s="2">
        <v>222311100560</v>
      </c>
      <c r="B1244">
        <v>2</v>
      </c>
      <c r="C1244">
        <v>2021</v>
      </c>
      <c r="D1244" s="3">
        <v>3112025</v>
      </c>
      <c r="E1244" t="str">
        <f>UPPER(VLOOKUP(D1244,[1]PRODI_2019!$D$2:$L$72,3,FALSE))</f>
        <v>MANAJEMEN</v>
      </c>
      <c r="F1244" t="str">
        <f>VLOOKUP(D1244,[1]PRODI_2019!$D$2:$L$72,9,FALSE)</f>
        <v>FEB</v>
      </c>
      <c r="G1244" t="str">
        <f>VLOOKUP(F1244,Sheet1!$H$4:$I$11,2,FALSE)</f>
        <v>5_FEB</v>
      </c>
      <c r="H1244" t="s">
        <v>1851</v>
      </c>
      <c r="I1244" t="s">
        <v>33</v>
      </c>
      <c r="L1244" t="s">
        <v>27</v>
      </c>
      <c r="O1244" t="s">
        <v>74</v>
      </c>
      <c r="P1244" t="str">
        <f t="shared" si="61"/>
        <v>SMKN</v>
      </c>
      <c r="Q1244" t="str">
        <f t="shared" si="62"/>
        <v>Negeri</v>
      </c>
      <c r="R1244" t="str">
        <f t="shared" si="60"/>
        <v>SMK</v>
      </c>
      <c r="S1244" t="s">
        <v>26</v>
      </c>
      <c r="T1244" t="s">
        <v>3486</v>
      </c>
      <c r="U1244" t="s">
        <v>29</v>
      </c>
      <c r="Z1244" t="str">
        <f>VLOOKUP(A1244,[2]registrasi!$B$2:$C$3000,2,FALSE)</f>
        <v>registrasi</v>
      </c>
      <c r="AA1244">
        <f>VLOOKUP(D1244,[3]Sheet1!$B$2:$D$43,3,FALSE)</f>
        <v>1473</v>
      </c>
      <c r="AB1244" t="str">
        <f>VLOOKUP(A1244,[2]nim!$A$2:$B$3000,2,FALSE)</f>
        <v>diterima</v>
      </c>
    </row>
    <row r="1245" spans="1:28" x14ac:dyDescent="0.3">
      <c r="A1245" s="2">
        <v>222311110005</v>
      </c>
      <c r="B1245">
        <v>1</v>
      </c>
      <c r="C1245">
        <v>2022</v>
      </c>
      <c r="D1245" s="3">
        <v>3112025</v>
      </c>
      <c r="E1245" t="str">
        <f>UPPER(VLOOKUP(D1245,[1]PRODI_2019!$D$2:$L$72,3,FALSE))</f>
        <v>MANAJEMEN</v>
      </c>
      <c r="F1245" t="str">
        <f>VLOOKUP(D1245,[1]PRODI_2019!$D$2:$L$72,9,FALSE)</f>
        <v>FEB</v>
      </c>
      <c r="G1245" t="str">
        <f>VLOOKUP(F1245,Sheet1!$H$4:$I$11,2,FALSE)</f>
        <v>5_FEB</v>
      </c>
      <c r="H1245" t="s">
        <v>1852</v>
      </c>
      <c r="I1245" t="s">
        <v>25</v>
      </c>
      <c r="L1245" t="s">
        <v>27</v>
      </c>
      <c r="O1245" t="s">
        <v>55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41</v>
      </c>
      <c r="T1245" t="s">
        <v>3486</v>
      </c>
      <c r="U1245" t="s">
        <v>29</v>
      </c>
      <c r="Z1245" t="str">
        <f>VLOOKUP(A1245,[2]registrasi!$B$2:$C$3000,2,FALSE)</f>
        <v>registrasi</v>
      </c>
      <c r="AA1245">
        <f>VLOOKUP(D1245,[3]Sheet1!$B$2:$D$43,3,FALSE)</f>
        <v>1473</v>
      </c>
      <c r="AB1245" t="str">
        <f>VLOOKUP(A1245,[2]nim!$A$2:$B$3000,2,FALSE)</f>
        <v>diterima</v>
      </c>
    </row>
    <row r="1246" spans="1:28" x14ac:dyDescent="0.3">
      <c r="A1246" s="2">
        <v>222311110148</v>
      </c>
      <c r="B1246">
        <v>1</v>
      </c>
      <c r="C1246">
        <v>2022</v>
      </c>
      <c r="D1246" s="3">
        <v>3112025</v>
      </c>
      <c r="E1246" t="str">
        <f>UPPER(VLOOKUP(D1246,[1]PRODI_2019!$D$2:$L$72,3,FALSE))</f>
        <v>MANAJEMEN</v>
      </c>
      <c r="F1246" t="str">
        <f>VLOOKUP(D1246,[1]PRODI_2019!$D$2:$L$72,9,FALSE)</f>
        <v>FEB</v>
      </c>
      <c r="G1246" t="str">
        <f>VLOOKUP(F1246,Sheet1!$H$4:$I$11,2,FALSE)</f>
        <v>5_FEB</v>
      </c>
      <c r="H1246" t="s">
        <v>1853</v>
      </c>
      <c r="I1246" t="s">
        <v>33</v>
      </c>
      <c r="L1246" t="s">
        <v>27</v>
      </c>
      <c r="O1246" t="s">
        <v>71</v>
      </c>
      <c r="P1246" t="str">
        <f t="shared" si="61"/>
        <v>SMAN</v>
      </c>
      <c r="Q1246" t="str">
        <f t="shared" si="62"/>
        <v>Negeri</v>
      </c>
      <c r="R1246" t="str">
        <f t="shared" si="60"/>
        <v>SMA</v>
      </c>
      <c r="S1246" t="s">
        <v>40</v>
      </c>
      <c r="T1246" t="s">
        <v>3486</v>
      </c>
      <c r="U1246" t="s">
        <v>29</v>
      </c>
      <c r="Z1246" t="str">
        <f>VLOOKUP(A1246,[2]registrasi!$B$2:$C$3000,2,FALSE)</f>
        <v>registrasi</v>
      </c>
      <c r="AA1246">
        <f>VLOOKUP(D1246,[3]Sheet1!$B$2:$D$43,3,FALSE)</f>
        <v>1473</v>
      </c>
      <c r="AB1246" t="str">
        <f>VLOOKUP(A1246,[2]nim!$A$2:$B$3000,2,FALSE)</f>
        <v>diterima</v>
      </c>
    </row>
    <row r="1247" spans="1:28" x14ac:dyDescent="0.3">
      <c r="A1247" s="2">
        <v>222311110368</v>
      </c>
      <c r="B1247">
        <v>1</v>
      </c>
      <c r="C1247">
        <v>2022</v>
      </c>
      <c r="D1247" s="3">
        <v>3112025</v>
      </c>
      <c r="E1247" t="str">
        <f>UPPER(VLOOKUP(D1247,[1]PRODI_2019!$D$2:$L$72,3,FALSE))</f>
        <v>MANAJEMEN</v>
      </c>
      <c r="F1247" t="str">
        <f>VLOOKUP(D1247,[1]PRODI_2019!$D$2:$L$72,9,FALSE)</f>
        <v>FEB</v>
      </c>
      <c r="G1247" t="str">
        <f>VLOOKUP(F1247,Sheet1!$H$4:$I$11,2,FALSE)</f>
        <v>5_FEB</v>
      </c>
      <c r="H1247" t="s">
        <v>1854</v>
      </c>
      <c r="I1247" t="s">
        <v>33</v>
      </c>
      <c r="L1247" t="s">
        <v>27</v>
      </c>
      <c r="O1247" t="s">
        <v>55</v>
      </c>
      <c r="P1247" t="str">
        <f t="shared" si="61"/>
        <v>SMAN</v>
      </c>
      <c r="Q1247" t="str">
        <f t="shared" si="62"/>
        <v>Negeri</v>
      </c>
      <c r="R1247" t="str">
        <f t="shared" si="60"/>
        <v>SMA</v>
      </c>
      <c r="S1247" t="s">
        <v>41</v>
      </c>
      <c r="T1247" t="s">
        <v>3486</v>
      </c>
      <c r="U1247" t="s">
        <v>29</v>
      </c>
      <c r="Z1247" t="e">
        <f>VLOOKUP(A1247,[2]registrasi!$B$2:$C$3000,2,FALSE)</f>
        <v>#N/A</v>
      </c>
      <c r="AA1247">
        <f>VLOOKUP(D1247,[3]Sheet1!$B$2:$D$43,3,FALSE)</f>
        <v>1473</v>
      </c>
      <c r="AB1247" t="e">
        <f>VLOOKUP(A1247,[2]nim!$A$2:$B$3000,2,FALSE)</f>
        <v>#N/A</v>
      </c>
    </row>
    <row r="1248" spans="1:28" x14ac:dyDescent="0.3">
      <c r="A1248" s="2">
        <v>222311120426</v>
      </c>
      <c r="B1248">
        <v>1</v>
      </c>
      <c r="C1248">
        <v>2021</v>
      </c>
      <c r="D1248" s="3">
        <v>3112025</v>
      </c>
      <c r="E1248" t="str">
        <f>UPPER(VLOOKUP(D1248,[1]PRODI_2019!$D$2:$L$72,3,FALSE))</f>
        <v>MANAJEMEN</v>
      </c>
      <c r="F1248" t="str">
        <f>VLOOKUP(D1248,[1]PRODI_2019!$D$2:$L$72,9,FALSE)</f>
        <v>FEB</v>
      </c>
      <c r="G1248" t="str">
        <f>VLOOKUP(F1248,Sheet1!$H$4:$I$11,2,FALSE)</f>
        <v>5_FEB</v>
      </c>
      <c r="H1248" t="s">
        <v>1855</v>
      </c>
      <c r="I1248" t="s">
        <v>25</v>
      </c>
      <c r="L1248" t="s">
        <v>27</v>
      </c>
      <c r="O1248" t="s">
        <v>91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46</v>
      </c>
      <c r="T1248" t="s">
        <v>3486</v>
      </c>
      <c r="U1248" t="s">
        <v>29</v>
      </c>
      <c r="Z1248" t="str">
        <f>VLOOKUP(A1248,[2]registrasi!$B$2:$C$3000,2,FALSE)</f>
        <v>registrasi</v>
      </c>
      <c r="AA1248">
        <f>VLOOKUP(D1248,[3]Sheet1!$B$2:$D$43,3,FALSE)</f>
        <v>1473</v>
      </c>
      <c r="AB1248" t="str">
        <f>VLOOKUP(A1248,[2]nim!$A$2:$B$3000,2,FALSE)</f>
        <v>diterima</v>
      </c>
    </row>
    <row r="1249" spans="1:28" x14ac:dyDescent="0.3">
      <c r="A1249" s="2">
        <v>222311130282</v>
      </c>
      <c r="B1249">
        <v>1</v>
      </c>
      <c r="C1249">
        <v>2021</v>
      </c>
      <c r="D1249" s="3">
        <v>3112025</v>
      </c>
      <c r="E1249" t="str">
        <f>UPPER(VLOOKUP(D1249,[1]PRODI_2019!$D$2:$L$72,3,FALSE))</f>
        <v>MANAJEMEN</v>
      </c>
      <c r="F1249" t="str">
        <f>VLOOKUP(D1249,[1]PRODI_2019!$D$2:$L$72,9,FALSE)</f>
        <v>FEB</v>
      </c>
      <c r="G1249" t="str">
        <f>VLOOKUP(F1249,Sheet1!$H$4:$I$11,2,FALSE)</f>
        <v>5_FEB</v>
      </c>
      <c r="H1249" t="s">
        <v>1856</v>
      </c>
      <c r="I1249" t="s">
        <v>25</v>
      </c>
      <c r="L1249" t="s">
        <v>27</v>
      </c>
      <c r="O1249" t="s">
        <v>85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40</v>
      </c>
      <c r="T1249" t="s">
        <v>3486</v>
      </c>
      <c r="U1249" t="s">
        <v>29</v>
      </c>
      <c r="Z1249" t="str">
        <f>VLOOKUP(A1249,[2]registrasi!$B$2:$C$3000,2,FALSE)</f>
        <v>registrasi</v>
      </c>
      <c r="AA1249">
        <f>VLOOKUP(D1249,[3]Sheet1!$B$2:$D$43,3,FALSE)</f>
        <v>1473</v>
      </c>
      <c r="AB1249" t="str">
        <f>VLOOKUP(A1249,[2]nim!$A$2:$B$3000,2,FALSE)</f>
        <v>diterima</v>
      </c>
    </row>
    <row r="1250" spans="1:28" x14ac:dyDescent="0.3">
      <c r="A1250" s="2">
        <v>222311130412</v>
      </c>
      <c r="B1250">
        <v>1</v>
      </c>
      <c r="C1250">
        <v>2021</v>
      </c>
      <c r="D1250" s="3">
        <v>3112025</v>
      </c>
      <c r="E1250" t="str">
        <f>UPPER(VLOOKUP(D1250,[1]PRODI_2019!$D$2:$L$72,3,FALSE))</f>
        <v>MANAJEMEN</v>
      </c>
      <c r="F1250" t="str">
        <f>VLOOKUP(D1250,[1]PRODI_2019!$D$2:$L$72,9,FALSE)</f>
        <v>FEB</v>
      </c>
      <c r="G1250" t="str">
        <f>VLOOKUP(F1250,Sheet1!$H$4:$I$11,2,FALSE)</f>
        <v>5_FEB</v>
      </c>
      <c r="H1250" t="s">
        <v>1857</v>
      </c>
      <c r="I1250" t="s">
        <v>33</v>
      </c>
      <c r="L1250" t="s">
        <v>27</v>
      </c>
      <c r="O1250" t="s">
        <v>155</v>
      </c>
      <c r="P1250" t="str">
        <f t="shared" si="61"/>
        <v>SMKN</v>
      </c>
      <c r="Q1250" t="str">
        <f t="shared" si="62"/>
        <v>Negeri</v>
      </c>
      <c r="R1250" t="str">
        <f t="shared" si="60"/>
        <v>SMK</v>
      </c>
      <c r="S1250" t="s">
        <v>40</v>
      </c>
      <c r="T1250" t="s">
        <v>3486</v>
      </c>
      <c r="U1250" t="s">
        <v>29</v>
      </c>
      <c r="Z1250" t="str">
        <f>VLOOKUP(A1250,[2]registrasi!$B$2:$C$3000,2,FALSE)</f>
        <v>registrasi</v>
      </c>
      <c r="AA1250">
        <f>VLOOKUP(D1250,[3]Sheet1!$B$2:$D$43,3,FALSE)</f>
        <v>1473</v>
      </c>
      <c r="AB1250" t="str">
        <f>VLOOKUP(A1250,[2]nim!$A$2:$B$3000,2,FALSE)</f>
        <v>diterima</v>
      </c>
    </row>
    <row r="1251" spans="1:28" x14ac:dyDescent="0.3">
      <c r="A1251" s="2">
        <v>222311131171</v>
      </c>
      <c r="B1251">
        <v>2</v>
      </c>
      <c r="C1251">
        <v>2021</v>
      </c>
      <c r="D1251" s="3">
        <v>3112025</v>
      </c>
      <c r="E1251" t="str">
        <f>UPPER(VLOOKUP(D1251,[1]PRODI_2019!$D$2:$L$72,3,FALSE))</f>
        <v>MANAJEMEN</v>
      </c>
      <c r="F1251" t="str">
        <f>VLOOKUP(D1251,[1]PRODI_2019!$D$2:$L$72,9,FALSE)</f>
        <v>FEB</v>
      </c>
      <c r="G1251" t="str">
        <f>VLOOKUP(F1251,Sheet1!$H$4:$I$11,2,FALSE)</f>
        <v>5_FEB</v>
      </c>
      <c r="H1251" t="s">
        <v>1858</v>
      </c>
      <c r="I1251" t="s">
        <v>33</v>
      </c>
      <c r="L1251" t="s">
        <v>200</v>
      </c>
      <c r="O1251" t="s">
        <v>215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37</v>
      </c>
      <c r="T1251" t="s">
        <v>3486</v>
      </c>
      <c r="U1251" t="s">
        <v>29</v>
      </c>
      <c r="Z1251" t="e">
        <f>VLOOKUP(A1251,[2]registrasi!$B$2:$C$3000,2,FALSE)</f>
        <v>#N/A</v>
      </c>
      <c r="AA1251">
        <f>VLOOKUP(D1251,[3]Sheet1!$B$2:$D$43,3,FALSE)</f>
        <v>1473</v>
      </c>
      <c r="AB1251" t="e">
        <f>VLOOKUP(A1251,[2]nim!$A$2:$B$3000,2,FALSE)</f>
        <v>#N/A</v>
      </c>
    </row>
    <row r="1252" spans="1:28" x14ac:dyDescent="0.3">
      <c r="A1252" s="2">
        <v>222311160038</v>
      </c>
      <c r="B1252">
        <v>1</v>
      </c>
      <c r="C1252">
        <v>2022</v>
      </c>
      <c r="D1252" s="3">
        <v>3112025</v>
      </c>
      <c r="E1252" t="str">
        <f>UPPER(VLOOKUP(D1252,[1]PRODI_2019!$D$2:$L$72,3,FALSE))</f>
        <v>MANAJEMEN</v>
      </c>
      <c r="F1252" t="str">
        <f>VLOOKUP(D1252,[1]PRODI_2019!$D$2:$L$72,9,FALSE)</f>
        <v>FEB</v>
      </c>
      <c r="G1252" t="str">
        <f>VLOOKUP(F1252,Sheet1!$H$4:$I$11,2,FALSE)</f>
        <v>5_FEB</v>
      </c>
      <c r="H1252" t="s">
        <v>1859</v>
      </c>
      <c r="I1252" t="s">
        <v>25</v>
      </c>
      <c r="L1252" t="s">
        <v>27</v>
      </c>
      <c r="O1252" t="s">
        <v>81</v>
      </c>
      <c r="P1252" t="str">
        <f t="shared" si="61"/>
        <v>SMAN</v>
      </c>
      <c r="Q1252" t="str">
        <f t="shared" si="62"/>
        <v>Negeri</v>
      </c>
      <c r="R1252" t="str">
        <f t="shared" si="60"/>
        <v>SMA</v>
      </c>
      <c r="S1252" t="s">
        <v>26</v>
      </c>
      <c r="T1252" t="s">
        <v>3486</v>
      </c>
      <c r="U1252" t="s">
        <v>29</v>
      </c>
      <c r="Z1252" t="str">
        <f>VLOOKUP(A1252,[2]registrasi!$B$2:$C$3000,2,FALSE)</f>
        <v>registrasi</v>
      </c>
      <c r="AA1252">
        <f>VLOOKUP(D1252,[3]Sheet1!$B$2:$D$43,3,FALSE)</f>
        <v>1473</v>
      </c>
      <c r="AB1252" t="str">
        <f>VLOOKUP(A1252,[2]nim!$A$2:$B$3000,2,FALSE)</f>
        <v>diterima</v>
      </c>
    </row>
    <row r="1253" spans="1:28" x14ac:dyDescent="0.3">
      <c r="A1253" s="2">
        <v>222311170188</v>
      </c>
      <c r="B1253">
        <v>1</v>
      </c>
      <c r="C1253">
        <v>2022</v>
      </c>
      <c r="D1253" s="3">
        <v>3112025</v>
      </c>
      <c r="E1253" t="str">
        <f>UPPER(VLOOKUP(D1253,[1]PRODI_2019!$D$2:$L$72,3,FALSE))</f>
        <v>MANAJEMEN</v>
      </c>
      <c r="F1253" t="str">
        <f>VLOOKUP(D1253,[1]PRODI_2019!$D$2:$L$72,9,FALSE)</f>
        <v>FEB</v>
      </c>
      <c r="G1253" t="str">
        <f>VLOOKUP(F1253,Sheet1!$H$4:$I$11,2,FALSE)</f>
        <v>5_FEB</v>
      </c>
      <c r="H1253" t="s">
        <v>1860</v>
      </c>
      <c r="I1253" t="s">
        <v>33</v>
      </c>
      <c r="L1253" t="s">
        <v>200</v>
      </c>
      <c r="O1253" t="s">
        <v>228</v>
      </c>
      <c r="P1253" t="str">
        <f t="shared" si="61"/>
        <v>SMAN</v>
      </c>
      <c r="Q1253" t="str">
        <f t="shared" si="62"/>
        <v>Negeri</v>
      </c>
      <c r="R1253" t="str">
        <f t="shared" si="60"/>
        <v>SMA</v>
      </c>
      <c r="S1253" t="s">
        <v>26</v>
      </c>
      <c r="T1253" t="s">
        <v>3486</v>
      </c>
      <c r="U1253" t="s">
        <v>29</v>
      </c>
      <c r="Z1253" t="e">
        <f>VLOOKUP(A1253,[2]registrasi!$B$2:$C$3000,2,FALSE)</f>
        <v>#N/A</v>
      </c>
      <c r="AA1253">
        <f>VLOOKUP(D1253,[3]Sheet1!$B$2:$D$43,3,FALSE)</f>
        <v>1473</v>
      </c>
      <c r="AB1253" t="e">
        <f>VLOOKUP(A1253,[2]nim!$A$2:$B$3000,2,FALSE)</f>
        <v>#N/A</v>
      </c>
    </row>
    <row r="1254" spans="1:28" x14ac:dyDescent="0.3">
      <c r="A1254" s="2">
        <v>222311190298</v>
      </c>
      <c r="B1254">
        <v>1</v>
      </c>
      <c r="C1254">
        <v>2022</v>
      </c>
      <c r="D1254" s="3">
        <v>3112025</v>
      </c>
      <c r="E1254" t="str">
        <f>UPPER(VLOOKUP(D1254,[1]PRODI_2019!$D$2:$L$72,3,FALSE))</f>
        <v>MANAJEMEN</v>
      </c>
      <c r="F1254" t="str">
        <f>VLOOKUP(D1254,[1]PRODI_2019!$D$2:$L$72,9,FALSE)</f>
        <v>FEB</v>
      </c>
      <c r="G1254" t="str">
        <f>VLOOKUP(F1254,Sheet1!$H$4:$I$11,2,FALSE)</f>
        <v>5_FEB</v>
      </c>
      <c r="H1254" t="s">
        <v>1861</v>
      </c>
      <c r="I1254" t="s">
        <v>33</v>
      </c>
      <c r="L1254" t="s">
        <v>27</v>
      </c>
      <c r="O1254" t="s">
        <v>149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37</v>
      </c>
      <c r="T1254" t="s">
        <v>3486</v>
      </c>
      <c r="U1254" t="s">
        <v>29</v>
      </c>
      <c r="Z1254" t="str">
        <f>VLOOKUP(A1254,[2]registrasi!$B$2:$C$3000,2,FALSE)</f>
        <v>registrasi</v>
      </c>
      <c r="AA1254">
        <f>VLOOKUP(D1254,[3]Sheet1!$B$2:$D$43,3,FALSE)</f>
        <v>1473</v>
      </c>
      <c r="AB1254" t="str">
        <f>VLOOKUP(A1254,[2]nim!$A$2:$B$3000,2,FALSE)</f>
        <v>diterima</v>
      </c>
    </row>
    <row r="1255" spans="1:28" x14ac:dyDescent="0.3">
      <c r="A1255" s="2">
        <v>222311210291</v>
      </c>
      <c r="B1255">
        <v>2</v>
      </c>
      <c r="C1255">
        <v>2021</v>
      </c>
      <c r="D1255" s="3">
        <v>3112025</v>
      </c>
      <c r="E1255" t="str">
        <f>UPPER(VLOOKUP(D1255,[1]PRODI_2019!$D$2:$L$72,3,FALSE))</f>
        <v>MANAJEMEN</v>
      </c>
      <c r="F1255" t="str">
        <f>VLOOKUP(D1255,[1]PRODI_2019!$D$2:$L$72,9,FALSE)</f>
        <v>FEB</v>
      </c>
      <c r="G1255" t="str">
        <f>VLOOKUP(F1255,Sheet1!$H$4:$I$11,2,FALSE)</f>
        <v>5_FEB</v>
      </c>
      <c r="H1255" t="s">
        <v>1862</v>
      </c>
      <c r="I1255" t="s">
        <v>25</v>
      </c>
      <c r="L1255" t="s">
        <v>27</v>
      </c>
      <c r="O1255" t="s">
        <v>315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46</v>
      </c>
      <c r="T1255" t="s">
        <v>3486</v>
      </c>
      <c r="U1255" t="s">
        <v>29</v>
      </c>
      <c r="Z1255" t="e">
        <f>VLOOKUP(A1255,[2]registrasi!$B$2:$C$3000,2,FALSE)</f>
        <v>#N/A</v>
      </c>
      <c r="AA1255">
        <f>VLOOKUP(D1255,[3]Sheet1!$B$2:$D$43,3,FALSE)</f>
        <v>1473</v>
      </c>
      <c r="AB1255" t="e">
        <f>VLOOKUP(A1255,[2]nim!$A$2:$B$3000,2,FALSE)</f>
        <v>#N/A</v>
      </c>
    </row>
    <row r="1256" spans="1:28" x14ac:dyDescent="0.3">
      <c r="A1256" s="2">
        <v>222311220407</v>
      </c>
      <c r="B1256">
        <v>2</v>
      </c>
      <c r="C1256">
        <v>2022</v>
      </c>
      <c r="D1256" s="3">
        <v>3112025</v>
      </c>
      <c r="E1256" t="str">
        <f>UPPER(VLOOKUP(D1256,[1]PRODI_2019!$D$2:$L$72,3,FALSE))</f>
        <v>MANAJEMEN</v>
      </c>
      <c r="F1256" t="str">
        <f>VLOOKUP(D1256,[1]PRODI_2019!$D$2:$L$72,9,FALSE)</f>
        <v>FEB</v>
      </c>
      <c r="G1256" t="str">
        <f>VLOOKUP(F1256,Sheet1!$H$4:$I$11,2,FALSE)</f>
        <v>5_FEB</v>
      </c>
      <c r="H1256" t="s">
        <v>1863</v>
      </c>
      <c r="I1256" t="s">
        <v>25</v>
      </c>
      <c r="L1256" t="s">
        <v>27</v>
      </c>
      <c r="O1256" t="s">
        <v>139</v>
      </c>
      <c r="P1256" t="str">
        <f t="shared" si="61"/>
        <v>MAN</v>
      </c>
      <c r="Q1256" t="str">
        <f t="shared" si="62"/>
        <v>Negeri</v>
      </c>
      <c r="R1256" t="str">
        <f t="shared" si="60"/>
        <v>MA</v>
      </c>
      <c r="S1256" t="s">
        <v>26</v>
      </c>
      <c r="T1256" t="s">
        <v>3486</v>
      </c>
      <c r="U1256" t="s">
        <v>29</v>
      </c>
      <c r="Z1256" t="e">
        <f>VLOOKUP(A1256,[2]registrasi!$B$2:$C$3000,2,FALSE)</f>
        <v>#N/A</v>
      </c>
      <c r="AA1256">
        <f>VLOOKUP(D1256,[3]Sheet1!$B$2:$D$43,3,FALSE)</f>
        <v>1473</v>
      </c>
      <c r="AB1256" t="e">
        <f>VLOOKUP(A1256,[2]nim!$A$2:$B$3000,2,FALSE)</f>
        <v>#N/A</v>
      </c>
    </row>
    <row r="1257" spans="1:28" x14ac:dyDescent="0.3">
      <c r="A1257" s="2">
        <v>222311230029</v>
      </c>
      <c r="B1257">
        <v>1</v>
      </c>
      <c r="C1257">
        <v>2021</v>
      </c>
      <c r="D1257" s="3">
        <v>3112025</v>
      </c>
      <c r="E1257" t="str">
        <f>UPPER(VLOOKUP(D1257,[1]PRODI_2019!$D$2:$L$72,3,FALSE))</f>
        <v>MANAJEMEN</v>
      </c>
      <c r="F1257" t="str">
        <f>VLOOKUP(D1257,[1]PRODI_2019!$D$2:$L$72,9,FALSE)</f>
        <v>FEB</v>
      </c>
      <c r="G1257" t="str">
        <f>VLOOKUP(F1257,Sheet1!$H$4:$I$11,2,FALSE)</f>
        <v>5_FEB</v>
      </c>
      <c r="H1257" t="s">
        <v>1864</v>
      </c>
      <c r="I1257" t="s">
        <v>33</v>
      </c>
      <c r="L1257" t="s">
        <v>27</v>
      </c>
      <c r="O1257" t="s">
        <v>510</v>
      </c>
      <c r="P1257" t="str">
        <f t="shared" si="61"/>
        <v>MAN</v>
      </c>
      <c r="Q1257" t="str">
        <f t="shared" si="62"/>
        <v>Negeri</v>
      </c>
      <c r="R1257" t="str">
        <f t="shared" si="60"/>
        <v>MA</v>
      </c>
      <c r="S1257" t="s">
        <v>73</v>
      </c>
      <c r="T1257" t="s">
        <v>3487</v>
      </c>
      <c r="U1257" t="s">
        <v>29</v>
      </c>
      <c r="Z1257" t="str">
        <f>VLOOKUP(A1257,[2]registrasi!$B$2:$C$3000,2,FALSE)</f>
        <v>registrasi</v>
      </c>
      <c r="AA1257">
        <f>VLOOKUP(D1257,[3]Sheet1!$B$2:$D$43,3,FALSE)</f>
        <v>1473</v>
      </c>
      <c r="AB1257" t="str">
        <f>VLOOKUP(A1257,[2]nim!$A$2:$B$3000,2,FALSE)</f>
        <v>diterima</v>
      </c>
    </row>
    <row r="1258" spans="1:28" x14ac:dyDescent="0.3">
      <c r="A1258" s="2">
        <v>222321070776</v>
      </c>
      <c r="B1258">
        <v>2</v>
      </c>
      <c r="C1258">
        <v>2022</v>
      </c>
      <c r="D1258" s="3">
        <v>3112025</v>
      </c>
      <c r="E1258" t="str">
        <f>UPPER(VLOOKUP(D1258,[1]PRODI_2019!$D$2:$L$72,3,FALSE))</f>
        <v>MANAJEMEN</v>
      </c>
      <c r="F1258" t="str">
        <f>VLOOKUP(D1258,[1]PRODI_2019!$D$2:$L$72,9,FALSE)</f>
        <v>FEB</v>
      </c>
      <c r="G1258" t="str">
        <f>VLOOKUP(F1258,Sheet1!$H$4:$I$11,2,FALSE)</f>
        <v>5_FEB</v>
      </c>
      <c r="H1258" t="s">
        <v>1865</v>
      </c>
      <c r="I1258" t="s">
        <v>25</v>
      </c>
      <c r="L1258" t="s">
        <v>27</v>
      </c>
      <c r="O1258" t="s">
        <v>3287</v>
      </c>
      <c r="P1258" t="str">
        <f t="shared" si="61"/>
        <v>MAN</v>
      </c>
      <c r="Q1258" t="str">
        <f t="shared" si="62"/>
        <v>Negeri</v>
      </c>
      <c r="R1258" t="str">
        <f t="shared" si="60"/>
        <v>MA</v>
      </c>
      <c r="S1258" t="s">
        <v>544</v>
      </c>
      <c r="T1258" t="s">
        <v>3490</v>
      </c>
      <c r="U1258" t="s">
        <v>29</v>
      </c>
      <c r="Z1258" t="str">
        <f>VLOOKUP(A1258,[2]registrasi!$B$2:$C$3000,2,FALSE)</f>
        <v>registrasi</v>
      </c>
      <c r="AA1258">
        <f>VLOOKUP(D1258,[3]Sheet1!$B$2:$D$43,3,FALSE)</f>
        <v>1473</v>
      </c>
      <c r="AB1258" t="str">
        <f>VLOOKUP(A1258,[2]nim!$A$2:$B$3000,2,FALSE)</f>
        <v>diterima</v>
      </c>
    </row>
    <row r="1259" spans="1:28" x14ac:dyDescent="0.3">
      <c r="A1259" s="2">
        <v>222321151054</v>
      </c>
      <c r="B1259">
        <v>2</v>
      </c>
      <c r="C1259">
        <v>2022</v>
      </c>
      <c r="D1259" s="3">
        <v>3112025</v>
      </c>
      <c r="E1259" t="str">
        <f>UPPER(VLOOKUP(D1259,[1]PRODI_2019!$D$2:$L$72,3,FALSE))</f>
        <v>MANAJEMEN</v>
      </c>
      <c r="F1259" t="str">
        <f>VLOOKUP(D1259,[1]PRODI_2019!$D$2:$L$72,9,FALSE)</f>
        <v>FEB</v>
      </c>
      <c r="G1259" t="str">
        <f>VLOOKUP(F1259,Sheet1!$H$4:$I$11,2,FALSE)</f>
        <v>5_FEB</v>
      </c>
      <c r="H1259" t="s">
        <v>1866</v>
      </c>
      <c r="I1259" t="s">
        <v>33</v>
      </c>
      <c r="L1259" t="s">
        <v>27</v>
      </c>
      <c r="O1259" t="s">
        <v>98</v>
      </c>
      <c r="P1259" t="str">
        <f t="shared" si="61"/>
        <v>MAN</v>
      </c>
      <c r="Q1259" t="str">
        <f t="shared" si="62"/>
        <v>Negeri</v>
      </c>
      <c r="R1259" t="str">
        <f t="shared" si="60"/>
        <v>MA</v>
      </c>
      <c r="S1259" t="s">
        <v>63</v>
      </c>
      <c r="T1259" t="s">
        <v>3486</v>
      </c>
      <c r="U1259" t="s">
        <v>29</v>
      </c>
      <c r="Z1259" t="str">
        <f>VLOOKUP(A1259,[2]registrasi!$B$2:$C$3000,2,FALSE)</f>
        <v>registrasi</v>
      </c>
      <c r="AA1259">
        <f>VLOOKUP(D1259,[3]Sheet1!$B$2:$D$43,3,FALSE)</f>
        <v>1473</v>
      </c>
      <c r="AB1259" t="str">
        <f>VLOOKUP(A1259,[2]nim!$A$2:$B$3000,2,FALSE)</f>
        <v>diterima</v>
      </c>
    </row>
    <row r="1260" spans="1:28" x14ac:dyDescent="0.3">
      <c r="A1260" s="2">
        <v>222321260375</v>
      </c>
      <c r="B1260">
        <v>2</v>
      </c>
      <c r="C1260">
        <v>2022</v>
      </c>
      <c r="D1260" s="3">
        <v>3112025</v>
      </c>
      <c r="E1260" t="str">
        <f>UPPER(VLOOKUP(D1260,[1]PRODI_2019!$D$2:$L$72,3,FALSE))</f>
        <v>MANAJEMEN</v>
      </c>
      <c r="F1260" t="str">
        <f>VLOOKUP(D1260,[1]PRODI_2019!$D$2:$L$72,9,FALSE)</f>
        <v>FEB</v>
      </c>
      <c r="G1260" t="str">
        <f>VLOOKUP(F1260,Sheet1!$H$4:$I$11,2,FALSE)</f>
        <v>5_FEB</v>
      </c>
      <c r="H1260" t="s">
        <v>1867</v>
      </c>
      <c r="I1260" t="s">
        <v>33</v>
      </c>
      <c r="L1260" t="s">
        <v>27</v>
      </c>
      <c r="O1260" t="s">
        <v>3288</v>
      </c>
      <c r="P1260" t="str">
        <f t="shared" si="61"/>
        <v>SMAS</v>
      </c>
      <c r="Q1260" t="str">
        <f t="shared" si="62"/>
        <v>Swasta</v>
      </c>
      <c r="R1260" t="str">
        <f t="shared" si="60"/>
        <v>SMA</v>
      </c>
      <c r="S1260" t="s">
        <v>156</v>
      </c>
      <c r="T1260" t="s">
        <v>3487</v>
      </c>
      <c r="U1260" t="s">
        <v>29</v>
      </c>
      <c r="Z1260" t="str">
        <f>VLOOKUP(A1260,[2]registrasi!$B$2:$C$3000,2,FALSE)</f>
        <v>registrasi</v>
      </c>
      <c r="AA1260">
        <f>VLOOKUP(D1260,[3]Sheet1!$B$2:$D$43,3,FALSE)</f>
        <v>1473</v>
      </c>
      <c r="AB1260" t="str">
        <f>VLOOKUP(A1260,[2]nim!$A$2:$B$3000,2,FALSE)</f>
        <v>diterima</v>
      </c>
    </row>
    <row r="1261" spans="1:28" x14ac:dyDescent="0.3">
      <c r="A1261" s="2">
        <v>222323050752</v>
      </c>
      <c r="B1261">
        <v>2</v>
      </c>
      <c r="C1261">
        <v>2022</v>
      </c>
      <c r="D1261" s="3">
        <v>3112025</v>
      </c>
      <c r="E1261" t="str">
        <f>UPPER(VLOOKUP(D1261,[1]PRODI_2019!$D$2:$L$72,3,FALSE))</f>
        <v>MANAJEMEN</v>
      </c>
      <c r="F1261" t="str">
        <f>VLOOKUP(D1261,[1]PRODI_2019!$D$2:$L$72,9,FALSE)</f>
        <v>FEB</v>
      </c>
      <c r="G1261" t="str">
        <f>VLOOKUP(F1261,Sheet1!$H$4:$I$11,2,FALSE)</f>
        <v>5_FEB</v>
      </c>
      <c r="H1261" t="s">
        <v>1868</v>
      </c>
      <c r="I1261" t="s">
        <v>25</v>
      </c>
      <c r="L1261" t="s">
        <v>27</v>
      </c>
      <c r="O1261" t="s">
        <v>140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37</v>
      </c>
      <c r="T1261" t="s">
        <v>3486</v>
      </c>
      <c r="U1261" t="s">
        <v>29</v>
      </c>
      <c r="Z1261" t="str">
        <f>VLOOKUP(A1261,[2]registrasi!$B$2:$C$3000,2,FALSE)</f>
        <v>registrasi</v>
      </c>
      <c r="AA1261">
        <f>VLOOKUP(D1261,[3]Sheet1!$B$2:$D$43,3,FALSE)</f>
        <v>1473</v>
      </c>
      <c r="AB1261" t="str">
        <f>VLOOKUP(A1261,[2]nim!$A$2:$B$3000,2,FALSE)</f>
        <v>diterima</v>
      </c>
    </row>
    <row r="1262" spans="1:28" x14ac:dyDescent="0.3">
      <c r="A1262" s="2">
        <v>222323090723</v>
      </c>
      <c r="B1262">
        <v>2</v>
      </c>
      <c r="C1262">
        <v>2022</v>
      </c>
      <c r="D1262" s="3">
        <v>3112025</v>
      </c>
      <c r="E1262" t="str">
        <f>UPPER(VLOOKUP(D1262,[1]PRODI_2019!$D$2:$L$72,3,FALSE))</f>
        <v>MANAJEMEN</v>
      </c>
      <c r="F1262" t="str">
        <f>VLOOKUP(D1262,[1]PRODI_2019!$D$2:$L$72,9,FALSE)</f>
        <v>FEB</v>
      </c>
      <c r="G1262" t="str">
        <f>VLOOKUP(F1262,Sheet1!$H$4:$I$11,2,FALSE)</f>
        <v>5_FEB</v>
      </c>
      <c r="H1262" t="s">
        <v>1869</v>
      </c>
      <c r="I1262" t="s">
        <v>33</v>
      </c>
      <c r="L1262" t="s">
        <v>278</v>
      </c>
      <c r="O1262" t="s">
        <v>3210</v>
      </c>
      <c r="P1262" t="str">
        <f t="shared" si="61"/>
        <v>SMAS</v>
      </c>
      <c r="Q1262" t="str">
        <f t="shared" si="62"/>
        <v>Swasta</v>
      </c>
      <c r="R1262" t="str">
        <f t="shared" si="60"/>
        <v>SMA</v>
      </c>
      <c r="S1262" t="s">
        <v>66</v>
      </c>
      <c r="T1262" t="s">
        <v>3489</v>
      </c>
      <c r="U1262" t="s">
        <v>29</v>
      </c>
      <c r="Z1262" t="e">
        <f>VLOOKUP(A1262,[2]registrasi!$B$2:$C$3000,2,FALSE)</f>
        <v>#N/A</v>
      </c>
      <c r="AA1262">
        <f>VLOOKUP(D1262,[3]Sheet1!$B$2:$D$43,3,FALSE)</f>
        <v>1473</v>
      </c>
      <c r="AB1262" t="e">
        <f>VLOOKUP(A1262,[2]nim!$A$2:$B$3000,2,FALSE)</f>
        <v>#N/A</v>
      </c>
    </row>
    <row r="1263" spans="1:28" x14ac:dyDescent="0.3">
      <c r="A1263" s="2">
        <v>222323250165</v>
      </c>
      <c r="B1263">
        <v>2</v>
      </c>
      <c r="C1263">
        <v>2021</v>
      </c>
      <c r="D1263" s="3">
        <v>3112025</v>
      </c>
      <c r="E1263" t="str">
        <f>UPPER(VLOOKUP(D1263,[1]PRODI_2019!$D$2:$L$72,3,FALSE))</f>
        <v>MANAJEMEN</v>
      </c>
      <c r="F1263" t="str">
        <f>VLOOKUP(D1263,[1]PRODI_2019!$D$2:$L$72,9,FALSE)</f>
        <v>FEB</v>
      </c>
      <c r="G1263" t="str">
        <f>VLOOKUP(F1263,Sheet1!$H$4:$I$11,2,FALSE)</f>
        <v>5_FEB</v>
      </c>
      <c r="H1263" t="s">
        <v>1870</v>
      </c>
      <c r="I1263" t="s">
        <v>33</v>
      </c>
      <c r="L1263" t="s">
        <v>27</v>
      </c>
      <c r="O1263" t="s">
        <v>406</v>
      </c>
      <c r="P1263" t="str">
        <f t="shared" si="61"/>
        <v>SMAN</v>
      </c>
      <c r="Q1263" t="str">
        <f t="shared" si="62"/>
        <v>Negeri</v>
      </c>
      <c r="R1263" t="str">
        <f t="shared" si="60"/>
        <v>SMA</v>
      </c>
      <c r="S1263" t="s">
        <v>131</v>
      </c>
      <c r="T1263" t="s">
        <v>3487</v>
      </c>
      <c r="U1263" t="s">
        <v>29</v>
      </c>
      <c r="Z1263" t="str">
        <f>VLOOKUP(A1263,[2]registrasi!$B$2:$C$3000,2,FALSE)</f>
        <v>registrasi</v>
      </c>
      <c r="AA1263">
        <f>VLOOKUP(D1263,[3]Sheet1!$B$2:$D$43,3,FALSE)</f>
        <v>1473</v>
      </c>
      <c r="AB1263" t="str">
        <f>VLOOKUP(A1263,[2]nim!$A$2:$B$3000,2,FALSE)</f>
        <v>diterima</v>
      </c>
    </row>
    <row r="1264" spans="1:28" x14ac:dyDescent="0.3">
      <c r="A1264" s="2">
        <v>222324010430</v>
      </c>
      <c r="B1264">
        <v>2</v>
      </c>
      <c r="C1264">
        <v>2022</v>
      </c>
      <c r="D1264" s="3">
        <v>3112025</v>
      </c>
      <c r="E1264" t="str">
        <f>UPPER(VLOOKUP(D1264,[1]PRODI_2019!$D$2:$L$72,3,FALSE))</f>
        <v>MANAJEMEN</v>
      </c>
      <c r="F1264" t="str">
        <f>VLOOKUP(D1264,[1]PRODI_2019!$D$2:$L$72,9,FALSE)</f>
        <v>FEB</v>
      </c>
      <c r="G1264" t="str">
        <f>VLOOKUP(F1264,Sheet1!$H$4:$I$11,2,FALSE)</f>
        <v>5_FEB</v>
      </c>
      <c r="H1264" t="s">
        <v>1871</v>
      </c>
      <c r="I1264" t="s">
        <v>33</v>
      </c>
      <c r="L1264" t="s">
        <v>27</v>
      </c>
      <c r="O1264" t="s">
        <v>489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105</v>
      </c>
      <c r="T1264" t="s">
        <v>3489</v>
      </c>
      <c r="U1264" t="s">
        <v>29</v>
      </c>
      <c r="Z1264" t="str">
        <f>VLOOKUP(A1264,[2]registrasi!$B$2:$C$3000,2,FALSE)</f>
        <v>registrasi</v>
      </c>
      <c r="AA1264">
        <f>VLOOKUP(D1264,[3]Sheet1!$B$2:$D$43,3,FALSE)</f>
        <v>1473</v>
      </c>
      <c r="AB1264" t="str">
        <f>VLOOKUP(A1264,[2]nim!$A$2:$B$3000,2,FALSE)</f>
        <v>diterima</v>
      </c>
    </row>
    <row r="1265" spans="1:28" x14ac:dyDescent="0.3">
      <c r="A1265" s="2">
        <v>222324040539</v>
      </c>
      <c r="B1265">
        <v>1</v>
      </c>
      <c r="C1265">
        <v>2020</v>
      </c>
      <c r="D1265" s="3">
        <v>3112025</v>
      </c>
      <c r="E1265" t="str">
        <f>UPPER(VLOOKUP(D1265,[1]PRODI_2019!$D$2:$L$72,3,FALSE))</f>
        <v>MANAJEMEN</v>
      </c>
      <c r="F1265" t="str">
        <f>VLOOKUP(D1265,[1]PRODI_2019!$D$2:$L$72,9,FALSE)</f>
        <v>FEB</v>
      </c>
      <c r="G1265" t="str">
        <f>VLOOKUP(F1265,Sheet1!$H$4:$I$11,2,FALSE)</f>
        <v>5_FEB</v>
      </c>
      <c r="H1265" t="s">
        <v>1872</v>
      </c>
      <c r="I1265" t="s">
        <v>33</v>
      </c>
      <c r="L1265" t="s">
        <v>27</v>
      </c>
      <c r="O1265" t="s">
        <v>358</v>
      </c>
      <c r="P1265" t="str">
        <f t="shared" si="61"/>
        <v>SMAN</v>
      </c>
      <c r="Q1265" t="str">
        <f t="shared" si="62"/>
        <v>Negeri</v>
      </c>
      <c r="R1265" t="str">
        <f t="shared" si="60"/>
        <v>SMA</v>
      </c>
      <c r="S1265" t="s">
        <v>37</v>
      </c>
      <c r="T1265" t="s">
        <v>3486</v>
      </c>
      <c r="U1265" t="s">
        <v>29</v>
      </c>
      <c r="Z1265" t="str">
        <f>VLOOKUP(A1265,[2]registrasi!$B$2:$C$3000,2,FALSE)</f>
        <v>registrasi</v>
      </c>
      <c r="AA1265">
        <f>VLOOKUP(D1265,[3]Sheet1!$B$2:$D$43,3,FALSE)</f>
        <v>1473</v>
      </c>
      <c r="AB1265" t="str">
        <f>VLOOKUP(A1265,[2]nim!$A$2:$B$3000,2,FALSE)</f>
        <v>diterima</v>
      </c>
    </row>
    <row r="1266" spans="1:28" x14ac:dyDescent="0.3">
      <c r="A1266" s="2">
        <v>222341020697</v>
      </c>
      <c r="B1266">
        <v>2</v>
      </c>
      <c r="C1266">
        <v>2022</v>
      </c>
      <c r="D1266" s="3">
        <v>3112025</v>
      </c>
      <c r="E1266" t="str">
        <f>UPPER(VLOOKUP(D1266,[1]PRODI_2019!$D$2:$L$72,3,FALSE))</f>
        <v>MANAJEMEN</v>
      </c>
      <c r="F1266" t="str">
        <f>VLOOKUP(D1266,[1]PRODI_2019!$D$2:$L$72,9,FALSE)</f>
        <v>FEB</v>
      </c>
      <c r="G1266" t="str">
        <f>VLOOKUP(F1266,Sheet1!$H$4:$I$11,2,FALSE)</f>
        <v>5_FEB</v>
      </c>
      <c r="H1266" t="s">
        <v>1873</v>
      </c>
      <c r="I1266" t="s">
        <v>25</v>
      </c>
      <c r="L1266" t="s">
        <v>27</v>
      </c>
      <c r="O1266" t="s">
        <v>3205</v>
      </c>
      <c r="P1266" t="str">
        <f t="shared" si="61"/>
        <v>SMAN</v>
      </c>
      <c r="Q1266" t="str">
        <f t="shared" si="62"/>
        <v>Negeri</v>
      </c>
      <c r="R1266" t="str">
        <f t="shared" si="60"/>
        <v>SMA</v>
      </c>
      <c r="S1266" t="s">
        <v>126</v>
      </c>
      <c r="T1266" t="s">
        <v>3487</v>
      </c>
      <c r="U1266" t="s">
        <v>29</v>
      </c>
      <c r="Z1266" t="str">
        <f>VLOOKUP(A1266,[2]registrasi!$B$2:$C$3000,2,FALSE)</f>
        <v>registrasi</v>
      </c>
      <c r="AA1266">
        <f>VLOOKUP(D1266,[3]Sheet1!$B$2:$D$43,3,FALSE)</f>
        <v>1473</v>
      </c>
      <c r="AB1266" t="str">
        <f>VLOOKUP(A1266,[2]nim!$A$2:$B$3000,2,FALSE)</f>
        <v>diterima</v>
      </c>
    </row>
    <row r="1267" spans="1:28" x14ac:dyDescent="0.3">
      <c r="A1267" s="2">
        <v>222341240396</v>
      </c>
      <c r="B1267">
        <v>2</v>
      </c>
      <c r="C1267">
        <v>2022</v>
      </c>
      <c r="D1267" s="3">
        <v>3112025</v>
      </c>
      <c r="E1267" t="str">
        <f>UPPER(VLOOKUP(D1267,[1]PRODI_2019!$D$2:$L$72,3,FALSE))</f>
        <v>MANAJEMEN</v>
      </c>
      <c r="F1267" t="str">
        <f>VLOOKUP(D1267,[1]PRODI_2019!$D$2:$L$72,9,FALSE)</f>
        <v>FEB</v>
      </c>
      <c r="G1267" t="str">
        <f>VLOOKUP(F1267,Sheet1!$H$4:$I$11,2,FALSE)</f>
        <v>5_FEB</v>
      </c>
      <c r="H1267" t="s">
        <v>1874</v>
      </c>
      <c r="I1267" t="s">
        <v>25</v>
      </c>
      <c r="L1267" t="s">
        <v>27</v>
      </c>
      <c r="O1267" t="s">
        <v>390</v>
      </c>
      <c r="P1267" t="str">
        <f t="shared" si="61"/>
        <v>SMAN</v>
      </c>
      <c r="Q1267" t="str">
        <f t="shared" si="62"/>
        <v>Negeri</v>
      </c>
      <c r="R1267" t="str">
        <f t="shared" si="60"/>
        <v>SMA</v>
      </c>
      <c r="S1267" t="s">
        <v>126</v>
      </c>
      <c r="T1267" t="s">
        <v>3487</v>
      </c>
      <c r="U1267" t="s">
        <v>29</v>
      </c>
      <c r="Z1267" t="str">
        <f>VLOOKUP(A1267,[2]registrasi!$B$2:$C$3000,2,FALSE)</f>
        <v>registrasi</v>
      </c>
      <c r="AA1267">
        <f>VLOOKUP(D1267,[3]Sheet1!$B$2:$D$43,3,FALSE)</f>
        <v>1473</v>
      </c>
      <c r="AB1267" t="str">
        <f>VLOOKUP(A1267,[2]nim!$A$2:$B$3000,2,FALSE)</f>
        <v>diterima</v>
      </c>
    </row>
    <row r="1268" spans="1:28" x14ac:dyDescent="0.3">
      <c r="A1268" s="2">
        <v>322311130878</v>
      </c>
      <c r="B1268">
        <v>1</v>
      </c>
      <c r="C1268">
        <v>2021</v>
      </c>
      <c r="D1268" s="3">
        <v>3112025</v>
      </c>
      <c r="E1268" t="str">
        <f>UPPER(VLOOKUP(D1268,[1]PRODI_2019!$D$2:$L$72,3,FALSE))</f>
        <v>MANAJEMEN</v>
      </c>
      <c r="F1268" t="str">
        <f>VLOOKUP(D1268,[1]PRODI_2019!$D$2:$L$72,9,FALSE)</f>
        <v>FEB</v>
      </c>
      <c r="G1268" t="str">
        <f>VLOOKUP(F1268,Sheet1!$H$4:$I$11,2,FALSE)</f>
        <v>5_FEB</v>
      </c>
      <c r="H1268" t="s">
        <v>1875</v>
      </c>
      <c r="I1268" t="s">
        <v>25</v>
      </c>
      <c r="L1268" t="s">
        <v>27</v>
      </c>
      <c r="O1268" t="s">
        <v>227</v>
      </c>
      <c r="P1268" t="str">
        <f t="shared" si="61"/>
        <v>SMAN</v>
      </c>
      <c r="Q1268" t="str">
        <f t="shared" si="62"/>
        <v>Negeri</v>
      </c>
      <c r="R1268" t="str">
        <f t="shared" si="60"/>
        <v>SMA</v>
      </c>
      <c r="S1268" t="s">
        <v>26</v>
      </c>
      <c r="T1268" t="s">
        <v>3486</v>
      </c>
      <c r="U1268" t="s">
        <v>29</v>
      </c>
      <c r="Z1268" t="str">
        <f>VLOOKUP(A1268,[2]registrasi!$B$2:$C$3000,2,FALSE)</f>
        <v>registrasi</v>
      </c>
      <c r="AA1268">
        <f>VLOOKUP(D1268,[3]Sheet1!$B$2:$D$43,3,FALSE)</f>
        <v>1473</v>
      </c>
      <c r="AB1268" t="str">
        <f>VLOOKUP(A1268,[2]nim!$A$2:$B$3000,2,FALSE)</f>
        <v>diterima</v>
      </c>
    </row>
    <row r="1269" spans="1:28" x14ac:dyDescent="0.3">
      <c r="A1269" s="2">
        <v>222181040124</v>
      </c>
      <c r="B1269">
        <v>1</v>
      </c>
      <c r="C1269">
        <v>2022</v>
      </c>
      <c r="D1269" s="3">
        <v>3112087</v>
      </c>
      <c r="E1269" t="str">
        <f>UPPER(VLOOKUP(D1269,[1]PRODI_2019!$D$2:$L$72,3,FALSE))</f>
        <v>PENDIDIKAN BAHASA INDONESIA (S1)</v>
      </c>
      <c r="F1269" t="str">
        <f>VLOOKUP(D1269,[1]PRODI_2019!$D$2:$L$72,9,FALSE)</f>
        <v>FKIP</v>
      </c>
      <c r="G1269" t="str">
        <f>VLOOKUP(F1269,Sheet1!$H$4:$I$11,2,FALSE)</f>
        <v>2_FKIP</v>
      </c>
      <c r="H1269" t="s">
        <v>1876</v>
      </c>
      <c r="I1269" t="s">
        <v>33</v>
      </c>
      <c r="L1269" t="s">
        <v>27</v>
      </c>
      <c r="O1269" t="s">
        <v>3289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3510</v>
      </c>
      <c r="T1269" t="s">
        <v>3483</v>
      </c>
      <c r="U1269" t="s">
        <v>35</v>
      </c>
      <c r="Z1269" t="str">
        <f>VLOOKUP(A1269,[2]registrasi!$B$2:$C$3000,2,FALSE)</f>
        <v>registrasi</v>
      </c>
      <c r="AA1269">
        <f>VLOOKUP(D1269,[3]Sheet1!$B$2:$D$43,3,FALSE)</f>
        <v>356</v>
      </c>
      <c r="AB1269" t="str">
        <f>VLOOKUP(A1269,[2]nim!$A$2:$B$3000,2,FALSE)</f>
        <v>diterima</v>
      </c>
    </row>
    <row r="1270" spans="1:28" x14ac:dyDescent="0.3">
      <c r="A1270" s="2">
        <v>222311010277</v>
      </c>
      <c r="B1270">
        <v>1</v>
      </c>
      <c r="C1270">
        <v>2022</v>
      </c>
      <c r="D1270" s="3">
        <v>3112087</v>
      </c>
      <c r="E1270" t="str">
        <f>UPPER(VLOOKUP(D1270,[1]PRODI_2019!$D$2:$L$72,3,FALSE))</f>
        <v>PENDIDIKAN BAHASA INDONESIA (S1)</v>
      </c>
      <c r="F1270" t="str">
        <f>VLOOKUP(D1270,[1]PRODI_2019!$D$2:$L$72,9,FALSE)</f>
        <v>FKIP</v>
      </c>
      <c r="G1270" t="str">
        <f>VLOOKUP(F1270,Sheet1!$H$4:$I$11,2,FALSE)</f>
        <v>2_FKIP</v>
      </c>
      <c r="H1270" t="s">
        <v>1877</v>
      </c>
      <c r="I1270" t="s">
        <v>25</v>
      </c>
      <c r="L1270" t="s">
        <v>200</v>
      </c>
      <c r="O1270" t="s">
        <v>348</v>
      </c>
      <c r="P1270" t="str">
        <f t="shared" si="61"/>
        <v>SMAS</v>
      </c>
      <c r="Q1270" t="str">
        <f t="shared" si="62"/>
        <v>Swasta</v>
      </c>
      <c r="R1270" t="str">
        <f t="shared" si="60"/>
        <v>SMA</v>
      </c>
      <c r="S1270" t="s">
        <v>26</v>
      </c>
      <c r="T1270" t="s">
        <v>3486</v>
      </c>
      <c r="U1270" t="s">
        <v>29</v>
      </c>
      <c r="Z1270" t="str">
        <f>VLOOKUP(A1270,[2]registrasi!$B$2:$C$3000,2,FALSE)</f>
        <v>registrasi</v>
      </c>
      <c r="AA1270">
        <f>VLOOKUP(D1270,[3]Sheet1!$B$2:$D$43,3,FALSE)</f>
        <v>356</v>
      </c>
      <c r="AB1270" t="str">
        <f>VLOOKUP(A1270,[2]nim!$A$2:$B$3000,2,FALSE)</f>
        <v>diterima</v>
      </c>
    </row>
    <row r="1271" spans="1:28" x14ac:dyDescent="0.3">
      <c r="A1271" s="2">
        <v>222311010487</v>
      </c>
      <c r="B1271">
        <v>2</v>
      </c>
      <c r="C1271">
        <v>2022</v>
      </c>
      <c r="D1271" s="3">
        <v>3112087</v>
      </c>
      <c r="E1271" t="str">
        <f>UPPER(VLOOKUP(D1271,[1]PRODI_2019!$D$2:$L$72,3,FALSE))</f>
        <v>PENDIDIKAN BAHASA INDONESIA (S1)</v>
      </c>
      <c r="F1271" t="str">
        <f>VLOOKUP(D1271,[1]PRODI_2019!$D$2:$L$72,9,FALSE)</f>
        <v>FKIP</v>
      </c>
      <c r="G1271" t="str">
        <f>VLOOKUP(F1271,Sheet1!$H$4:$I$11,2,FALSE)</f>
        <v>2_FKIP</v>
      </c>
      <c r="H1271" t="s">
        <v>1878</v>
      </c>
      <c r="I1271" t="s">
        <v>33</v>
      </c>
      <c r="L1271" t="s">
        <v>27</v>
      </c>
      <c r="O1271" t="s">
        <v>3148</v>
      </c>
      <c r="P1271" t="str">
        <f t="shared" si="61"/>
        <v>SMAS</v>
      </c>
      <c r="Q1271" t="str">
        <f t="shared" si="62"/>
        <v>Swasta</v>
      </c>
      <c r="R1271" t="str">
        <f t="shared" si="60"/>
        <v>SMA</v>
      </c>
      <c r="S1271" t="s">
        <v>26</v>
      </c>
      <c r="T1271" t="s">
        <v>3486</v>
      </c>
      <c r="U1271" t="s">
        <v>29</v>
      </c>
      <c r="Z1271" t="str">
        <f>VLOOKUP(A1271,[2]registrasi!$B$2:$C$3000,2,FALSE)</f>
        <v>registrasi</v>
      </c>
      <c r="AA1271">
        <f>VLOOKUP(D1271,[3]Sheet1!$B$2:$D$43,3,FALSE)</f>
        <v>356</v>
      </c>
      <c r="AB1271" t="str">
        <f>VLOOKUP(A1271,[2]nim!$A$2:$B$3000,2,FALSE)</f>
        <v>diterima</v>
      </c>
    </row>
    <row r="1272" spans="1:28" x14ac:dyDescent="0.3">
      <c r="A1272" s="2">
        <v>222311010770</v>
      </c>
      <c r="B1272">
        <v>1</v>
      </c>
      <c r="C1272">
        <v>2020</v>
      </c>
      <c r="D1272" s="3">
        <v>3112087</v>
      </c>
      <c r="E1272" t="str">
        <f>UPPER(VLOOKUP(D1272,[1]PRODI_2019!$D$2:$L$72,3,FALSE))</f>
        <v>PENDIDIKAN BAHASA INDONESIA (S1)</v>
      </c>
      <c r="F1272" t="str">
        <f>VLOOKUP(D1272,[1]PRODI_2019!$D$2:$L$72,9,FALSE)</f>
        <v>FKIP</v>
      </c>
      <c r="G1272" t="str">
        <f>VLOOKUP(F1272,Sheet1!$H$4:$I$11,2,FALSE)</f>
        <v>2_FKIP</v>
      </c>
      <c r="H1272" t="s">
        <v>1879</v>
      </c>
      <c r="I1272" t="s">
        <v>33</v>
      </c>
      <c r="L1272" t="s">
        <v>27</v>
      </c>
      <c r="O1272" t="s">
        <v>109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37</v>
      </c>
      <c r="T1272" t="s">
        <v>3486</v>
      </c>
      <c r="U1272" t="s">
        <v>29</v>
      </c>
      <c r="Z1272" t="str">
        <f>VLOOKUP(A1272,[2]registrasi!$B$2:$C$3000,2,FALSE)</f>
        <v>registrasi</v>
      </c>
      <c r="AA1272">
        <f>VLOOKUP(D1272,[3]Sheet1!$B$2:$D$43,3,FALSE)</f>
        <v>356</v>
      </c>
      <c r="AB1272" t="str">
        <f>VLOOKUP(A1272,[2]nim!$A$2:$B$3000,2,FALSE)</f>
        <v>diterima</v>
      </c>
    </row>
    <row r="1273" spans="1:28" x14ac:dyDescent="0.3">
      <c r="A1273" s="2">
        <v>222311010984</v>
      </c>
      <c r="B1273">
        <v>1</v>
      </c>
      <c r="C1273">
        <v>2021</v>
      </c>
      <c r="D1273" s="3">
        <v>3112087</v>
      </c>
      <c r="E1273" t="str">
        <f>UPPER(VLOOKUP(D1273,[1]PRODI_2019!$D$2:$L$72,3,FALSE))</f>
        <v>PENDIDIKAN BAHASA INDONESIA (S1)</v>
      </c>
      <c r="F1273" t="str">
        <f>VLOOKUP(D1273,[1]PRODI_2019!$D$2:$L$72,9,FALSE)</f>
        <v>FKIP</v>
      </c>
      <c r="G1273" t="str">
        <f>VLOOKUP(F1273,Sheet1!$H$4:$I$11,2,FALSE)</f>
        <v>2_FKIP</v>
      </c>
      <c r="H1273" t="s">
        <v>1880</v>
      </c>
      <c r="I1273" t="s">
        <v>33</v>
      </c>
      <c r="L1273" t="s">
        <v>27</v>
      </c>
      <c r="O1273" t="s">
        <v>97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46</v>
      </c>
      <c r="T1273" t="s">
        <v>3486</v>
      </c>
      <c r="U1273" t="s">
        <v>29</v>
      </c>
      <c r="Z1273" t="str">
        <f>VLOOKUP(A1273,[2]registrasi!$B$2:$C$3000,2,FALSE)</f>
        <v>registrasi</v>
      </c>
      <c r="AA1273">
        <f>VLOOKUP(D1273,[3]Sheet1!$B$2:$D$43,3,FALSE)</f>
        <v>356</v>
      </c>
      <c r="AB1273" t="str">
        <f>VLOOKUP(A1273,[2]nim!$A$2:$B$3000,2,FALSE)</f>
        <v>diterima</v>
      </c>
    </row>
    <row r="1274" spans="1:28" x14ac:dyDescent="0.3">
      <c r="A1274" s="2">
        <v>222311011167</v>
      </c>
      <c r="B1274">
        <v>1</v>
      </c>
      <c r="C1274">
        <v>2022</v>
      </c>
      <c r="D1274" s="3">
        <v>3112087</v>
      </c>
      <c r="E1274" t="str">
        <f>UPPER(VLOOKUP(D1274,[1]PRODI_2019!$D$2:$L$72,3,FALSE))</f>
        <v>PENDIDIKAN BAHASA INDONESIA (S1)</v>
      </c>
      <c r="F1274" t="str">
        <f>VLOOKUP(D1274,[1]PRODI_2019!$D$2:$L$72,9,FALSE)</f>
        <v>FKIP</v>
      </c>
      <c r="G1274" t="str">
        <f>VLOOKUP(F1274,Sheet1!$H$4:$I$11,2,FALSE)</f>
        <v>2_FKIP</v>
      </c>
      <c r="H1274" t="s">
        <v>1881</v>
      </c>
      <c r="I1274" t="s">
        <v>33</v>
      </c>
      <c r="L1274" t="s">
        <v>27</v>
      </c>
      <c r="O1274" t="s">
        <v>3251</v>
      </c>
      <c r="P1274" t="str">
        <f t="shared" si="61"/>
        <v>MAS</v>
      </c>
      <c r="Q1274" t="str">
        <f t="shared" si="62"/>
        <v>Swasta</v>
      </c>
      <c r="R1274" t="str">
        <f t="shared" si="60"/>
        <v>MA</v>
      </c>
      <c r="S1274" t="s">
        <v>40</v>
      </c>
      <c r="T1274" t="s">
        <v>3486</v>
      </c>
      <c r="U1274" t="s">
        <v>29</v>
      </c>
      <c r="Z1274" t="str">
        <f>VLOOKUP(A1274,[2]registrasi!$B$2:$C$3000,2,FALSE)</f>
        <v>registrasi</v>
      </c>
      <c r="AA1274">
        <f>VLOOKUP(D1274,[3]Sheet1!$B$2:$D$43,3,FALSE)</f>
        <v>356</v>
      </c>
      <c r="AB1274" t="str">
        <f>VLOOKUP(A1274,[2]nim!$A$2:$B$3000,2,FALSE)</f>
        <v>diterima</v>
      </c>
    </row>
    <row r="1275" spans="1:28" x14ac:dyDescent="0.3">
      <c r="A1275" s="2">
        <v>222311011403</v>
      </c>
      <c r="B1275">
        <v>1</v>
      </c>
      <c r="C1275">
        <v>2021</v>
      </c>
      <c r="D1275" s="3">
        <v>3112087</v>
      </c>
      <c r="E1275" t="str">
        <f>UPPER(VLOOKUP(D1275,[1]PRODI_2019!$D$2:$L$72,3,FALSE))</f>
        <v>PENDIDIKAN BAHASA INDONESIA (S1)</v>
      </c>
      <c r="F1275" t="str">
        <f>VLOOKUP(D1275,[1]PRODI_2019!$D$2:$L$72,9,FALSE)</f>
        <v>FKIP</v>
      </c>
      <c r="G1275" t="str">
        <f>VLOOKUP(F1275,Sheet1!$H$4:$I$11,2,FALSE)</f>
        <v>2_FKIP</v>
      </c>
      <c r="H1275" t="s">
        <v>1882</v>
      </c>
      <c r="I1275" t="s">
        <v>25</v>
      </c>
      <c r="L1275" t="s">
        <v>27</v>
      </c>
      <c r="O1275" t="s">
        <v>116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46</v>
      </c>
      <c r="T1275" t="s">
        <v>3486</v>
      </c>
      <c r="U1275" t="s">
        <v>29</v>
      </c>
      <c r="Z1275" t="str">
        <f>VLOOKUP(A1275,[2]registrasi!$B$2:$C$3000,2,FALSE)</f>
        <v>registrasi</v>
      </c>
      <c r="AA1275">
        <f>VLOOKUP(D1275,[3]Sheet1!$B$2:$D$43,3,FALSE)</f>
        <v>356</v>
      </c>
      <c r="AB1275" t="str">
        <f>VLOOKUP(A1275,[2]nim!$A$2:$B$3000,2,FALSE)</f>
        <v>diterima</v>
      </c>
    </row>
    <row r="1276" spans="1:28" x14ac:dyDescent="0.3">
      <c r="A1276" s="2">
        <v>222311020088</v>
      </c>
      <c r="B1276">
        <v>2</v>
      </c>
      <c r="C1276">
        <v>2021</v>
      </c>
      <c r="D1276" s="3">
        <v>3112087</v>
      </c>
      <c r="E1276" t="str">
        <f>UPPER(VLOOKUP(D1276,[1]PRODI_2019!$D$2:$L$72,3,FALSE))</f>
        <v>PENDIDIKAN BAHASA INDONESIA (S1)</v>
      </c>
      <c r="F1276" t="str">
        <f>VLOOKUP(D1276,[1]PRODI_2019!$D$2:$L$72,9,FALSE)</f>
        <v>FKIP</v>
      </c>
      <c r="G1276" t="str">
        <f>VLOOKUP(F1276,Sheet1!$H$4:$I$11,2,FALSE)</f>
        <v>2_FKIP</v>
      </c>
      <c r="H1276" t="s">
        <v>1883</v>
      </c>
      <c r="I1276" t="s">
        <v>33</v>
      </c>
      <c r="L1276" t="s">
        <v>27</v>
      </c>
      <c r="O1276" t="s">
        <v>129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46</v>
      </c>
      <c r="T1276" t="s">
        <v>3486</v>
      </c>
      <c r="U1276" t="s">
        <v>29</v>
      </c>
      <c r="Z1276" t="str">
        <f>VLOOKUP(A1276,[2]registrasi!$B$2:$C$3000,2,FALSE)</f>
        <v>registrasi</v>
      </c>
      <c r="AA1276">
        <f>VLOOKUP(D1276,[3]Sheet1!$B$2:$D$43,3,FALSE)</f>
        <v>356</v>
      </c>
      <c r="AB1276" t="str">
        <f>VLOOKUP(A1276,[2]nim!$A$2:$B$3000,2,FALSE)</f>
        <v>diterima</v>
      </c>
    </row>
    <row r="1277" spans="1:28" x14ac:dyDescent="0.3">
      <c r="A1277" s="2">
        <v>222311020521</v>
      </c>
      <c r="B1277">
        <v>2</v>
      </c>
      <c r="C1277">
        <v>2021</v>
      </c>
      <c r="D1277" s="3">
        <v>3112087</v>
      </c>
      <c r="E1277" t="str">
        <f>UPPER(VLOOKUP(D1277,[1]PRODI_2019!$D$2:$L$72,3,FALSE))</f>
        <v>PENDIDIKAN BAHASA INDONESIA (S1)</v>
      </c>
      <c r="F1277" t="str">
        <f>VLOOKUP(D1277,[1]PRODI_2019!$D$2:$L$72,9,FALSE)</f>
        <v>FKIP</v>
      </c>
      <c r="G1277" t="str">
        <f>VLOOKUP(F1277,Sheet1!$H$4:$I$11,2,FALSE)</f>
        <v>2_FKIP</v>
      </c>
      <c r="H1277" t="s">
        <v>1884</v>
      </c>
      <c r="I1277" t="s">
        <v>33</v>
      </c>
      <c r="L1277" t="s">
        <v>27</v>
      </c>
      <c r="O1277" t="s">
        <v>3290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26</v>
      </c>
      <c r="T1277" t="s">
        <v>3486</v>
      </c>
      <c r="U1277" t="s">
        <v>29</v>
      </c>
      <c r="Z1277" t="str">
        <f>VLOOKUP(A1277,[2]registrasi!$B$2:$C$3000,2,FALSE)</f>
        <v>registrasi</v>
      </c>
      <c r="AA1277">
        <f>VLOOKUP(D1277,[3]Sheet1!$B$2:$D$43,3,FALSE)</f>
        <v>356</v>
      </c>
      <c r="AB1277" t="str">
        <f>VLOOKUP(A1277,[2]nim!$A$2:$B$3000,2,FALSE)</f>
        <v>diterima</v>
      </c>
    </row>
    <row r="1278" spans="1:28" x14ac:dyDescent="0.3">
      <c r="A1278" s="2">
        <v>222311020598</v>
      </c>
      <c r="B1278">
        <v>1</v>
      </c>
      <c r="C1278">
        <v>2021</v>
      </c>
      <c r="D1278" s="3">
        <v>3112087</v>
      </c>
      <c r="E1278" t="str">
        <f>UPPER(VLOOKUP(D1278,[1]PRODI_2019!$D$2:$L$72,3,FALSE))</f>
        <v>PENDIDIKAN BAHASA INDONESIA (S1)</v>
      </c>
      <c r="F1278" t="str">
        <f>VLOOKUP(D1278,[1]PRODI_2019!$D$2:$L$72,9,FALSE)</f>
        <v>FKIP</v>
      </c>
      <c r="G1278" t="str">
        <f>VLOOKUP(F1278,Sheet1!$H$4:$I$11,2,FALSE)</f>
        <v>2_FKIP</v>
      </c>
      <c r="H1278" t="s">
        <v>1885</v>
      </c>
      <c r="I1278" t="s">
        <v>33</v>
      </c>
      <c r="L1278" t="s">
        <v>27</v>
      </c>
      <c r="O1278" t="s">
        <v>349</v>
      </c>
      <c r="P1278" t="str">
        <f t="shared" si="61"/>
        <v>MAN</v>
      </c>
      <c r="Q1278" t="str">
        <f t="shared" si="62"/>
        <v>Negeri</v>
      </c>
      <c r="R1278" t="str">
        <f t="shared" si="60"/>
        <v>MA</v>
      </c>
      <c r="S1278" t="s">
        <v>26</v>
      </c>
      <c r="T1278" t="s">
        <v>3486</v>
      </c>
      <c r="U1278" t="s">
        <v>29</v>
      </c>
      <c r="Z1278" t="str">
        <f>VLOOKUP(A1278,[2]registrasi!$B$2:$C$3000,2,FALSE)</f>
        <v>registrasi</v>
      </c>
      <c r="AA1278">
        <f>VLOOKUP(D1278,[3]Sheet1!$B$2:$D$43,3,FALSE)</f>
        <v>356</v>
      </c>
      <c r="AB1278" t="str">
        <f>VLOOKUP(A1278,[2]nim!$A$2:$B$3000,2,FALSE)</f>
        <v>diterima</v>
      </c>
    </row>
    <row r="1279" spans="1:28" x14ac:dyDescent="0.3">
      <c r="A1279" s="2">
        <v>222311020976</v>
      </c>
      <c r="B1279">
        <v>1</v>
      </c>
      <c r="C1279">
        <v>2021</v>
      </c>
      <c r="D1279" s="3">
        <v>3112087</v>
      </c>
      <c r="E1279" t="str">
        <f>UPPER(VLOOKUP(D1279,[1]PRODI_2019!$D$2:$L$72,3,FALSE))</f>
        <v>PENDIDIKAN BAHASA INDONESIA (S1)</v>
      </c>
      <c r="F1279" t="str">
        <f>VLOOKUP(D1279,[1]PRODI_2019!$D$2:$L$72,9,FALSE)</f>
        <v>FKIP</v>
      </c>
      <c r="G1279" t="str">
        <f>VLOOKUP(F1279,Sheet1!$H$4:$I$11,2,FALSE)</f>
        <v>2_FKIP</v>
      </c>
      <c r="H1279" t="s">
        <v>1886</v>
      </c>
      <c r="I1279" t="s">
        <v>25</v>
      </c>
      <c r="L1279" t="s">
        <v>27</v>
      </c>
      <c r="O1279" t="s">
        <v>3291</v>
      </c>
      <c r="P1279" t="str">
        <f t="shared" si="61"/>
        <v>SMK</v>
      </c>
      <c r="Q1279" t="str">
        <f t="shared" si="62"/>
        <v>Swasta</v>
      </c>
      <c r="R1279" t="str">
        <f t="shared" si="60"/>
        <v>SMK</v>
      </c>
      <c r="S1279" t="s">
        <v>52</v>
      </c>
      <c r="T1279" t="s">
        <v>3486</v>
      </c>
      <c r="U1279" t="s">
        <v>29</v>
      </c>
      <c r="Z1279" t="str">
        <f>VLOOKUP(A1279,[2]registrasi!$B$2:$C$3000,2,FALSE)</f>
        <v>registrasi</v>
      </c>
      <c r="AA1279">
        <f>VLOOKUP(D1279,[3]Sheet1!$B$2:$D$43,3,FALSE)</f>
        <v>356</v>
      </c>
      <c r="AB1279" t="str">
        <f>VLOOKUP(A1279,[2]nim!$A$2:$B$3000,2,FALSE)</f>
        <v>diterima</v>
      </c>
    </row>
    <row r="1280" spans="1:28" x14ac:dyDescent="0.3">
      <c r="A1280" s="2">
        <v>222311021019</v>
      </c>
      <c r="B1280">
        <v>2</v>
      </c>
      <c r="C1280">
        <v>2022</v>
      </c>
      <c r="D1280" s="3">
        <v>3112087</v>
      </c>
      <c r="E1280" t="str">
        <f>UPPER(VLOOKUP(D1280,[1]PRODI_2019!$D$2:$L$72,3,FALSE))</f>
        <v>PENDIDIKAN BAHASA INDONESIA (S1)</v>
      </c>
      <c r="F1280" t="str">
        <f>VLOOKUP(D1280,[1]PRODI_2019!$D$2:$L$72,9,FALSE)</f>
        <v>FKIP</v>
      </c>
      <c r="G1280" t="str">
        <f>VLOOKUP(F1280,Sheet1!$H$4:$I$11,2,FALSE)</f>
        <v>2_FKIP</v>
      </c>
      <c r="H1280" t="s">
        <v>1887</v>
      </c>
      <c r="I1280" t="s">
        <v>33</v>
      </c>
      <c r="L1280" t="s">
        <v>200</v>
      </c>
      <c r="O1280" t="s">
        <v>3225</v>
      </c>
      <c r="P1280" t="str">
        <f t="shared" si="61"/>
        <v>SMA</v>
      </c>
      <c r="Q1280" t="str">
        <f t="shared" si="62"/>
        <v>Swasta</v>
      </c>
      <c r="R1280" t="str">
        <f t="shared" si="60"/>
        <v>SMA</v>
      </c>
      <c r="S1280" t="s">
        <v>26</v>
      </c>
      <c r="T1280" t="s">
        <v>3486</v>
      </c>
      <c r="U1280" t="s">
        <v>29</v>
      </c>
      <c r="Z1280" t="e">
        <f>VLOOKUP(A1280,[2]registrasi!$B$2:$C$3000,2,FALSE)</f>
        <v>#N/A</v>
      </c>
      <c r="AA1280">
        <f>VLOOKUP(D1280,[3]Sheet1!$B$2:$D$43,3,FALSE)</f>
        <v>356</v>
      </c>
      <c r="AB1280" t="e">
        <f>VLOOKUP(A1280,[2]nim!$A$2:$B$3000,2,FALSE)</f>
        <v>#N/A</v>
      </c>
    </row>
    <row r="1281" spans="1:28" x14ac:dyDescent="0.3">
      <c r="A1281" s="2">
        <v>222311021273</v>
      </c>
      <c r="B1281">
        <v>2</v>
      </c>
      <c r="C1281">
        <v>2022</v>
      </c>
      <c r="D1281" s="3">
        <v>3112087</v>
      </c>
      <c r="E1281" t="str">
        <f>UPPER(VLOOKUP(D1281,[1]PRODI_2019!$D$2:$L$72,3,FALSE))</f>
        <v>PENDIDIKAN BAHASA INDONESIA (S1)</v>
      </c>
      <c r="F1281" t="str">
        <f>VLOOKUP(D1281,[1]PRODI_2019!$D$2:$L$72,9,FALSE)</f>
        <v>FKIP</v>
      </c>
      <c r="G1281" t="str">
        <f>VLOOKUP(F1281,Sheet1!$H$4:$I$11,2,FALSE)</f>
        <v>2_FKIP</v>
      </c>
      <c r="H1281" t="s">
        <v>1888</v>
      </c>
      <c r="I1281" t="s">
        <v>33</v>
      </c>
      <c r="L1281" t="s">
        <v>27</v>
      </c>
      <c r="O1281" t="s">
        <v>141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46</v>
      </c>
      <c r="T1281" t="s">
        <v>3486</v>
      </c>
      <c r="U1281" t="s">
        <v>29</v>
      </c>
      <c r="Z1281" t="str">
        <f>VLOOKUP(A1281,[2]registrasi!$B$2:$C$3000,2,FALSE)</f>
        <v>registrasi</v>
      </c>
      <c r="AA1281">
        <f>VLOOKUP(D1281,[3]Sheet1!$B$2:$D$43,3,FALSE)</f>
        <v>356</v>
      </c>
      <c r="AB1281" t="str">
        <f>VLOOKUP(A1281,[2]nim!$A$2:$B$3000,2,FALSE)</f>
        <v>diterima</v>
      </c>
    </row>
    <row r="1282" spans="1:28" x14ac:dyDescent="0.3">
      <c r="A1282" s="2">
        <v>222311030483</v>
      </c>
      <c r="B1282">
        <v>2</v>
      </c>
      <c r="C1282">
        <v>2022</v>
      </c>
      <c r="D1282" s="3">
        <v>3112087</v>
      </c>
      <c r="E1282" t="str">
        <f>UPPER(VLOOKUP(D1282,[1]PRODI_2019!$D$2:$L$72,3,FALSE))</f>
        <v>PENDIDIKAN BAHASA INDONESIA (S1)</v>
      </c>
      <c r="F1282" t="str">
        <f>VLOOKUP(D1282,[1]PRODI_2019!$D$2:$L$72,9,FALSE)</f>
        <v>FKIP</v>
      </c>
      <c r="G1282" t="str">
        <f>VLOOKUP(F1282,Sheet1!$H$4:$I$11,2,FALSE)</f>
        <v>2_FKIP</v>
      </c>
      <c r="H1282" t="s">
        <v>1889</v>
      </c>
      <c r="I1282" t="s">
        <v>33</v>
      </c>
      <c r="L1282" t="s">
        <v>27</v>
      </c>
      <c r="O1282" t="s">
        <v>94</v>
      </c>
      <c r="P1282" t="str">
        <f t="shared" si="61"/>
        <v>SMAN</v>
      </c>
      <c r="Q1282" t="str">
        <f t="shared" si="62"/>
        <v>Negeri</v>
      </c>
      <c r="R1282" t="str">
        <f t="shared" si="60"/>
        <v>SMA</v>
      </c>
      <c r="S1282" t="s">
        <v>26</v>
      </c>
      <c r="T1282" t="s">
        <v>3486</v>
      </c>
      <c r="U1282" t="s">
        <v>29</v>
      </c>
      <c r="Z1282" t="str">
        <f>VLOOKUP(A1282,[2]registrasi!$B$2:$C$3000,2,FALSE)</f>
        <v>registrasi</v>
      </c>
      <c r="AA1282">
        <f>VLOOKUP(D1282,[3]Sheet1!$B$2:$D$43,3,FALSE)</f>
        <v>356</v>
      </c>
      <c r="AB1282" t="e">
        <f>VLOOKUP(A1282,[2]nim!$A$2:$B$3000,2,FALSE)</f>
        <v>#N/A</v>
      </c>
    </row>
    <row r="1283" spans="1:28" x14ac:dyDescent="0.3">
      <c r="A1283" s="2">
        <v>222311031144</v>
      </c>
      <c r="B1283">
        <v>1</v>
      </c>
      <c r="C1283">
        <v>2022</v>
      </c>
      <c r="D1283" s="3">
        <v>3112087</v>
      </c>
      <c r="E1283" t="str">
        <f>UPPER(VLOOKUP(D1283,[1]PRODI_2019!$D$2:$L$72,3,FALSE))</f>
        <v>PENDIDIKAN BAHASA INDONESIA (S1)</v>
      </c>
      <c r="F1283" t="str">
        <f>VLOOKUP(D1283,[1]PRODI_2019!$D$2:$L$72,9,FALSE)</f>
        <v>FKIP</v>
      </c>
      <c r="G1283" t="str">
        <f>VLOOKUP(F1283,Sheet1!$H$4:$I$11,2,FALSE)</f>
        <v>2_FKIP</v>
      </c>
      <c r="H1283" t="s">
        <v>1890</v>
      </c>
      <c r="I1283" t="s">
        <v>33</v>
      </c>
      <c r="L1283" t="s">
        <v>27</v>
      </c>
      <c r="O1283" t="s">
        <v>3127</v>
      </c>
      <c r="P1283" t="str">
        <f t="shared" si="61"/>
        <v>MAS</v>
      </c>
      <c r="Q1283" t="str">
        <f t="shared" si="62"/>
        <v>Swasta</v>
      </c>
      <c r="R1283" t="str">
        <f t="shared" si="60"/>
        <v>MA</v>
      </c>
      <c r="S1283" t="s">
        <v>539</v>
      </c>
      <c r="T1283" t="s">
        <v>3487</v>
      </c>
      <c r="U1283" t="s">
        <v>29</v>
      </c>
      <c r="Z1283" t="str">
        <f>VLOOKUP(A1283,[2]registrasi!$B$2:$C$3000,2,FALSE)</f>
        <v>registrasi</v>
      </c>
      <c r="AA1283">
        <f>VLOOKUP(D1283,[3]Sheet1!$B$2:$D$43,3,FALSE)</f>
        <v>356</v>
      </c>
      <c r="AB1283" t="str">
        <f>VLOOKUP(A1283,[2]nim!$A$2:$B$3000,2,FALSE)</f>
        <v>diterima</v>
      </c>
    </row>
    <row r="1284" spans="1:28" x14ac:dyDescent="0.3">
      <c r="A1284" s="2">
        <v>222311031184</v>
      </c>
      <c r="B1284">
        <v>1</v>
      </c>
      <c r="C1284">
        <v>2022</v>
      </c>
      <c r="D1284" s="3">
        <v>3112087</v>
      </c>
      <c r="E1284" t="str">
        <f>UPPER(VLOOKUP(D1284,[1]PRODI_2019!$D$2:$L$72,3,FALSE))</f>
        <v>PENDIDIKAN BAHASA INDONESIA (S1)</v>
      </c>
      <c r="F1284" t="str">
        <f>VLOOKUP(D1284,[1]PRODI_2019!$D$2:$L$72,9,FALSE)</f>
        <v>FKIP</v>
      </c>
      <c r="G1284" t="str">
        <f>VLOOKUP(F1284,Sheet1!$H$4:$I$11,2,FALSE)</f>
        <v>2_FKIP</v>
      </c>
      <c r="H1284" t="s">
        <v>1891</v>
      </c>
      <c r="I1284" t="s">
        <v>33</v>
      </c>
      <c r="L1284" t="s">
        <v>27</v>
      </c>
      <c r="O1284" t="s">
        <v>100</v>
      </c>
      <c r="P1284" t="str">
        <f t="shared" si="61"/>
        <v>SMAN</v>
      </c>
      <c r="Q1284" t="str">
        <f t="shared" si="62"/>
        <v>Negeri</v>
      </c>
      <c r="R1284" t="str">
        <f t="shared" si="60"/>
        <v>SMA</v>
      </c>
      <c r="S1284" t="s">
        <v>46</v>
      </c>
      <c r="T1284" t="s">
        <v>3486</v>
      </c>
      <c r="U1284" t="s">
        <v>35</v>
      </c>
      <c r="Z1284" t="str">
        <f>VLOOKUP(A1284,[2]registrasi!$B$2:$C$3000,2,FALSE)</f>
        <v>registrasi</v>
      </c>
      <c r="AA1284">
        <f>VLOOKUP(D1284,[3]Sheet1!$B$2:$D$43,3,FALSE)</f>
        <v>356</v>
      </c>
      <c r="AB1284" t="str">
        <f>VLOOKUP(A1284,[2]nim!$A$2:$B$3000,2,FALSE)</f>
        <v>diterima</v>
      </c>
    </row>
    <row r="1285" spans="1:28" x14ac:dyDescent="0.3">
      <c r="A1285" s="2">
        <v>222311031299</v>
      </c>
      <c r="B1285">
        <v>2</v>
      </c>
      <c r="C1285">
        <v>2022</v>
      </c>
      <c r="D1285" s="3">
        <v>3112087</v>
      </c>
      <c r="E1285" t="str">
        <f>UPPER(VLOOKUP(D1285,[1]PRODI_2019!$D$2:$L$72,3,FALSE))</f>
        <v>PENDIDIKAN BAHASA INDONESIA (S1)</v>
      </c>
      <c r="F1285" t="str">
        <f>VLOOKUP(D1285,[1]PRODI_2019!$D$2:$L$72,9,FALSE)</f>
        <v>FKIP</v>
      </c>
      <c r="G1285" t="str">
        <f>VLOOKUP(F1285,Sheet1!$H$4:$I$11,2,FALSE)</f>
        <v>2_FKIP</v>
      </c>
      <c r="H1285" t="s">
        <v>1892</v>
      </c>
      <c r="I1285" t="s">
        <v>33</v>
      </c>
      <c r="L1285" t="s">
        <v>27</v>
      </c>
      <c r="O1285" t="s">
        <v>61</v>
      </c>
      <c r="P1285" t="str">
        <f t="shared" si="61"/>
        <v>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MA</v>
      </c>
      <c r="S1285" t="s">
        <v>41</v>
      </c>
      <c r="T1285" t="s">
        <v>3486</v>
      </c>
      <c r="U1285" t="s">
        <v>29</v>
      </c>
      <c r="Z1285" t="str">
        <f>VLOOKUP(A1285,[2]registrasi!$B$2:$C$3000,2,FALSE)</f>
        <v>registrasi</v>
      </c>
      <c r="AA1285">
        <f>VLOOKUP(D1285,[3]Sheet1!$B$2:$D$43,3,FALSE)</f>
        <v>356</v>
      </c>
      <c r="AB1285" t="str">
        <f>VLOOKUP(A1285,[2]nim!$A$2:$B$3000,2,FALSE)</f>
        <v>diterima</v>
      </c>
    </row>
    <row r="1286" spans="1:28" x14ac:dyDescent="0.3">
      <c r="A1286" s="2">
        <v>222311031370</v>
      </c>
      <c r="B1286">
        <v>1</v>
      </c>
      <c r="C1286">
        <v>2021</v>
      </c>
      <c r="D1286" s="3">
        <v>3112087</v>
      </c>
      <c r="E1286" t="str">
        <f>UPPER(VLOOKUP(D1286,[1]PRODI_2019!$D$2:$L$72,3,FALSE))</f>
        <v>PENDIDIKAN BAHASA INDONESIA (S1)</v>
      </c>
      <c r="F1286" t="str">
        <f>VLOOKUP(D1286,[1]PRODI_2019!$D$2:$L$72,9,FALSE)</f>
        <v>FKIP</v>
      </c>
      <c r="G1286" t="str">
        <f>VLOOKUP(F1286,Sheet1!$H$4:$I$11,2,FALSE)</f>
        <v>2_FKIP</v>
      </c>
      <c r="H1286" t="s">
        <v>1893</v>
      </c>
      <c r="I1286" t="s">
        <v>33</v>
      </c>
      <c r="L1286" t="s">
        <v>27</v>
      </c>
      <c r="O1286" t="s">
        <v>3292</v>
      </c>
      <c r="P1286" t="str">
        <f t="shared" si="61"/>
        <v>SMAN</v>
      </c>
      <c r="Q1286" t="str">
        <f t="shared" si="62"/>
        <v>Negeri</v>
      </c>
      <c r="R1286" t="str">
        <f t="shared" si="63"/>
        <v>SMA</v>
      </c>
      <c r="S1286" t="s">
        <v>52</v>
      </c>
      <c r="T1286" t="s">
        <v>3486</v>
      </c>
      <c r="U1286" t="s">
        <v>29</v>
      </c>
      <c r="Z1286" t="str">
        <f>VLOOKUP(A1286,[2]registrasi!$B$2:$C$3000,2,FALSE)</f>
        <v>registrasi</v>
      </c>
      <c r="AA1286">
        <f>VLOOKUP(D1286,[3]Sheet1!$B$2:$D$43,3,FALSE)</f>
        <v>356</v>
      </c>
      <c r="AB1286" t="str">
        <f>VLOOKUP(A1286,[2]nim!$A$2:$B$3000,2,FALSE)</f>
        <v>diterima</v>
      </c>
    </row>
    <row r="1287" spans="1:28" x14ac:dyDescent="0.3">
      <c r="A1287" s="2">
        <v>222311031472</v>
      </c>
      <c r="B1287">
        <v>1</v>
      </c>
      <c r="C1287">
        <v>2022</v>
      </c>
      <c r="D1287" s="3">
        <v>3112087</v>
      </c>
      <c r="E1287" t="str">
        <f>UPPER(VLOOKUP(D1287,[1]PRODI_2019!$D$2:$L$72,3,FALSE))</f>
        <v>PENDIDIKAN BAHASA INDONESIA (S1)</v>
      </c>
      <c r="F1287" t="str">
        <f>VLOOKUP(D1287,[1]PRODI_2019!$D$2:$L$72,9,FALSE)</f>
        <v>FKIP</v>
      </c>
      <c r="G1287" t="str">
        <f>VLOOKUP(F1287,Sheet1!$H$4:$I$11,2,FALSE)</f>
        <v>2_FKIP</v>
      </c>
      <c r="H1287" t="s">
        <v>1894</v>
      </c>
      <c r="I1287" t="s">
        <v>25</v>
      </c>
      <c r="L1287" t="s">
        <v>27</v>
      </c>
      <c r="O1287" t="s">
        <v>148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37</v>
      </c>
      <c r="T1287" t="s">
        <v>3486</v>
      </c>
      <c r="U1287" t="s">
        <v>29</v>
      </c>
      <c r="Z1287" t="e">
        <f>VLOOKUP(A1287,[2]registrasi!$B$2:$C$3000,2,FALSE)</f>
        <v>#N/A</v>
      </c>
      <c r="AA1287">
        <f>VLOOKUP(D1287,[3]Sheet1!$B$2:$D$43,3,FALSE)</f>
        <v>356</v>
      </c>
      <c r="AB1287" t="e">
        <f>VLOOKUP(A1287,[2]nim!$A$2:$B$3000,2,FALSE)</f>
        <v>#N/A</v>
      </c>
    </row>
    <row r="1288" spans="1:28" x14ac:dyDescent="0.3">
      <c r="A1288" s="2">
        <v>222311041150</v>
      </c>
      <c r="B1288">
        <v>1</v>
      </c>
      <c r="C1288">
        <v>2021</v>
      </c>
      <c r="D1288" s="3">
        <v>3112087</v>
      </c>
      <c r="E1288" t="str">
        <f>UPPER(VLOOKUP(D1288,[1]PRODI_2019!$D$2:$L$72,3,FALSE))</f>
        <v>PENDIDIKAN BAHASA INDONESIA (S1)</v>
      </c>
      <c r="F1288" t="str">
        <f>VLOOKUP(D1288,[1]PRODI_2019!$D$2:$L$72,9,FALSE)</f>
        <v>FKIP</v>
      </c>
      <c r="G1288" t="str">
        <f>VLOOKUP(F1288,Sheet1!$H$4:$I$11,2,FALSE)</f>
        <v>2_FKIP</v>
      </c>
      <c r="H1288" t="s">
        <v>1895</v>
      </c>
      <c r="I1288" t="s">
        <v>33</v>
      </c>
      <c r="L1288" t="s">
        <v>27</v>
      </c>
      <c r="O1288" t="s">
        <v>62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3486</v>
      </c>
      <c r="U1288" t="s">
        <v>29</v>
      </c>
      <c r="Z1288" t="str">
        <f>VLOOKUP(A1288,[2]registrasi!$B$2:$C$3000,2,FALSE)</f>
        <v>registrasi</v>
      </c>
      <c r="AA1288">
        <f>VLOOKUP(D1288,[3]Sheet1!$B$2:$D$43,3,FALSE)</f>
        <v>356</v>
      </c>
      <c r="AB1288" t="str">
        <f>VLOOKUP(A1288,[2]nim!$A$2:$B$3000,2,FALSE)</f>
        <v>diterima</v>
      </c>
    </row>
    <row r="1289" spans="1:28" x14ac:dyDescent="0.3">
      <c r="A1289" s="2">
        <v>222311050371</v>
      </c>
      <c r="B1289">
        <v>2</v>
      </c>
      <c r="C1289">
        <v>2021</v>
      </c>
      <c r="D1289" s="3">
        <v>3112087</v>
      </c>
      <c r="E1289" t="str">
        <f>UPPER(VLOOKUP(D1289,[1]PRODI_2019!$D$2:$L$72,3,FALSE))</f>
        <v>PENDIDIKAN BAHASA INDONESIA (S1)</v>
      </c>
      <c r="F1289" t="str">
        <f>VLOOKUP(D1289,[1]PRODI_2019!$D$2:$L$72,9,FALSE)</f>
        <v>FKIP</v>
      </c>
      <c r="G1289" t="str">
        <f>VLOOKUP(F1289,Sheet1!$H$4:$I$11,2,FALSE)</f>
        <v>2_FKIP</v>
      </c>
      <c r="H1289" t="s">
        <v>1896</v>
      </c>
      <c r="I1289" t="s">
        <v>33</v>
      </c>
      <c r="L1289" t="s">
        <v>27</v>
      </c>
      <c r="O1289" t="s">
        <v>3293</v>
      </c>
      <c r="P1289" t="str">
        <f t="shared" si="61"/>
        <v>SMAN</v>
      </c>
      <c r="Q1289" t="str">
        <f t="shared" si="62"/>
        <v>Negeri</v>
      </c>
      <c r="R1289" t="str">
        <f t="shared" si="63"/>
        <v>SMA</v>
      </c>
      <c r="S1289" t="s">
        <v>34</v>
      </c>
      <c r="T1289" t="s">
        <v>3486</v>
      </c>
      <c r="U1289" t="s">
        <v>35</v>
      </c>
      <c r="Z1289" t="str">
        <f>VLOOKUP(A1289,[2]registrasi!$B$2:$C$3000,2,FALSE)</f>
        <v>registrasi</v>
      </c>
      <c r="AA1289">
        <f>VLOOKUP(D1289,[3]Sheet1!$B$2:$D$43,3,FALSE)</f>
        <v>356</v>
      </c>
      <c r="AB1289" t="str">
        <f>VLOOKUP(A1289,[2]nim!$A$2:$B$3000,2,FALSE)</f>
        <v>diterima</v>
      </c>
    </row>
    <row r="1290" spans="1:28" x14ac:dyDescent="0.3">
      <c r="A1290" s="2">
        <v>222311050441</v>
      </c>
      <c r="B1290">
        <v>1</v>
      </c>
      <c r="C1290">
        <v>2022</v>
      </c>
      <c r="D1290" s="3">
        <v>3112087</v>
      </c>
      <c r="E1290" t="str">
        <f>UPPER(VLOOKUP(D1290,[1]PRODI_2019!$D$2:$L$72,3,FALSE))</f>
        <v>PENDIDIKAN BAHASA INDONESIA (S1)</v>
      </c>
      <c r="F1290" t="str">
        <f>VLOOKUP(D1290,[1]PRODI_2019!$D$2:$L$72,9,FALSE)</f>
        <v>FKIP</v>
      </c>
      <c r="G1290" t="str">
        <f>VLOOKUP(F1290,Sheet1!$H$4:$I$11,2,FALSE)</f>
        <v>2_FKIP</v>
      </c>
      <c r="H1290" t="s">
        <v>1897</v>
      </c>
      <c r="I1290" t="s">
        <v>33</v>
      </c>
      <c r="L1290" t="s">
        <v>27</v>
      </c>
      <c r="O1290" t="s">
        <v>128</v>
      </c>
      <c r="P1290" t="str">
        <f t="shared" si="61"/>
        <v>SMAN</v>
      </c>
      <c r="Q1290" t="str">
        <f t="shared" si="62"/>
        <v>Negeri</v>
      </c>
      <c r="R1290" t="str">
        <f t="shared" si="63"/>
        <v>SMA</v>
      </c>
      <c r="S1290" t="s">
        <v>41</v>
      </c>
      <c r="T1290" t="s">
        <v>3486</v>
      </c>
      <c r="U1290" t="s">
        <v>29</v>
      </c>
      <c r="Z1290" t="str">
        <f>VLOOKUP(A1290,[2]registrasi!$B$2:$C$3000,2,FALSE)</f>
        <v>registrasi</v>
      </c>
      <c r="AA1290">
        <f>VLOOKUP(D1290,[3]Sheet1!$B$2:$D$43,3,FALSE)</f>
        <v>356</v>
      </c>
      <c r="AB1290" t="str">
        <f>VLOOKUP(A1290,[2]nim!$A$2:$B$3000,2,FALSE)</f>
        <v>diterima</v>
      </c>
    </row>
    <row r="1291" spans="1:28" x14ac:dyDescent="0.3">
      <c r="A1291" s="2">
        <v>222311051093</v>
      </c>
      <c r="B1291">
        <v>2</v>
      </c>
      <c r="C1291">
        <v>2022</v>
      </c>
      <c r="D1291" s="3">
        <v>3112087</v>
      </c>
      <c r="E1291" t="str">
        <f>UPPER(VLOOKUP(D1291,[1]PRODI_2019!$D$2:$L$72,3,FALSE))</f>
        <v>PENDIDIKAN BAHASA INDONESIA (S1)</v>
      </c>
      <c r="F1291" t="str">
        <f>VLOOKUP(D1291,[1]PRODI_2019!$D$2:$L$72,9,FALSE)</f>
        <v>FKIP</v>
      </c>
      <c r="G1291" t="str">
        <f>VLOOKUP(F1291,Sheet1!$H$4:$I$11,2,FALSE)</f>
        <v>2_FKIP</v>
      </c>
      <c r="H1291" t="s">
        <v>1898</v>
      </c>
      <c r="I1291" t="s">
        <v>33</v>
      </c>
      <c r="L1291" t="s">
        <v>27</v>
      </c>
      <c r="O1291" t="s">
        <v>61</v>
      </c>
      <c r="P1291" t="str">
        <f t="shared" si="61"/>
        <v>MAN</v>
      </c>
      <c r="Q1291" t="str">
        <f t="shared" si="62"/>
        <v>Negeri</v>
      </c>
      <c r="R1291" t="str">
        <f t="shared" si="63"/>
        <v>MA</v>
      </c>
      <c r="S1291" t="s">
        <v>41</v>
      </c>
      <c r="T1291" t="s">
        <v>3486</v>
      </c>
      <c r="U1291" t="s">
        <v>29</v>
      </c>
      <c r="Z1291" t="str">
        <f>VLOOKUP(A1291,[2]registrasi!$B$2:$C$3000,2,FALSE)</f>
        <v>registrasi</v>
      </c>
      <c r="AA1291">
        <f>VLOOKUP(D1291,[3]Sheet1!$B$2:$D$43,3,FALSE)</f>
        <v>356</v>
      </c>
      <c r="AB1291" t="str">
        <f>VLOOKUP(A1291,[2]nim!$A$2:$B$3000,2,FALSE)</f>
        <v>diterima</v>
      </c>
    </row>
    <row r="1292" spans="1:28" x14ac:dyDescent="0.3">
      <c r="A1292" s="2">
        <v>222311060445</v>
      </c>
      <c r="B1292">
        <v>1</v>
      </c>
      <c r="C1292">
        <v>2021</v>
      </c>
      <c r="D1292" s="3">
        <v>3112087</v>
      </c>
      <c r="E1292" t="str">
        <f>UPPER(VLOOKUP(D1292,[1]PRODI_2019!$D$2:$L$72,3,FALSE))</f>
        <v>PENDIDIKAN BAHASA INDONESIA (S1)</v>
      </c>
      <c r="F1292" t="str">
        <f>VLOOKUP(D1292,[1]PRODI_2019!$D$2:$L$72,9,FALSE)</f>
        <v>FKIP</v>
      </c>
      <c r="G1292" t="str">
        <f>VLOOKUP(F1292,Sheet1!$H$4:$I$11,2,FALSE)</f>
        <v>2_FKIP</v>
      </c>
      <c r="H1292" t="s">
        <v>1899</v>
      </c>
      <c r="I1292" t="s">
        <v>33</v>
      </c>
      <c r="L1292" t="s">
        <v>27</v>
      </c>
      <c r="O1292" t="s">
        <v>120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52</v>
      </c>
      <c r="T1292" t="s">
        <v>3486</v>
      </c>
      <c r="U1292" t="s">
        <v>29</v>
      </c>
      <c r="Z1292" t="str">
        <f>VLOOKUP(A1292,[2]registrasi!$B$2:$C$3000,2,FALSE)</f>
        <v>registrasi</v>
      </c>
      <c r="AA1292">
        <f>VLOOKUP(D1292,[3]Sheet1!$B$2:$D$43,3,FALSE)</f>
        <v>356</v>
      </c>
      <c r="AB1292" t="str">
        <f>VLOOKUP(A1292,[2]nim!$A$2:$B$3000,2,FALSE)</f>
        <v>diterima</v>
      </c>
    </row>
    <row r="1293" spans="1:28" x14ac:dyDescent="0.3">
      <c r="A1293" s="2">
        <v>222311060526</v>
      </c>
      <c r="B1293">
        <v>2</v>
      </c>
      <c r="C1293">
        <v>2022</v>
      </c>
      <c r="D1293" s="3">
        <v>3112087</v>
      </c>
      <c r="E1293" t="str">
        <f>UPPER(VLOOKUP(D1293,[1]PRODI_2019!$D$2:$L$72,3,FALSE))</f>
        <v>PENDIDIKAN BAHASA INDONESIA (S1)</v>
      </c>
      <c r="F1293" t="str">
        <f>VLOOKUP(D1293,[1]PRODI_2019!$D$2:$L$72,9,FALSE)</f>
        <v>FKIP</v>
      </c>
      <c r="G1293" t="str">
        <f>VLOOKUP(F1293,Sheet1!$H$4:$I$11,2,FALSE)</f>
        <v>2_FKIP</v>
      </c>
      <c r="H1293" t="s">
        <v>1900</v>
      </c>
      <c r="I1293" t="s">
        <v>33</v>
      </c>
      <c r="L1293" t="s">
        <v>27</v>
      </c>
      <c r="O1293" t="s">
        <v>98</v>
      </c>
      <c r="P1293" t="str">
        <f t="shared" si="61"/>
        <v>MAN</v>
      </c>
      <c r="Q1293" t="str">
        <f t="shared" si="62"/>
        <v>Negeri</v>
      </c>
      <c r="R1293" t="str">
        <f t="shared" si="63"/>
        <v>MA</v>
      </c>
      <c r="S1293" t="s">
        <v>63</v>
      </c>
      <c r="T1293" t="s">
        <v>3486</v>
      </c>
      <c r="U1293" t="s">
        <v>29</v>
      </c>
      <c r="Z1293" t="str">
        <f>VLOOKUP(A1293,[2]registrasi!$B$2:$C$3000,2,FALSE)</f>
        <v>registrasi</v>
      </c>
      <c r="AA1293">
        <f>VLOOKUP(D1293,[3]Sheet1!$B$2:$D$43,3,FALSE)</f>
        <v>356</v>
      </c>
      <c r="AB1293" t="str">
        <f>VLOOKUP(A1293,[2]nim!$A$2:$B$3000,2,FALSE)</f>
        <v>diterima</v>
      </c>
    </row>
    <row r="1294" spans="1:28" x14ac:dyDescent="0.3">
      <c r="A1294" s="2">
        <v>222311061044</v>
      </c>
      <c r="B1294">
        <v>1</v>
      </c>
      <c r="C1294">
        <v>2021</v>
      </c>
      <c r="D1294" s="3">
        <v>3112087</v>
      </c>
      <c r="E1294" t="str">
        <f>UPPER(VLOOKUP(D1294,[1]PRODI_2019!$D$2:$L$72,3,FALSE))</f>
        <v>PENDIDIKAN BAHASA INDONESIA (S1)</v>
      </c>
      <c r="F1294" t="str">
        <f>VLOOKUP(D1294,[1]PRODI_2019!$D$2:$L$72,9,FALSE)</f>
        <v>FKIP</v>
      </c>
      <c r="G1294" t="str">
        <f>VLOOKUP(F1294,Sheet1!$H$4:$I$11,2,FALSE)</f>
        <v>2_FKIP</v>
      </c>
      <c r="H1294" t="s">
        <v>1901</v>
      </c>
      <c r="I1294" t="s">
        <v>33</v>
      </c>
      <c r="L1294" t="s">
        <v>27</v>
      </c>
      <c r="O1294" t="s">
        <v>3294</v>
      </c>
      <c r="P1294" t="str">
        <f t="shared" si="61"/>
        <v>MAS</v>
      </c>
      <c r="Q1294" t="str">
        <f t="shared" si="62"/>
        <v>Swasta</v>
      </c>
      <c r="R1294" t="str">
        <f t="shared" si="63"/>
        <v>MA</v>
      </c>
      <c r="S1294" t="s">
        <v>52</v>
      </c>
      <c r="T1294" t="s">
        <v>3486</v>
      </c>
      <c r="U1294" t="s">
        <v>29</v>
      </c>
      <c r="Z1294" t="str">
        <f>VLOOKUP(A1294,[2]registrasi!$B$2:$C$3000,2,FALSE)</f>
        <v>registrasi</v>
      </c>
      <c r="AA1294">
        <f>VLOOKUP(D1294,[3]Sheet1!$B$2:$D$43,3,FALSE)</f>
        <v>356</v>
      </c>
      <c r="AB1294" t="str">
        <f>VLOOKUP(A1294,[2]nim!$A$2:$B$3000,2,FALSE)</f>
        <v>diterima</v>
      </c>
    </row>
    <row r="1295" spans="1:28" x14ac:dyDescent="0.3">
      <c r="A1295" s="2">
        <v>222311070013</v>
      </c>
      <c r="B1295">
        <v>2</v>
      </c>
      <c r="C1295">
        <v>2022</v>
      </c>
      <c r="D1295" s="3">
        <v>3112087</v>
      </c>
      <c r="E1295" t="str">
        <f>UPPER(VLOOKUP(D1295,[1]PRODI_2019!$D$2:$L$72,3,FALSE))</f>
        <v>PENDIDIKAN BAHASA INDONESIA (S1)</v>
      </c>
      <c r="F1295" t="str">
        <f>VLOOKUP(D1295,[1]PRODI_2019!$D$2:$L$72,9,FALSE)</f>
        <v>FKIP</v>
      </c>
      <c r="G1295" t="str">
        <f>VLOOKUP(F1295,Sheet1!$H$4:$I$11,2,FALSE)</f>
        <v>2_FKIP</v>
      </c>
      <c r="H1295" t="s">
        <v>1902</v>
      </c>
      <c r="I1295" t="s">
        <v>33</v>
      </c>
      <c r="L1295" t="s">
        <v>27</v>
      </c>
      <c r="O1295" t="s">
        <v>71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40</v>
      </c>
      <c r="T1295" t="s">
        <v>3486</v>
      </c>
      <c r="U1295" t="s">
        <v>29</v>
      </c>
      <c r="Z1295" t="str">
        <f>VLOOKUP(A1295,[2]registrasi!$B$2:$C$3000,2,FALSE)</f>
        <v>registrasi</v>
      </c>
      <c r="AA1295">
        <f>VLOOKUP(D1295,[3]Sheet1!$B$2:$D$43,3,FALSE)</f>
        <v>356</v>
      </c>
      <c r="AB1295" t="str">
        <f>VLOOKUP(A1295,[2]nim!$A$2:$B$3000,2,FALSE)</f>
        <v>diterima</v>
      </c>
    </row>
    <row r="1296" spans="1:28" x14ac:dyDescent="0.3">
      <c r="A1296" s="2">
        <v>222311070315</v>
      </c>
      <c r="B1296">
        <v>2</v>
      </c>
      <c r="C1296">
        <v>2022</v>
      </c>
      <c r="D1296" s="3">
        <v>3112087</v>
      </c>
      <c r="E1296" t="str">
        <f>UPPER(VLOOKUP(D1296,[1]PRODI_2019!$D$2:$L$72,3,FALSE))</f>
        <v>PENDIDIKAN BAHASA INDONESIA (S1)</v>
      </c>
      <c r="F1296" t="str">
        <f>VLOOKUP(D1296,[1]PRODI_2019!$D$2:$L$72,9,FALSE)</f>
        <v>FKIP</v>
      </c>
      <c r="G1296" t="str">
        <f>VLOOKUP(F1296,Sheet1!$H$4:$I$11,2,FALSE)</f>
        <v>2_FKIP</v>
      </c>
      <c r="H1296" t="s">
        <v>1903</v>
      </c>
      <c r="I1296" t="s">
        <v>25</v>
      </c>
      <c r="L1296" t="s">
        <v>27</v>
      </c>
      <c r="O1296" t="s">
        <v>3295</v>
      </c>
      <c r="P1296" t="str">
        <f t="shared" si="61"/>
        <v>MAS</v>
      </c>
      <c r="Q1296" t="str">
        <f t="shared" si="62"/>
        <v>Swasta</v>
      </c>
      <c r="R1296" t="str">
        <f t="shared" si="63"/>
        <v>MA</v>
      </c>
      <c r="S1296" t="s">
        <v>37</v>
      </c>
      <c r="T1296" t="s">
        <v>3486</v>
      </c>
      <c r="U1296" t="s">
        <v>29</v>
      </c>
      <c r="Z1296" t="e">
        <f>VLOOKUP(A1296,[2]registrasi!$B$2:$C$3000,2,FALSE)</f>
        <v>#N/A</v>
      </c>
      <c r="AA1296">
        <f>VLOOKUP(D1296,[3]Sheet1!$B$2:$D$43,3,FALSE)</f>
        <v>356</v>
      </c>
      <c r="AB1296" t="e">
        <f>VLOOKUP(A1296,[2]nim!$A$2:$B$3000,2,FALSE)</f>
        <v>#N/A</v>
      </c>
    </row>
    <row r="1297" spans="1:28" x14ac:dyDescent="0.3">
      <c r="A1297" s="2">
        <v>222311070878</v>
      </c>
      <c r="B1297">
        <v>2</v>
      </c>
      <c r="C1297">
        <v>2021</v>
      </c>
      <c r="D1297" s="3">
        <v>3112087</v>
      </c>
      <c r="E1297" t="str">
        <f>UPPER(VLOOKUP(D1297,[1]PRODI_2019!$D$2:$L$72,3,FALSE))</f>
        <v>PENDIDIKAN BAHASA INDONESIA (S1)</v>
      </c>
      <c r="F1297" t="str">
        <f>VLOOKUP(D1297,[1]PRODI_2019!$D$2:$L$72,9,FALSE)</f>
        <v>FKIP</v>
      </c>
      <c r="G1297" t="str">
        <f>VLOOKUP(F1297,Sheet1!$H$4:$I$11,2,FALSE)</f>
        <v>2_FKIP</v>
      </c>
      <c r="H1297" t="s">
        <v>1904</v>
      </c>
      <c r="I1297" t="s">
        <v>33</v>
      </c>
      <c r="L1297" t="s">
        <v>27</v>
      </c>
      <c r="O1297" t="s">
        <v>76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52</v>
      </c>
      <c r="T1297" t="s">
        <v>3486</v>
      </c>
      <c r="U1297" t="s">
        <v>29</v>
      </c>
      <c r="Z1297" t="str">
        <f>VLOOKUP(A1297,[2]registrasi!$B$2:$C$3000,2,FALSE)</f>
        <v>registrasi</v>
      </c>
      <c r="AA1297">
        <f>VLOOKUP(D1297,[3]Sheet1!$B$2:$D$43,3,FALSE)</f>
        <v>356</v>
      </c>
      <c r="AB1297" t="str">
        <f>VLOOKUP(A1297,[2]nim!$A$2:$B$3000,2,FALSE)</f>
        <v>diterima</v>
      </c>
    </row>
    <row r="1298" spans="1:28" x14ac:dyDescent="0.3">
      <c r="A1298" s="2">
        <v>222311070991</v>
      </c>
      <c r="B1298">
        <v>2</v>
      </c>
      <c r="C1298">
        <v>2021</v>
      </c>
      <c r="D1298" s="3">
        <v>3112087</v>
      </c>
      <c r="E1298" t="str">
        <f>UPPER(VLOOKUP(D1298,[1]PRODI_2019!$D$2:$L$72,3,FALSE))</f>
        <v>PENDIDIKAN BAHASA INDONESIA (S1)</v>
      </c>
      <c r="F1298" t="str">
        <f>VLOOKUP(D1298,[1]PRODI_2019!$D$2:$L$72,9,FALSE)</f>
        <v>FKIP</v>
      </c>
      <c r="G1298" t="str">
        <f>VLOOKUP(F1298,Sheet1!$H$4:$I$11,2,FALSE)</f>
        <v>2_FKIP</v>
      </c>
      <c r="H1298" t="s">
        <v>1905</v>
      </c>
      <c r="I1298" t="s">
        <v>33</v>
      </c>
      <c r="L1298" t="s">
        <v>27</v>
      </c>
      <c r="O1298" t="s">
        <v>143</v>
      </c>
      <c r="P1298" t="str">
        <f t="shared" si="61"/>
        <v>MAN</v>
      </c>
      <c r="Q1298" t="str">
        <f t="shared" si="62"/>
        <v>Negeri</v>
      </c>
      <c r="R1298" t="str">
        <f t="shared" si="63"/>
        <v>MA</v>
      </c>
      <c r="S1298" t="s">
        <v>52</v>
      </c>
      <c r="T1298" t="s">
        <v>3486</v>
      </c>
      <c r="U1298" t="s">
        <v>29</v>
      </c>
      <c r="Z1298" t="str">
        <f>VLOOKUP(A1298,[2]registrasi!$B$2:$C$3000,2,FALSE)</f>
        <v>registrasi</v>
      </c>
      <c r="AA1298">
        <f>VLOOKUP(D1298,[3]Sheet1!$B$2:$D$43,3,FALSE)</f>
        <v>356</v>
      </c>
      <c r="AB1298" t="str">
        <f>VLOOKUP(A1298,[2]nim!$A$2:$B$3000,2,FALSE)</f>
        <v>diterima</v>
      </c>
    </row>
    <row r="1299" spans="1:28" x14ac:dyDescent="0.3">
      <c r="A1299" s="2">
        <v>222311071047</v>
      </c>
      <c r="B1299">
        <v>2</v>
      </c>
      <c r="C1299">
        <v>2021</v>
      </c>
      <c r="D1299" s="3">
        <v>3112087</v>
      </c>
      <c r="E1299" t="str">
        <f>UPPER(VLOOKUP(D1299,[1]PRODI_2019!$D$2:$L$72,3,FALSE))</f>
        <v>PENDIDIKAN BAHASA INDONESIA (S1)</v>
      </c>
      <c r="F1299" t="str">
        <f>VLOOKUP(D1299,[1]PRODI_2019!$D$2:$L$72,9,FALSE)</f>
        <v>FKIP</v>
      </c>
      <c r="G1299" t="str">
        <f>VLOOKUP(F1299,Sheet1!$H$4:$I$11,2,FALSE)</f>
        <v>2_FKIP</v>
      </c>
      <c r="H1299" t="s">
        <v>1906</v>
      </c>
      <c r="I1299" t="s">
        <v>33</v>
      </c>
      <c r="L1299" t="s">
        <v>27</v>
      </c>
      <c r="O1299" t="s">
        <v>143</v>
      </c>
      <c r="P1299" t="str">
        <f t="shared" si="61"/>
        <v>MAN</v>
      </c>
      <c r="Q1299" t="str">
        <f t="shared" si="62"/>
        <v>Negeri</v>
      </c>
      <c r="R1299" t="str">
        <f t="shared" si="63"/>
        <v>MA</v>
      </c>
      <c r="S1299" t="s">
        <v>52</v>
      </c>
      <c r="T1299" t="s">
        <v>3486</v>
      </c>
      <c r="U1299" t="s">
        <v>35</v>
      </c>
      <c r="Z1299" t="str">
        <f>VLOOKUP(A1299,[2]registrasi!$B$2:$C$3000,2,FALSE)</f>
        <v>registrasi</v>
      </c>
      <c r="AA1299">
        <f>VLOOKUP(D1299,[3]Sheet1!$B$2:$D$43,3,FALSE)</f>
        <v>356</v>
      </c>
      <c r="AB1299" t="str">
        <f>VLOOKUP(A1299,[2]nim!$A$2:$B$3000,2,FALSE)</f>
        <v>diterima</v>
      </c>
    </row>
    <row r="1300" spans="1:28" x14ac:dyDescent="0.3">
      <c r="A1300" s="2">
        <v>222311090145</v>
      </c>
      <c r="B1300">
        <v>1</v>
      </c>
      <c r="C1300">
        <v>2022</v>
      </c>
      <c r="D1300" s="3">
        <v>3112087</v>
      </c>
      <c r="E1300" t="str">
        <f>UPPER(VLOOKUP(D1300,[1]PRODI_2019!$D$2:$L$72,3,FALSE))</f>
        <v>PENDIDIKAN BAHASA INDONESIA (S1)</v>
      </c>
      <c r="F1300" t="str">
        <f>VLOOKUP(D1300,[1]PRODI_2019!$D$2:$L$72,9,FALSE)</f>
        <v>FKIP</v>
      </c>
      <c r="G1300" t="str">
        <f>VLOOKUP(F1300,Sheet1!$H$4:$I$11,2,FALSE)</f>
        <v>2_FKIP</v>
      </c>
      <c r="H1300" t="s">
        <v>1907</v>
      </c>
      <c r="I1300" t="s">
        <v>33</v>
      </c>
      <c r="L1300" t="s">
        <v>27</v>
      </c>
      <c r="O1300" t="s">
        <v>441</v>
      </c>
      <c r="P1300" t="str">
        <f t="shared" si="61"/>
        <v>MAS</v>
      </c>
      <c r="Q1300" t="str">
        <f t="shared" si="62"/>
        <v>Swasta</v>
      </c>
      <c r="R1300" t="str">
        <f t="shared" si="63"/>
        <v>MA</v>
      </c>
      <c r="S1300" t="s">
        <v>41</v>
      </c>
      <c r="T1300" t="s">
        <v>3486</v>
      </c>
      <c r="U1300" t="s">
        <v>29</v>
      </c>
      <c r="Z1300" t="str">
        <f>VLOOKUP(A1300,[2]registrasi!$B$2:$C$3000,2,FALSE)</f>
        <v>registrasi</v>
      </c>
      <c r="AA1300">
        <f>VLOOKUP(D1300,[3]Sheet1!$B$2:$D$43,3,FALSE)</f>
        <v>356</v>
      </c>
      <c r="AB1300" t="e">
        <f>VLOOKUP(A1300,[2]nim!$A$2:$B$3000,2,FALSE)</f>
        <v>#N/A</v>
      </c>
    </row>
    <row r="1301" spans="1:28" x14ac:dyDescent="0.3">
      <c r="A1301" s="2">
        <v>222311090336</v>
      </c>
      <c r="B1301">
        <v>1</v>
      </c>
      <c r="C1301">
        <v>2022</v>
      </c>
      <c r="D1301" s="3">
        <v>3112087</v>
      </c>
      <c r="E1301" t="str">
        <f>UPPER(VLOOKUP(D1301,[1]PRODI_2019!$D$2:$L$72,3,FALSE))</f>
        <v>PENDIDIKAN BAHASA INDONESIA (S1)</v>
      </c>
      <c r="F1301" t="str">
        <f>VLOOKUP(D1301,[1]PRODI_2019!$D$2:$L$72,9,FALSE)</f>
        <v>FKIP</v>
      </c>
      <c r="G1301" t="str">
        <f>VLOOKUP(F1301,Sheet1!$H$4:$I$11,2,FALSE)</f>
        <v>2_FKIP</v>
      </c>
      <c r="H1301" t="s">
        <v>1908</v>
      </c>
      <c r="I1301" t="s">
        <v>25</v>
      </c>
      <c r="L1301" t="s">
        <v>27</v>
      </c>
      <c r="O1301" t="s">
        <v>61</v>
      </c>
      <c r="P1301" t="str">
        <f t="shared" ref="P1301:P1364" si="64">TRIM(LEFT(O1301,FIND(" ",O1301,1)))</f>
        <v>MAN</v>
      </c>
      <c r="Q1301" t="str">
        <f t="shared" ref="Q1301:Q1364" si="65">IF(RIGHT(P1301,1)="N","Negeri","Swasta")</f>
        <v>Negeri</v>
      </c>
      <c r="R1301" t="str">
        <f t="shared" si="63"/>
        <v>MA</v>
      </c>
      <c r="S1301" t="s">
        <v>41</v>
      </c>
      <c r="T1301" t="s">
        <v>3486</v>
      </c>
      <c r="U1301" t="s">
        <v>29</v>
      </c>
      <c r="Z1301" t="str">
        <f>VLOOKUP(A1301,[2]registrasi!$B$2:$C$3000,2,FALSE)</f>
        <v>registrasi</v>
      </c>
      <c r="AA1301">
        <f>VLOOKUP(D1301,[3]Sheet1!$B$2:$D$43,3,FALSE)</f>
        <v>356</v>
      </c>
      <c r="AB1301" t="str">
        <f>VLOOKUP(A1301,[2]nim!$A$2:$B$3000,2,FALSE)</f>
        <v>diterima</v>
      </c>
    </row>
    <row r="1302" spans="1:28" x14ac:dyDescent="0.3">
      <c r="A1302" s="2">
        <v>222311090392</v>
      </c>
      <c r="B1302">
        <v>1</v>
      </c>
      <c r="C1302">
        <v>2021</v>
      </c>
      <c r="D1302" s="3">
        <v>3112087</v>
      </c>
      <c r="E1302" t="str">
        <f>UPPER(VLOOKUP(D1302,[1]PRODI_2019!$D$2:$L$72,3,FALSE))</f>
        <v>PENDIDIKAN BAHASA INDONESIA (S1)</v>
      </c>
      <c r="F1302" t="str">
        <f>VLOOKUP(D1302,[1]PRODI_2019!$D$2:$L$72,9,FALSE)</f>
        <v>FKIP</v>
      </c>
      <c r="G1302" t="str">
        <f>VLOOKUP(F1302,Sheet1!$H$4:$I$11,2,FALSE)</f>
        <v>2_FKIP</v>
      </c>
      <c r="H1302" t="s">
        <v>1909</v>
      </c>
      <c r="I1302" t="s">
        <v>33</v>
      </c>
      <c r="L1302" t="s">
        <v>27</v>
      </c>
      <c r="O1302" t="s">
        <v>213</v>
      </c>
      <c r="P1302" t="str">
        <f t="shared" si="64"/>
        <v>SMAS</v>
      </c>
      <c r="Q1302" t="str">
        <f t="shared" si="65"/>
        <v>Swasta</v>
      </c>
      <c r="R1302" t="str">
        <f t="shared" si="63"/>
        <v>SMA</v>
      </c>
      <c r="S1302" t="s">
        <v>34</v>
      </c>
      <c r="T1302" t="s">
        <v>3486</v>
      </c>
      <c r="U1302" t="s">
        <v>29</v>
      </c>
      <c r="Z1302" t="str">
        <f>VLOOKUP(A1302,[2]registrasi!$B$2:$C$3000,2,FALSE)</f>
        <v>registrasi</v>
      </c>
      <c r="AA1302">
        <f>VLOOKUP(D1302,[3]Sheet1!$B$2:$D$43,3,FALSE)</f>
        <v>356</v>
      </c>
      <c r="AB1302" t="str">
        <f>VLOOKUP(A1302,[2]nim!$A$2:$B$3000,2,FALSE)</f>
        <v>diterima</v>
      </c>
    </row>
    <row r="1303" spans="1:28" x14ac:dyDescent="0.3">
      <c r="A1303" s="2">
        <v>222311090917</v>
      </c>
      <c r="B1303">
        <v>2</v>
      </c>
      <c r="C1303">
        <v>2022</v>
      </c>
      <c r="D1303" s="3">
        <v>3112087</v>
      </c>
      <c r="E1303" t="str">
        <f>UPPER(VLOOKUP(D1303,[1]PRODI_2019!$D$2:$L$72,3,FALSE))</f>
        <v>PENDIDIKAN BAHASA INDONESIA (S1)</v>
      </c>
      <c r="F1303" t="str">
        <f>VLOOKUP(D1303,[1]PRODI_2019!$D$2:$L$72,9,FALSE)</f>
        <v>FKIP</v>
      </c>
      <c r="G1303" t="str">
        <f>VLOOKUP(F1303,Sheet1!$H$4:$I$11,2,FALSE)</f>
        <v>2_FKIP</v>
      </c>
      <c r="H1303" t="s">
        <v>1910</v>
      </c>
      <c r="I1303" t="s">
        <v>33</v>
      </c>
      <c r="L1303" t="s">
        <v>27</v>
      </c>
      <c r="O1303" t="s">
        <v>227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26</v>
      </c>
      <c r="T1303" t="s">
        <v>3486</v>
      </c>
      <c r="U1303" t="s">
        <v>29</v>
      </c>
      <c r="Z1303" t="str">
        <f>VLOOKUP(A1303,[2]registrasi!$B$2:$C$3000,2,FALSE)</f>
        <v>registrasi</v>
      </c>
      <c r="AA1303">
        <f>VLOOKUP(D1303,[3]Sheet1!$B$2:$D$43,3,FALSE)</f>
        <v>356</v>
      </c>
      <c r="AB1303" t="str">
        <f>VLOOKUP(A1303,[2]nim!$A$2:$B$3000,2,FALSE)</f>
        <v>diterima</v>
      </c>
    </row>
    <row r="1304" spans="1:28" x14ac:dyDescent="0.3">
      <c r="A1304" s="2">
        <v>222311100331</v>
      </c>
      <c r="B1304">
        <v>2</v>
      </c>
      <c r="C1304">
        <v>2021</v>
      </c>
      <c r="D1304" s="3">
        <v>3112087</v>
      </c>
      <c r="E1304" t="str">
        <f>UPPER(VLOOKUP(D1304,[1]PRODI_2019!$D$2:$L$72,3,FALSE))</f>
        <v>PENDIDIKAN BAHASA INDONESIA (S1)</v>
      </c>
      <c r="F1304" t="str">
        <f>VLOOKUP(D1304,[1]PRODI_2019!$D$2:$L$72,9,FALSE)</f>
        <v>FKIP</v>
      </c>
      <c r="G1304" t="str">
        <f>VLOOKUP(F1304,Sheet1!$H$4:$I$11,2,FALSE)</f>
        <v>2_FKIP</v>
      </c>
      <c r="H1304" t="s">
        <v>1911</v>
      </c>
      <c r="I1304" t="s">
        <v>33</v>
      </c>
      <c r="L1304" t="s">
        <v>27</v>
      </c>
      <c r="O1304" t="s">
        <v>111</v>
      </c>
      <c r="P1304" t="str">
        <f t="shared" si="64"/>
        <v>SMAN</v>
      </c>
      <c r="Q1304" t="str">
        <f t="shared" si="65"/>
        <v>Negeri</v>
      </c>
      <c r="R1304" t="str">
        <f t="shared" si="63"/>
        <v>SMA</v>
      </c>
      <c r="S1304" t="s">
        <v>52</v>
      </c>
      <c r="T1304" t="s">
        <v>3486</v>
      </c>
      <c r="U1304" t="s">
        <v>29</v>
      </c>
      <c r="Z1304" t="e">
        <f>VLOOKUP(A1304,[2]registrasi!$B$2:$C$3000,2,FALSE)</f>
        <v>#N/A</v>
      </c>
      <c r="AA1304">
        <f>VLOOKUP(D1304,[3]Sheet1!$B$2:$D$43,3,FALSE)</f>
        <v>356</v>
      </c>
      <c r="AB1304" t="e">
        <f>VLOOKUP(A1304,[2]nim!$A$2:$B$3000,2,FALSE)</f>
        <v>#N/A</v>
      </c>
    </row>
    <row r="1305" spans="1:28" x14ac:dyDescent="0.3">
      <c r="A1305" s="2">
        <v>222311100462</v>
      </c>
      <c r="B1305">
        <v>2</v>
      </c>
      <c r="C1305">
        <v>2022</v>
      </c>
      <c r="D1305" s="3">
        <v>3112087</v>
      </c>
      <c r="E1305" t="str">
        <f>UPPER(VLOOKUP(D1305,[1]PRODI_2019!$D$2:$L$72,3,FALSE))</f>
        <v>PENDIDIKAN BAHASA INDONESIA (S1)</v>
      </c>
      <c r="F1305" t="str">
        <f>VLOOKUP(D1305,[1]PRODI_2019!$D$2:$L$72,9,FALSE)</f>
        <v>FKIP</v>
      </c>
      <c r="G1305" t="str">
        <f>VLOOKUP(F1305,Sheet1!$H$4:$I$11,2,FALSE)</f>
        <v>2_FKIP</v>
      </c>
      <c r="H1305" t="s">
        <v>1912</v>
      </c>
      <c r="I1305" t="s">
        <v>33</v>
      </c>
      <c r="L1305" t="s">
        <v>27</v>
      </c>
      <c r="O1305" t="s">
        <v>56</v>
      </c>
      <c r="P1305" t="str">
        <f t="shared" si="64"/>
        <v>SMAN</v>
      </c>
      <c r="Q1305" t="str">
        <f t="shared" si="65"/>
        <v>Negeri</v>
      </c>
      <c r="R1305" t="str">
        <f t="shared" si="63"/>
        <v>SMA</v>
      </c>
      <c r="S1305" t="s">
        <v>41</v>
      </c>
      <c r="T1305" t="s">
        <v>3486</v>
      </c>
      <c r="U1305" t="s">
        <v>29</v>
      </c>
      <c r="Z1305" t="str">
        <f>VLOOKUP(A1305,[2]registrasi!$B$2:$C$3000,2,FALSE)</f>
        <v>registrasi</v>
      </c>
      <c r="AA1305">
        <f>VLOOKUP(D1305,[3]Sheet1!$B$2:$D$43,3,FALSE)</f>
        <v>356</v>
      </c>
      <c r="AB1305" t="str">
        <f>VLOOKUP(A1305,[2]nim!$A$2:$B$3000,2,FALSE)</f>
        <v>diterima</v>
      </c>
    </row>
    <row r="1306" spans="1:28" x14ac:dyDescent="0.3">
      <c r="A1306" s="2">
        <v>222311100715</v>
      </c>
      <c r="B1306">
        <v>2</v>
      </c>
      <c r="C1306">
        <v>2022</v>
      </c>
      <c r="D1306" s="3">
        <v>3112087</v>
      </c>
      <c r="E1306" t="str">
        <f>UPPER(VLOOKUP(D1306,[1]PRODI_2019!$D$2:$L$72,3,FALSE))</f>
        <v>PENDIDIKAN BAHASA INDONESIA (S1)</v>
      </c>
      <c r="F1306" t="str">
        <f>VLOOKUP(D1306,[1]PRODI_2019!$D$2:$L$72,9,FALSE)</f>
        <v>FKIP</v>
      </c>
      <c r="G1306" t="str">
        <f>VLOOKUP(F1306,Sheet1!$H$4:$I$11,2,FALSE)</f>
        <v>2_FKIP</v>
      </c>
      <c r="H1306" t="s">
        <v>1913</v>
      </c>
      <c r="I1306" t="s">
        <v>33</v>
      </c>
      <c r="L1306" t="s">
        <v>27</v>
      </c>
      <c r="O1306" t="s">
        <v>84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37</v>
      </c>
      <c r="T1306" t="s">
        <v>3486</v>
      </c>
      <c r="U1306" t="s">
        <v>29</v>
      </c>
      <c r="Z1306" t="str">
        <f>VLOOKUP(A1306,[2]registrasi!$B$2:$C$3000,2,FALSE)</f>
        <v>registrasi</v>
      </c>
      <c r="AA1306">
        <f>VLOOKUP(D1306,[3]Sheet1!$B$2:$D$43,3,FALSE)</f>
        <v>356</v>
      </c>
      <c r="AB1306" t="str">
        <f>VLOOKUP(A1306,[2]nim!$A$2:$B$3000,2,FALSE)</f>
        <v>diterima</v>
      </c>
    </row>
    <row r="1307" spans="1:28" x14ac:dyDescent="0.3">
      <c r="A1307" s="2">
        <v>222311110847</v>
      </c>
      <c r="B1307">
        <v>2</v>
      </c>
      <c r="C1307">
        <v>2021</v>
      </c>
      <c r="D1307" s="3">
        <v>3112087</v>
      </c>
      <c r="E1307" t="str">
        <f>UPPER(VLOOKUP(D1307,[1]PRODI_2019!$D$2:$L$72,3,FALSE))</f>
        <v>PENDIDIKAN BAHASA INDONESIA (S1)</v>
      </c>
      <c r="F1307" t="str">
        <f>VLOOKUP(D1307,[1]PRODI_2019!$D$2:$L$72,9,FALSE)</f>
        <v>FKIP</v>
      </c>
      <c r="G1307" t="str">
        <f>VLOOKUP(F1307,Sheet1!$H$4:$I$11,2,FALSE)</f>
        <v>2_FKIP</v>
      </c>
      <c r="H1307" t="s">
        <v>1914</v>
      </c>
      <c r="I1307" t="s">
        <v>33</v>
      </c>
      <c r="L1307" t="s">
        <v>27</v>
      </c>
      <c r="O1307" t="s">
        <v>207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37</v>
      </c>
      <c r="T1307" t="s">
        <v>3486</v>
      </c>
      <c r="U1307" t="s">
        <v>29</v>
      </c>
      <c r="Z1307" t="str">
        <f>VLOOKUP(A1307,[2]registrasi!$B$2:$C$3000,2,FALSE)</f>
        <v>registrasi</v>
      </c>
      <c r="AA1307">
        <f>VLOOKUP(D1307,[3]Sheet1!$B$2:$D$43,3,FALSE)</f>
        <v>356</v>
      </c>
      <c r="AB1307" t="str">
        <f>VLOOKUP(A1307,[2]nim!$A$2:$B$3000,2,FALSE)</f>
        <v>diterima</v>
      </c>
    </row>
    <row r="1308" spans="1:28" x14ac:dyDescent="0.3">
      <c r="A1308" s="2">
        <v>222311120249</v>
      </c>
      <c r="B1308">
        <v>2</v>
      </c>
      <c r="C1308">
        <v>2022</v>
      </c>
      <c r="D1308" s="3">
        <v>3112087</v>
      </c>
      <c r="E1308" t="str">
        <f>UPPER(VLOOKUP(D1308,[1]PRODI_2019!$D$2:$L$72,3,FALSE))</f>
        <v>PENDIDIKAN BAHASA INDONESIA (S1)</v>
      </c>
      <c r="F1308" t="str">
        <f>VLOOKUP(D1308,[1]PRODI_2019!$D$2:$L$72,9,FALSE)</f>
        <v>FKIP</v>
      </c>
      <c r="G1308" t="str">
        <f>VLOOKUP(F1308,Sheet1!$H$4:$I$11,2,FALSE)</f>
        <v>2_FKIP</v>
      </c>
      <c r="H1308" t="s">
        <v>1915</v>
      </c>
      <c r="I1308" t="s">
        <v>33</v>
      </c>
      <c r="L1308" t="s">
        <v>27</v>
      </c>
      <c r="O1308" t="s">
        <v>71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40</v>
      </c>
      <c r="T1308" t="s">
        <v>3486</v>
      </c>
      <c r="U1308" t="s">
        <v>29</v>
      </c>
      <c r="Z1308" t="str">
        <f>VLOOKUP(A1308,[2]registrasi!$B$2:$C$3000,2,FALSE)</f>
        <v>registrasi</v>
      </c>
      <c r="AA1308">
        <f>VLOOKUP(D1308,[3]Sheet1!$B$2:$D$43,3,FALSE)</f>
        <v>356</v>
      </c>
      <c r="AB1308" t="str">
        <f>VLOOKUP(A1308,[2]nim!$A$2:$B$3000,2,FALSE)</f>
        <v>diterima</v>
      </c>
    </row>
    <row r="1309" spans="1:28" x14ac:dyDescent="0.3">
      <c r="A1309" s="2">
        <v>222311130312</v>
      </c>
      <c r="B1309">
        <v>2</v>
      </c>
      <c r="C1309">
        <v>2022</v>
      </c>
      <c r="D1309" s="3">
        <v>3112087</v>
      </c>
      <c r="E1309" t="str">
        <f>UPPER(VLOOKUP(D1309,[1]PRODI_2019!$D$2:$L$72,3,FALSE))</f>
        <v>PENDIDIKAN BAHASA INDONESIA (S1)</v>
      </c>
      <c r="F1309" t="str">
        <f>VLOOKUP(D1309,[1]PRODI_2019!$D$2:$L$72,9,FALSE)</f>
        <v>FKIP</v>
      </c>
      <c r="G1309" t="str">
        <f>VLOOKUP(F1309,Sheet1!$H$4:$I$11,2,FALSE)</f>
        <v>2_FKIP</v>
      </c>
      <c r="H1309" t="s">
        <v>1916</v>
      </c>
      <c r="I1309" t="s">
        <v>33</v>
      </c>
      <c r="L1309" t="s">
        <v>27</v>
      </c>
      <c r="O1309" t="s">
        <v>142</v>
      </c>
      <c r="P1309" t="str">
        <f t="shared" si="64"/>
        <v>MAN</v>
      </c>
      <c r="Q1309" t="str">
        <f t="shared" si="65"/>
        <v>Negeri</v>
      </c>
      <c r="R1309" t="str">
        <f t="shared" si="63"/>
        <v>MA</v>
      </c>
      <c r="S1309" t="s">
        <v>41</v>
      </c>
      <c r="T1309" t="s">
        <v>3486</v>
      </c>
      <c r="U1309" t="s">
        <v>29</v>
      </c>
      <c r="Z1309" t="str">
        <f>VLOOKUP(A1309,[2]registrasi!$B$2:$C$3000,2,FALSE)</f>
        <v>registrasi</v>
      </c>
      <c r="AA1309">
        <f>VLOOKUP(D1309,[3]Sheet1!$B$2:$D$43,3,FALSE)</f>
        <v>356</v>
      </c>
      <c r="AB1309" t="str">
        <f>VLOOKUP(A1309,[2]nim!$A$2:$B$3000,2,FALSE)</f>
        <v>diterima</v>
      </c>
    </row>
    <row r="1310" spans="1:28" x14ac:dyDescent="0.3">
      <c r="A1310" s="2">
        <v>222311130380</v>
      </c>
      <c r="B1310">
        <v>2</v>
      </c>
      <c r="C1310">
        <v>2022</v>
      </c>
      <c r="D1310" s="3">
        <v>3112087</v>
      </c>
      <c r="E1310" t="str">
        <f>UPPER(VLOOKUP(D1310,[1]PRODI_2019!$D$2:$L$72,3,FALSE))</f>
        <v>PENDIDIKAN BAHASA INDONESIA (S1)</v>
      </c>
      <c r="F1310" t="str">
        <f>VLOOKUP(D1310,[1]PRODI_2019!$D$2:$L$72,9,FALSE)</f>
        <v>FKIP</v>
      </c>
      <c r="G1310" t="str">
        <f>VLOOKUP(F1310,Sheet1!$H$4:$I$11,2,FALSE)</f>
        <v>2_FKIP</v>
      </c>
      <c r="H1310" t="s">
        <v>1917</v>
      </c>
      <c r="I1310" t="s">
        <v>33</v>
      </c>
      <c r="L1310" t="s">
        <v>27</v>
      </c>
      <c r="O1310" t="s">
        <v>138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52</v>
      </c>
      <c r="T1310" t="s">
        <v>3486</v>
      </c>
      <c r="U1310" t="s">
        <v>29</v>
      </c>
      <c r="Z1310" t="str">
        <f>VLOOKUP(A1310,[2]registrasi!$B$2:$C$3000,2,FALSE)</f>
        <v>registrasi</v>
      </c>
      <c r="AA1310">
        <f>VLOOKUP(D1310,[3]Sheet1!$B$2:$D$43,3,FALSE)</f>
        <v>356</v>
      </c>
      <c r="AB1310" t="str">
        <f>VLOOKUP(A1310,[2]nim!$A$2:$B$3000,2,FALSE)</f>
        <v>diterima</v>
      </c>
    </row>
    <row r="1311" spans="1:28" x14ac:dyDescent="0.3">
      <c r="A1311" s="2">
        <v>222311140328</v>
      </c>
      <c r="B1311">
        <v>1</v>
      </c>
      <c r="C1311">
        <v>2021</v>
      </c>
      <c r="D1311" s="3">
        <v>3112087</v>
      </c>
      <c r="E1311" t="str">
        <f>UPPER(VLOOKUP(D1311,[1]PRODI_2019!$D$2:$L$72,3,FALSE))</f>
        <v>PENDIDIKAN BAHASA INDONESIA (S1)</v>
      </c>
      <c r="F1311" t="str">
        <f>VLOOKUP(D1311,[1]PRODI_2019!$D$2:$L$72,9,FALSE)</f>
        <v>FKIP</v>
      </c>
      <c r="G1311" t="str">
        <f>VLOOKUP(F1311,Sheet1!$H$4:$I$11,2,FALSE)</f>
        <v>2_FKIP</v>
      </c>
      <c r="H1311" t="s">
        <v>1918</v>
      </c>
      <c r="I1311" t="s">
        <v>33</v>
      </c>
      <c r="L1311" t="s">
        <v>27</v>
      </c>
      <c r="O1311" t="s">
        <v>138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52</v>
      </c>
      <c r="T1311" t="s">
        <v>3486</v>
      </c>
      <c r="U1311" t="s">
        <v>29</v>
      </c>
      <c r="Z1311" t="str">
        <f>VLOOKUP(A1311,[2]registrasi!$B$2:$C$3000,2,FALSE)</f>
        <v>registrasi</v>
      </c>
      <c r="AA1311">
        <f>VLOOKUP(D1311,[3]Sheet1!$B$2:$D$43,3,FALSE)</f>
        <v>356</v>
      </c>
      <c r="AB1311" t="str">
        <f>VLOOKUP(A1311,[2]nim!$A$2:$B$3000,2,FALSE)</f>
        <v>diterima</v>
      </c>
    </row>
    <row r="1312" spans="1:28" x14ac:dyDescent="0.3">
      <c r="A1312" s="2">
        <v>222311140331</v>
      </c>
      <c r="B1312">
        <v>1</v>
      </c>
      <c r="C1312">
        <v>2022</v>
      </c>
      <c r="D1312" s="3">
        <v>3112087</v>
      </c>
      <c r="E1312" t="str">
        <f>UPPER(VLOOKUP(D1312,[1]PRODI_2019!$D$2:$L$72,3,FALSE))</f>
        <v>PENDIDIKAN BAHASA INDONESIA (S1)</v>
      </c>
      <c r="F1312" t="str">
        <f>VLOOKUP(D1312,[1]PRODI_2019!$D$2:$L$72,9,FALSE)</f>
        <v>FKIP</v>
      </c>
      <c r="G1312" t="str">
        <f>VLOOKUP(F1312,Sheet1!$H$4:$I$11,2,FALSE)</f>
        <v>2_FKIP</v>
      </c>
      <c r="H1312" t="s">
        <v>1919</v>
      </c>
      <c r="I1312" t="s">
        <v>25</v>
      </c>
      <c r="L1312" t="s">
        <v>27</v>
      </c>
      <c r="O1312" t="s">
        <v>136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34</v>
      </c>
      <c r="T1312" t="s">
        <v>3486</v>
      </c>
      <c r="U1312" t="s">
        <v>29</v>
      </c>
      <c r="Z1312" t="str">
        <f>VLOOKUP(A1312,[2]registrasi!$B$2:$C$3000,2,FALSE)</f>
        <v>registrasi</v>
      </c>
      <c r="AA1312">
        <f>VLOOKUP(D1312,[3]Sheet1!$B$2:$D$43,3,FALSE)</f>
        <v>356</v>
      </c>
      <c r="AB1312" t="str">
        <f>VLOOKUP(A1312,[2]nim!$A$2:$B$3000,2,FALSE)</f>
        <v>diterima</v>
      </c>
    </row>
    <row r="1313" spans="1:28" x14ac:dyDescent="0.3">
      <c r="A1313" s="2">
        <v>222311150343</v>
      </c>
      <c r="B1313">
        <v>1</v>
      </c>
      <c r="C1313">
        <v>2022</v>
      </c>
      <c r="D1313" s="3">
        <v>3112087</v>
      </c>
      <c r="E1313" t="str">
        <f>UPPER(VLOOKUP(D1313,[1]PRODI_2019!$D$2:$L$72,3,FALSE))</f>
        <v>PENDIDIKAN BAHASA INDONESIA (S1)</v>
      </c>
      <c r="F1313" t="str">
        <f>VLOOKUP(D1313,[1]PRODI_2019!$D$2:$L$72,9,FALSE)</f>
        <v>FKIP</v>
      </c>
      <c r="G1313" t="str">
        <f>VLOOKUP(F1313,Sheet1!$H$4:$I$11,2,FALSE)</f>
        <v>2_FKIP</v>
      </c>
      <c r="H1313" t="s">
        <v>1920</v>
      </c>
      <c r="I1313" t="s">
        <v>33</v>
      </c>
      <c r="L1313" t="s">
        <v>27</v>
      </c>
      <c r="O1313" t="s">
        <v>394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63</v>
      </c>
      <c r="T1313" t="s">
        <v>3486</v>
      </c>
      <c r="U1313" t="s">
        <v>29</v>
      </c>
      <c r="Z1313" t="str">
        <f>VLOOKUP(A1313,[2]registrasi!$B$2:$C$3000,2,FALSE)</f>
        <v>registrasi</v>
      </c>
      <c r="AA1313">
        <f>VLOOKUP(D1313,[3]Sheet1!$B$2:$D$43,3,FALSE)</f>
        <v>356</v>
      </c>
      <c r="AB1313" t="e">
        <f>VLOOKUP(A1313,[2]nim!$A$2:$B$3000,2,FALSE)</f>
        <v>#N/A</v>
      </c>
    </row>
    <row r="1314" spans="1:28" x14ac:dyDescent="0.3">
      <c r="A1314" s="2">
        <v>222311150416</v>
      </c>
      <c r="B1314">
        <v>1</v>
      </c>
      <c r="C1314">
        <v>2022</v>
      </c>
      <c r="D1314" s="3">
        <v>3112087</v>
      </c>
      <c r="E1314" t="str">
        <f>UPPER(VLOOKUP(D1314,[1]PRODI_2019!$D$2:$L$72,3,FALSE))</f>
        <v>PENDIDIKAN BAHASA INDONESIA (S1)</v>
      </c>
      <c r="F1314" t="str">
        <f>VLOOKUP(D1314,[1]PRODI_2019!$D$2:$L$72,9,FALSE)</f>
        <v>FKIP</v>
      </c>
      <c r="G1314" t="str">
        <f>VLOOKUP(F1314,Sheet1!$H$4:$I$11,2,FALSE)</f>
        <v>2_FKIP</v>
      </c>
      <c r="H1314" t="s">
        <v>1921</v>
      </c>
      <c r="I1314" t="s">
        <v>25</v>
      </c>
      <c r="L1314" t="s">
        <v>27</v>
      </c>
      <c r="O1314" t="s">
        <v>349</v>
      </c>
      <c r="P1314" t="str">
        <f t="shared" si="64"/>
        <v>MAN</v>
      </c>
      <c r="Q1314" t="str">
        <f t="shared" si="65"/>
        <v>Negeri</v>
      </c>
      <c r="R1314" t="str">
        <f t="shared" si="63"/>
        <v>MA</v>
      </c>
      <c r="S1314" t="s">
        <v>26</v>
      </c>
      <c r="T1314" t="s">
        <v>3486</v>
      </c>
      <c r="U1314" t="s">
        <v>29</v>
      </c>
      <c r="Z1314" t="str">
        <f>VLOOKUP(A1314,[2]registrasi!$B$2:$C$3000,2,FALSE)</f>
        <v>registrasi</v>
      </c>
      <c r="AA1314">
        <f>VLOOKUP(D1314,[3]Sheet1!$B$2:$D$43,3,FALSE)</f>
        <v>356</v>
      </c>
      <c r="AB1314" t="str">
        <f>VLOOKUP(A1314,[2]nim!$A$2:$B$3000,2,FALSE)</f>
        <v>diterima</v>
      </c>
    </row>
    <row r="1315" spans="1:28" x14ac:dyDescent="0.3">
      <c r="A1315" s="2">
        <v>222311200408</v>
      </c>
      <c r="B1315">
        <v>1</v>
      </c>
      <c r="C1315">
        <v>2021</v>
      </c>
      <c r="D1315" s="3">
        <v>3112087</v>
      </c>
      <c r="E1315" t="str">
        <f>UPPER(VLOOKUP(D1315,[1]PRODI_2019!$D$2:$L$72,3,FALSE))</f>
        <v>PENDIDIKAN BAHASA INDONESIA (S1)</v>
      </c>
      <c r="F1315" t="str">
        <f>VLOOKUP(D1315,[1]PRODI_2019!$D$2:$L$72,9,FALSE)</f>
        <v>FKIP</v>
      </c>
      <c r="G1315" t="str">
        <f>VLOOKUP(F1315,Sheet1!$H$4:$I$11,2,FALSE)</f>
        <v>2_FKIP</v>
      </c>
      <c r="H1315" t="s">
        <v>1922</v>
      </c>
      <c r="I1315" t="s">
        <v>33</v>
      </c>
      <c r="L1315" t="s">
        <v>27</v>
      </c>
      <c r="O1315" t="s">
        <v>3296</v>
      </c>
      <c r="P1315" t="str">
        <f t="shared" si="64"/>
        <v>SMAS</v>
      </c>
      <c r="Q1315" t="str">
        <f t="shared" si="65"/>
        <v>Swasta</v>
      </c>
      <c r="R1315" t="str">
        <f t="shared" si="63"/>
        <v>SMA</v>
      </c>
      <c r="S1315" t="s">
        <v>126</v>
      </c>
      <c r="T1315" t="s">
        <v>3487</v>
      </c>
      <c r="U1315" t="s">
        <v>29</v>
      </c>
      <c r="Z1315" t="str">
        <f>VLOOKUP(A1315,[2]registrasi!$B$2:$C$3000,2,FALSE)</f>
        <v>registrasi</v>
      </c>
      <c r="AA1315">
        <f>VLOOKUP(D1315,[3]Sheet1!$B$2:$D$43,3,FALSE)</f>
        <v>356</v>
      </c>
      <c r="AB1315" t="e">
        <f>VLOOKUP(A1315,[2]nim!$A$2:$B$3000,2,FALSE)</f>
        <v>#N/A</v>
      </c>
    </row>
    <row r="1316" spans="1:28" x14ac:dyDescent="0.3">
      <c r="A1316" s="2">
        <v>222311230364</v>
      </c>
      <c r="B1316">
        <v>1</v>
      </c>
      <c r="C1316">
        <v>2020</v>
      </c>
      <c r="D1316" s="3">
        <v>3112087</v>
      </c>
      <c r="E1316" t="str">
        <f>UPPER(VLOOKUP(D1316,[1]PRODI_2019!$D$2:$L$72,3,FALSE))</f>
        <v>PENDIDIKAN BAHASA INDONESIA (S1)</v>
      </c>
      <c r="F1316" t="str">
        <f>VLOOKUP(D1316,[1]PRODI_2019!$D$2:$L$72,9,FALSE)</f>
        <v>FKIP</v>
      </c>
      <c r="G1316" t="str">
        <f>VLOOKUP(F1316,Sheet1!$H$4:$I$11,2,FALSE)</f>
        <v>2_FKIP</v>
      </c>
      <c r="H1316" t="s">
        <v>1923</v>
      </c>
      <c r="I1316" t="s">
        <v>33</v>
      </c>
      <c r="L1316" t="s">
        <v>27</v>
      </c>
      <c r="O1316" t="s">
        <v>220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63</v>
      </c>
      <c r="T1316" t="s">
        <v>3486</v>
      </c>
      <c r="U1316" t="s">
        <v>29</v>
      </c>
      <c r="Z1316" t="str">
        <f>VLOOKUP(A1316,[2]registrasi!$B$2:$C$3000,2,FALSE)</f>
        <v>registrasi</v>
      </c>
      <c r="AA1316">
        <f>VLOOKUP(D1316,[3]Sheet1!$B$2:$D$43,3,FALSE)</f>
        <v>356</v>
      </c>
      <c r="AB1316" t="str">
        <f>VLOOKUP(A1316,[2]nim!$A$2:$B$3000,2,FALSE)</f>
        <v>diterima</v>
      </c>
    </row>
    <row r="1317" spans="1:28" x14ac:dyDescent="0.3">
      <c r="A1317" s="2">
        <v>222311240442</v>
      </c>
      <c r="B1317">
        <v>2</v>
      </c>
      <c r="C1317">
        <v>2022</v>
      </c>
      <c r="D1317" s="3">
        <v>3112087</v>
      </c>
      <c r="E1317" t="str">
        <f>UPPER(VLOOKUP(D1317,[1]PRODI_2019!$D$2:$L$72,3,FALSE))</f>
        <v>PENDIDIKAN BAHASA INDONESIA (S1)</v>
      </c>
      <c r="F1317" t="str">
        <f>VLOOKUP(D1317,[1]PRODI_2019!$D$2:$L$72,9,FALSE)</f>
        <v>FKIP</v>
      </c>
      <c r="G1317" t="str">
        <f>VLOOKUP(F1317,Sheet1!$H$4:$I$11,2,FALSE)</f>
        <v>2_FKIP</v>
      </c>
      <c r="H1317" t="s">
        <v>1924</v>
      </c>
      <c r="I1317" t="s">
        <v>33</v>
      </c>
      <c r="L1317" t="s">
        <v>27</v>
      </c>
      <c r="O1317" t="s">
        <v>343</v>
      </c>
      <c r="P1317" t="str">
        <f t="shared" si="64"/>
        <v>SMAN</v>
      </c>
      <c r="Q1317" t="str">
        <f t="shared" si="65"/>
        <v>Negeri</v>
      </c>
      <c r="R1317" t="str">
        <f t="shared" si="63"/>
        <v>SMA</v>
      </c>
      <c r="S1317" t="s">
        <v>37</v>
      </c>
      <c r="T1317" t="s">
        <v>3486</v>
      </c>
      <c r="U1317" t="s">
        <v>29</v>
      </c>
      <c r="Z1317" t="str">
        <f>VLOOKUP(A1317,[2]registrasi!$B$2:$C$3000,2,FALSE)</f>
        <v>registrasi</v>
      </c>
      <c r="AA1317">
        <f>VLOOKUP(D1317,[3]Sheet1!$B$2:$D$43,3,FALSE)</f>
        <v>356</v>
      </c>
      <c r="AB1317" t="str">
        <f>VLOOKUP(A1317,[2]nim!$A$2:$B$3000,2,FALSE)</f>
        <v>diterima</v>
      </c>
    </row>
    <row r="1318" spans="1:28" x14ac:dyDescent="0.3">
      <c r="A1318" s="2">
        <v>222321010886</v>
      </c>
      <c r="B1318">
        <v>2</v>
      </c>
      <c r="C1318">
        <v>2022</v>
      </c>
      <c r="D1318" s="3">
        <v>3112087</v>
      </c>
      <c r="E1318" t="str">
        <f>UPPER(VLOOKUP(D1318,[1]PRODI_2019!$D$2:$L$72,3,FALSE))</f>
        <v>PENDIDIKAN BAHASA INDONESIA (S1)</v>
      </c>
      <c r="F1318" t="str">
        <f>VLOOKUP(D1318,[1]PRODI_2019!$D$2:$L$72,9,FALSE)</f>
        <v>FKIP</v>
      </c>
      <c r="G1318" t="str">
        <f>VLOOKUP(F1318,Sheet1!$H$4:$I$11,2,FALSE)</f>
        <v>2_FKIP</v>
      </c>
      <c r="H1318" t="s">
        <v>1925</v>
      </c>
      <c r="I1318" t="s">
        <v>25</v>
      </c>
      <c r="L1318" t="s">
        <v>27</v>
      </c>
      <c r="O1318" t="s">
        <v>3297</v>
      </c>
      <c r="P1318" t="str">
        <f t="shared" si="64"/>
        <v>SMK</v>
      </c>
      <c r="Q1318" t="str">
        <f t="shared" si="65"/>
        <v>Swasta</v>
      </c>
      <c r="R1318" t="str">
        <f t="shared" si="63"/>
        <v>SMK</v>
      </c>
      <c r="S1318" t="s">
        <v>78</v>
      </c>
      <c r="T1318" t="s">
        <v>3489</v>
      </c>
      <c r="U1318" t="s">
        <v>29</v>
      </c>
      <c r="Z1318" t="str">
        <f>VLOOKUP(A1318,[2]registrasi!$B$2:$C$3000,2,FALSE)</f>
        <v>registrasi</v>
      </c>
      <c r="AA1318">
        <f>VLOOKUP(D1318,[3]Sheet1!$B$2:$D$43,3,FALSE)</f>
        <v>356</v>
      </c>
      <c r="AB1318" t="str">
        <f>VLOOKUP(A1318,[2]nim!$A$2:$B$3000,2,FALSE)</f>
        <v>diterima</v>
      </c>
    </row>
    <row r="1319" spans="1:28" x14ac:dyDescent="0.3">
      <c r="A1319" s="2">
        <v>222321041231</v>
      </c>
      <c r="B1319">
        <v>2</v>
      </c>
      <c r="C1319">
        <v>2020</v>
      </c>
      <c r="D1319" s="3">
        <v>3112087</v>
      </c>
      <c r="E1319" t="str">
        <f>UPPER(VLOOKUP(D1319,[1]PRODI_2019!$D$2:$L$72,3,FALSE))</f>
        <v>PENDIDIKAN BAHASA INDONESIA (S1)</v>
      </c>
      <c r="F1319" t="str">
        <f>VLOOKUP(D1319,[1]PRODI_2019!$D$2:$L$72,9,FALSE)</f>
        <v>FKIP</v>
      </c>
      <c r="G1319" t="str">
        <f>VLOOKUP(F1319,Sheet1!$H$4:$I$11,2,FALSE)</f>
        <v>2_FKIP</v>
      </c>
      <c r="H1319" t="s">
        <v>1926</v>
      </c>
      <c r="I1319" t="s">
        <v>25</v>
      </c>
      <c r="L1319" t="s">
        <v>27</v>
      </c>
      <c r="O1319" t="s">
        <v>3298</v>
      </c>
      <c r="P1319" t="str">
        <f t="shared" si="64"/>
        <v>SMKS</v>
      </c>
      <c r="Q1319" t="str">
        <f t="shared" si="65"/>
        <v>Swasta</v>
      </c>
      <c r="R1319" t="str">
        <f t="shared" si="63"/>
        <v>SMK</v>
      </c>
      <c r="S1319" t="s">
        <v>126</v>
      </c>
      <c r="T1319" t="s">
        <v>3487</v>
      </c>
      <c r="U1319" t="s">
        <v>29</v>
      </c>
      <c r="Z1319" t="str">
        <f>VLOOKUP(A1319,[2]registrasi!$B$2:$C$3000,2,FALSE)</f>
        <v>registrasi</v>
      </c>
      <c r="AA1319">
        <f>VLOOKUP(D1319,[3]Sheet1!$B$2:$D$43,3,FALSE)</f>
        <v>356</v>
      </c>
      <c r="AB1319" t="str">
        <f>VLOOKUP(A1319,[2]nim!$A$2:$B$3000,2,FALSE)</f>
        <v>diterima</v>
      </c>
    </row>
    <row r="1320" spans="1:28" x14ac:dyDescent="0.3">
      <c r="A1320" s="2">
        <v>222321250846</v>
      </c>
      <c r="B1320">
        <v>2</v>
      </c>
      <c r="C1320">
        <v>2021</v>
      </c>
      <c r="D1320" s="3">
        <v>3112087</v>
      </c>
      <c r="E1320" t="str">
        <f>UPPER(VLOOKUP(D1320,[1]PRODI_2019!$D$2:$L$72,3,FALSE))</f>
        <v>PENDIDIKAN BAHASA INDONESIA (S1)</v>
      </c>
      <c r="F1320" t="str">
        <f>VLOOKUP(D1320,[1]PRODI_2019!$D$2:$L$72,9,FALSE)</f>
        <v>FKIP</v>
      </c>
      <c r="G1320" t="str">
        <f>VLOOKUP(F1320,Sheet1!$H$4:$I$11,2,FALSE)</f>
        <v>2_FKIP</v>
      </c>
      <c r="H1320" t="s">
        <v>1927</v>
      </c>
      <c r="I1320" t="s">
        <v>33</v>
      </c>
      <c r="L1320" t="s">
        <v>27</v>
      </c>
      <c r="O1320" t="s">
        <v>3299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126</v>
      </c>
      <c r="T1320" t="s">
        <v>3487</v>
      </c>
      <c r="U1320" t="s">
        <v>29</v>
      </c>
      <c r="Z1320" t="str">
        <f>VLOOKUP(A1320,[2]registrasi!$B$2:$C$3000,2,FALSE)</f>
        <v>registrasi</v>
      </c>
      <c r="AA1320">
        <f>VLOOKUP(D1320,[3]Sheet1!$B$2:$D$43,3,FALSE)</f>
        <v>356</v>
      </c>
      <c r="AB1320" t="str">
        <f>VLOOKUP(A1320,[2]nim!$A$2:$B$3000,2,FALSE)</f>
        <v>diterima</v>
      </c>
    </row>
    <row r="1321" spans="1:28" x14ac:dyDescent="0.3">
      <c r="A1321" s="2">
        <v>222323080334</v>
      </c>
      <c r="B1321">
        <v>2</v>
      </c>
      <c r="C1321">
        <v>2021</v>
      </c>
      <c r="D1321" s="3">
        <v>3112087</v>
      </c>
      <c r="E1321" t="str">
        <f>UPPER(VLOOKUP(D1321,[1]PRODI_2019!$D$2:$L$72,3,FALSE))</f>
        <v>PENDIDIKAN BAHASA INDONESIA (S1)</v>
      </c>
      <c r="F1321" t="str">
        <f>VLOOKUP(D1321,[1]PRODI_2019!$D$2:$L$72,9,FALSE)</f>
        <v>FKIP</v>
      </c>
      <c r="G1321" t="str">
        <f>VLOOKUP(F1321,Sheet1!$H$4:$I$11,2,FALSE)</f>
        <v>2_FKIP</v>
      </c>
      <c r="H1321" t="s">
        <v>1928</v>
      </c>
      <c r="I1321" t="s">
        <v>33</v>
      </c>
      <c r="L1321" t="s">
        <v>199</v>
      </c>
      <c r="O1321" t="s">
        <v>485</v>
      </c>
      <c r="P1321" t="str">
        <f t="shared" si="64"/>
        <v>SMAN</v>
      </c>
      <c r="Q1321" t="str">
        <f t="shared" si="65"/>
        <v>Negeri</v>
      </c>
      <c r="R1321" t="str">
        <f t="shared" si="63"/>
        <v>SMA</v>
      </c>
      <c r="S1321" t="s">
        <v>535</v>
      </c>
      <c r="T1321" t="s">
        <v>3489</v>
      </c>
      <c r="U1321" t="s">
        <v>29</v>
      </c>
      <c r="Z1321" t="str">
        <f>VLOOKUP(A1321,[2]registrasi!$B$2:$C$3000,2,FALSE)</f>
        <v>registrasi</v>
      </c>
      <c r="AA1321">
        <f>VLOOKUP(D1321,[3]Sheet1!$B$2:$D$43,3,FALSE)</f>
        <v>356</v>
      </c>
      <c r="AB1321" t="str">
        <f>VLOOKUP(A1321,[2]nim!$A$2:$B$3000,2,FALSE)</f>
        <v>diterima</v>
      </c>
    </row>
    <row r="1322" spans="1:28" x14ac:dyDescent="0.3">
      <c r="A1322" s="2">
        <v>222324080048</v>
      </c>
      <c r="B1322">
        <v>1</v>
      </c>
      <c r="C1322">
        <v>2022</v>
      </c>
      <c r="D1322" s="3">
        <v>3112087</v>
      </c>
      <c r="E1322" t="str">
        <f>UPPER(VLOOKUP(D1322,[1]PRODI_2019!$D$2:$L$72,3,FALSE))</f>
        <v>PENDIDIKAN BAHASA INDONESIA (S1)</v>
      </c>
      <c r="F1322" t="str">
        <f>VLOOKUP(D1322,[1]PRODI_2019!$D$2:$L$72,9,FALSE)</f>
        <v>FKIP</v>
      </c>
      <c r="G1322" t="str">
        <f>VLOOKUP(F1322,Sheet1!$H$4:$I$11,2,FALSE)</f>
        <v>2_FKIP</v>
      </c>
      <c r="H1322" t="s">
        <v>1929</v>
      </c>
      <c r="I1322" t="s">
        <v>25</v>
      </c>
      <c r="L1322" t="s">
        <v>27</v>
      </c>
      <c r="O1322" t="s">
        <v>346</v>
      </c>
      <c r="P1322" t="str">
        <f t="shared" si="64"/>
        <v>MAN</v>
      </c>
      <c r="Q1322" t="str">
        <f t="shared" si="65"/>
        <v>Negeri</v>
      </c>
      <c r="R1322" t="str">
        <f t="shared" si="63"/>
        <v>MA</v>
      </c>
      <c r="S1322" t="s">
        <v>66</v>
      </c>
      <c r="T1322" t="s">
        <v>3489</v>
      </c>
      <c r="U1322" t="s">
        <v>29</v>
      </c>
      <c r="Z1322" t="str">
        <f>VLOOKUP(A1322,[2]registrasi!$B$2:$C$3000,2,FALSE)</f>
        <v>registrasi</v>
      </c>
      <c r="AA1322">
        <f>VLOOKUP(D1322,[3]Sheet1!$B$2:$D$43,3,FALSE)</f>
        <v>356</v>
      </c>
      <c r="AB1322" t="str">
        <f>VLOOKUP(A1322,[2]nim!$A$2:$B$3000,2,FALSE)</f>
        <v>diterima</v>
      </c>
    </row>
    <row r="1323" spans="1:28" x14ac:dyDescent="0.3">
      <c r="A1323" s="2">
        <v>222324150219</v>
      </c>
      <c r="B1323">
        <v>2</v>
      </c>
      <c r="C1323">
        <v>2021</v>
      </c>
      <c r="D1323" s="3">
        <v>3112087</v>
      </c>
      <c r="E1323" t="str">
        <f>UPPER(VLOOKUP(D1323,[1]PRODI_2019!$D$2:$L$72,3,FALSE))</f>
        <v>PENDIDIKAN BAHASA INDONESIA (S1)</v>
      </c>
      <c r="F1323" t="str">
        <f>VLOOKUP(D1323,[1]PRODI_2019!$D$2:$L$72,9,FALSE)</f>
        <v>FKIP</v>
      </c>
      <c r="G1323" t="str">
        <f>VLOOKUP(F1323,Sheet1!$H$4:$I$11,2,FALSE)</f>
        <v>2_FKIP</v>
      </c>
      <c r="H1323" t="s">
        <v>275</v>
      </c>
      <c r="I1323" t="s">
        <v>33</v>
      </c>
      <c r="L1323" t="s">
        <v>27</v>
      </c>
      <c r="O1323" t="s">
        <v>392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105</v>
      </c>
      <c r="T1323" t="s">
        <v>3489</v>
      </c>
      <c r="U1323" t="s">
        <v>29</v>
      </c>
      <c r="Z1323" t="str">
        <f>VLOOKUP(A1323,[2]registrasi!$B$2:$C$3000,2,FALSE)</f>
        <v>registrasi</v>
      </c>
      <c r="AA1323">
        <f>VLOOKUP(D1323,[3]Sheet1!$B$2:$D$43,3,FALSE)</f>
        <v>356</v>
      </c>
      <c r="AB1323" t="str">
        <f>VLOOKUP(A1323,[2]nim!$A$2:$B$3000,2,FALSE)</f>
        <v>diterima</v>
      </c>
    </row>
    <row r="1324" spans="1:28" x14ac:dyDescent="0.3">
      <c r="A1324" s="2">
        <v>222324200402</v>
      </c>
      <c r="B1324">
        <v>2</v>
      </c>
      <c r="C1324">
        <v>2022</v>
      </c>
      <c r="D1324" s="3">
        <v>3112087</v>
      </c>
      <c r="E1324" t="str">
        <f>UPPER(VLOOKUP(D1324,[1]PRODI_2019!$D$2:$L$72,3,FALSE))</f>
        <v>PENDIDIKAN BAHASA INDONESIA (S1)</v>
      </c>
      <c r="F1324" t="str">
        <f>VLOOKUP(D1324,[1]PRODI_2019!$D$2:$L$72,9,FALSE)</f>
        <v>FKIP</v>
      </c>
      <c r="G1324" t="str">
        <f>VLOOKUP(F1324,Sheet1!$H$4:$I$11,2,FALSE)</f>
        <v>2_FKIP</v>
      </c>
      <c r="H1324" t="s">
        <v>1930</v>
      </c>
      <c r="I1324" t="s">
        <v>33</v>
      </c>
      <c r="L1324" t="s">
        <v>27</v>
      </c>
      <c r="O1324" t="s">
        <v>327</v>
      </c>
      <c r="P1324" t="str">
        <f t="shared" si="64"/>
        <v>SMKN</v>
      </c>
      <c r="Q1324" t="str">
        <f t="shared" si="65"/>
        <v>Negeri</v>
      </c>
      <c r="R1324" t="str">
        <f t="shared" si="63"/>
        <v>SMK</v>
      </c>
      <c r="S1324" t="s">
        <v>66</v>
      </c>
      <c r="T1324" t="s">
        <v>3489</v>
      </c>
      <c r="U1324" t="s">
        <v>29</v>
      </c>
      <c r="Z1324" t="e">
        <f>VLOOKUP(A1324,[2]registrasi!$B$2:$C$3000,2,FALSE)</f>
        <v>#N/A</v>
      </c>
      <c r="AA1324">
        <f>VLOOKUP(D1324,[3]Sheet1!$B$2:$D$43,3,FALSE)</f>
        <v>356</v>
      </c>
      <c r="AB1324" t="e">
        <f>VLOOKUP(A1324,[2]nim!$A$2:$B$3000,2,FALSE)</f>
        <v>#N/A</v>
      </c>
    </row>
    <row r="1325" spans="1:28" x14ac:dyDescent="0.3">
      <c r="A1325" s="2">
        <v>222332250540</v>
      </c>
      <c r="B1325">
        <v>2</v>
      </c>
      <c r="C1325">
        <v>2022</v>
      </c>
      <c r="D1325" s="3">
        <v>3112087</v>
      </c>
      <c r="E1325" t="str">
        <f>UPPER(VLOOKUP(D1325,[1]PRODI_2019!$D$2:$L$72,3,FALSE))</f>
        <v>PENDIDIKAN BAHASA INDONESIA (S1)</v>
      </c>
      <c r="F1325" t="str">
        <f>VLOOKUP(D1325,[1]PRODI_2019!$D$2:$L$72,9,FALSE)</f>
        <v>FKIP</v>
      </c>
      <c r="G1325" t="str">
        <f>VLOOKUP(F1325,Sheet1!$H$4:$I$11,2,FALSE)</f>
        <v>2_FKIP</v>
      </c>
      <c r="H1325" t="s">
        <v>1931</v>
      </c>
      <c r="I1325" t="s">
        <v>33</v>
      </c>
      <c r="L1325" t="s">
        <v>27</v>
      </c>
      <c r="O1325" t="s">
        <v>496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105</v>
      </c>
      <c r="T1325" t="s">
        <v>3489</v>
      </c>
      <c r="U1325" t="s">
        <v>29</v>
      </c>
      <c r="Z1325" t="str">
        <f>VLOOKUP(A1325,[2]registrasi!$B$2:$C$3000,2,FALSE)</f>
        <v>registrasi</v>
      </c>
      <c r="AA1325">
        <f>VLOOKUP(D1325,[3]Sheet1!$B$2:$D$43,3,FALSE)</f>
        <v>356</v>
      </c>
      <c r="AB1325" t="e">
        <f>VLOOKUP(A1325,[2]nim!$A$2:$B$3000,2,FALSE)</f>
        <v>#N/A</v>
      </c>
    </row>
    <row r="1326" spans="1:28" x14ac:dyDescent="0.3">
      <c r="A1326" s="2">
        <v>222341070194</v>
      </c>
      <c r="B1326">
        <v>1</v>
      </c>
      <c r="C1326">
        <v>2022</v>
      </c>
      <c r="D1326" s="3">
        <v>3112087</v>
      </c>
      <c r="E1326" t="str">
        <f>UPPER(VLOOKUP(D1326,[1]PRODI_2019!$D$2:$L$72,3,FALSE))</f>
        <v>PENDIDIKAN BAHASA INDONESIA (S1)</v>
      </c>
      <c r="F1326" t="str">
        <f>VLOOKUP(D1326,[1]PRODI_2019!$D$2:$L$72,9,FALSE)</f>
        <v>FKIP</v>
      </c>
      <c r="G1326" t="str">
        <f>VLOOKUP(F1326,Sheet1!$H$4:$I$11,2,FALSE)</f>
        <v>2_FKIP</v>
      </c>
      <c r="H1326" t="s">
        <v>1932</v>
      </c>
      <c r="I1326" t="s">
        <v>33</v>
      </c>
      <c r="L1326" t="s">
        <v>27</v>
      </c>
      <c r="O1326" t="s">
        <v>328</v>
      </c>
      <c r="P1326" t="str">
        <f t="shared" si="64"/>
        <v>SMAN</v>
      </c>
      <c r="Q1326" t="str">
        <f t="shared" si="65"/>
        <v>Negeri</v>
      </c>
      <c r="R1326" t="str">
        <f t="shared" si="63"/>
        <v>SMA</v>
      </c>
      <c r="S1326" t="s">
        <v>132</v>
      </c>
      <c r="T1326" t="s">
        <v>3487</v>
      </c>
      <c r="U1326" t="s">
        <v>29</v>
      </c>
      <c r="Z1326" t="str">
        <f>VLOOKUP(A1326,[2]registrasi!$B$2:$C$3000,2,FALSE)</f>
        <v>registrasi</v>
      </c>
      <c r="AA1326">
        <f>VLOOKUP(D1326,[3]Sheet1!$B$2:$D$43,3,FALSE)</f>
        <v>356</v>
      </c>
      <c r="AB1326" t="str">
        <f>VLOOKUP(A1326,[2]nim!$A$2:$B$3000,2,FALSE)</f>
        <v>diterima</v>
      </c>
    </row>
    <row r="1327" spans="1:28" x14ac:dyDescent="0.3">
      <c r="A1327" s="2">
        <v>222341270255</v>
      </c>
      <c r="B1327">
        <v>2</v>
      </c>
      <c r="C1327">
        <v>2022</v>
      </c>
      <c r="D1327" s="3">
        <v>3112087</v>
      </c>
      <c r="E1327" t="str">
        <f>UPPER(VLOOKUP(D1327,[1]PRODI_2019!$D$2:$L$72,3,FALSE))</f>
        <v>PENDIDIKAN BAHASA INDONESIA (S1)</v>
      </c>
      <c r="F1327" t="str">
        <f>VLOOKUP(D1327,[1]PRODI_2019!$D$2:$L$72,9,FALSE)</f>
        <v>FKIP</v>
      </c>
      <c r="G1327" t="str">
        <f>VLOOKUP(F1327,Sheet1!$H$4:$I$11,2,FALSE)</f>
        <v>2_FKIP</v>
      </c>
      <c r="H1327" t="s">
        <v>1933</v>
      </c>
      <c r="I1327" t="s">
        <v>33</v>
      </c>
      <c r="L1327" t="s">
        <v>27</v>
      </c>
      <c r="O1327" t="s">
        <v>512</v>
      </c>
      <c r="P1327" t="str">
        <f t="shared" si="64"/>
        <v>SMAN</v>
      </c>
      <c r="Q1327" t="str">
        <f t="shared" si="65"/>
        <v>Negeri</v>
      </c>
      <c r="R1327" t="str">
        <f t="shared" si="63"/>
        <v>SMA</v>
      </c>
      <c r="S1327" t="s">
        <v>126</v>
      </c>
      <c r="T1327" t="s">
        <v>3487</v>
      </c>
      <c r="U1327" t="s">
        <v>29</v>
      </c>
      <c r="Z1327" t="str">
        <f>VLOOKUP(A1327,[2]registrasi!$B$2:$C$3000,2,FALSE)</f>
        <v>registrasi</v>
      </c>
      <c r="AA1327">
        <f>VLOOKUP(D1327,[3]Sheet1!$B$2:$D$43,3,FALSE)</f>
        <v>356</v>
      </c>
      <c r="AB1327" t="str">
        <f>VLOOKUP(A1327,[2]nim!$A$2:$B$3000,2,FALSE)</f>
        <v>diterima</v>
      </c>
    </row>
    <row r="1328" spans="1:28" x14ac:dyDescent="0.3">
      <c r="A1328" s="2">
        <v>222342190031</v>
      </c>
      <c r="B1328">
        <v>1</v>
      </c>
      <c r="C1328">
        <v>2022</v>
      </c>
      <c r="D1328" s="3">
        <v>3112087</v>
      </c>
      <c r="E1328" t="str">
        <f>UPPER(VLOOKUP(D1328,[1]PRODI_2019!$D$2:$L$72,3,FALSE))</f>
        <v>PENDIDIKAN BAHASA INDONESIA (S1)</v>
      </c>
      <c r="F1328" t="str">
        <f>VLOOKUP(D1328,[1]PRODI_2019!$D$2:$L$72,9,FALSE)</f>
        <v>FKIP</v>
      </c>
      <c r="G1328" t="str">
        <f>VLOOKUP(F1328,Sheet1!$H$4:$I$11,2,FALSE)</f>
        <v>2_FKIP</v>
      </c>
      <c r="H1328" t="s">
        <v>1934</v>
      </c>
      <c r="I1328" t="s">
        <v>33</v>
      </c>
      <c r="L1328" t="s">
        <v>27</v>
      </c>
      <c r="O1328" t="s">
        <v>418</v>
      </c>
      <c r="P1328" t="str">
        <f t="shared" si="64"/>
        <v>MAS</v>
      </c>
      <c r="Q1328" t="str">
        <f t="shared" si="65"/>
        <v>Swasta</v>
      </c>
      <c r="R1328" t="str">
        <f t="shared" si="63"/>
        <v>MA</v>
      </c>
      <c r="S1328" t="s">
        <v>550</v>
      </c>
      <c r="T1328" t="s">
        <v>3487</v>
      </c>
      <c r="U1328" t="s">
        <v>29</v>
      </c>
      <c r="Z1328" t="e">
        <f>VLOOKUP(A1328,[2]registrasi!$B$2:$C$3000,2,FALSE)</f>
        <v>#N/A</v>
      </c>
      <c r="AA1328">
        <f>VLOOKUP(D1328,[3]Sheet1!$B$2:$D$43,3,FALSE)</f>
        <v>356</v>
      </c>
      <c r="AB1328" t="e">
        <f>VLOOKUP(A1328,[2]nim!$A$2:$B$3000,2,FALSE)</f>
        <v>#N/A</v>
      </c>
    </row>
    <row r="1329" spans="1:28" x14ac:dyDescent="0.3">
      <c r="A1329" s="2">
        <v>322311090102</v>
      </c>
      <c r="B1329">
        <v>2</v>
      </c>
      <c r="C1329">
        <v>2022</v>
      </c>
      <c r="D1329" s="3">
        <v>3112087</v>
      </c>
      <c r="E1329" t="str">
        <f>UPPER(VLOOKUP(D1329,[1]PRODI_2019!$D$2:$L$72,3,FALSE))</f>
        <v>PENDIDIKAN BAHASA INDONESIA (S1)</v>
      </c>
      <c r="F1329" t="str">
        <f>VLOOKUP(D1329,[1]PRODI_2019!$D$2:$L$72,9,FALSE)</f>
        <v>FKIP</v>
      </c>
      <c r="G1329" t="str">
        <f>VLOOKUP(F1329,Sheet1!$H$4:$I$11,2,FALSE)</f>
        <v>2_FKIP</v>
      </c>
      <c r="H1329" t="s">
        <v>1935</v>
      </c>
      <c r="I1329" t="s">
        <v>25</v>
      </c>
      <c r="L1329" t="s">
        <v>27</v>
      </c>
      <c r="O1329" t="s">
        <v>314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26</v>
      </c>
      <c r="T1329" t="s">
        <v>3486</v>
      </c>
      <c r="U1329" t="s">
        <v>29</v>
      </c>
      <c r="Z1329" t="str">
        <f>VLOOKUP(A1329,[2]registrasi!$B$2:$C$3000,2,FALSE)</f>
        <v>registrasi</v>
      </c>
      <c r="AA1329">
        <f>VLOOKUP(D1329,[3]Sheet1!$B$2:$D$43,3,FALSE)</f>
        <v>356</v>
      </c>
      <c r="AB1329" t="str">
        <f>VLOOKUP(A1329,[2]nim!$A$2:$B$3000,2,FALSE)</f>
        <v>diterima</v>
      </c>
    </row>
    <row r="1330" spans="1:28" x14ac:dyDescent="0.3">
      <c r="A1330" s="2">
        <v>322311131029</v>
      </c>
      <c r="B1330">
        <v>1</v>
      </c>
      <c r="C1330">
        <v>2022</v>
      </c>
      <c r="D1330" s="3">
        <v>3112087</v>
      </c>
      <c r="E1330" t="str">
        <f>UPPER(VLOOKUP(D1330,[1]PRODI_2019!$D$2:$L$72,3,FALSE))</f>
        <v>PENDIDIKAN BAHASA INDONESIA (S1)</v>
      </c>
      <c r="F1330" t="str">
        <f>VLOOKUP(D1330,[1]PRODI_2019!$D$2:$L$72,9,FALSE)</f>
        <v>FKIP</v>
      </c>
      <c r="G1330" t="str">
        <f>VLOOKUP(F1330,Sheet1!$H$4:$I$11,2,FALSE)</f>
        <v>2_FKIP</v>
      </c>
      <c r="H1330" t="s">
        <v>1936</v>
      </c>
      <c r="I1330" t="s">
        <v>33</v>
      </c>
      <c r="L1330" t="s">
        <v>27</v>
      </c>
      <c r="O1330" t="s">
        <v>119</v>
      </c>
      <c r="P1330" t="str">
        <f t="shared" si="64"/>
        <v>MAS</v>
      </c>
      <c r="Q1330" t="str">
        <f t="shared" si="65"/>
        <v>Swasta</v>
      </c>
      <c r="R1330" t="str">
        <f t="shared" si="63"/>
        <v>MA</v>
      </c>
      <c r="S1330" t="s">
        <v>34</v>
      </c>
      <c r="T1330" t="s">
        <v>3486</v>
      </c>
      <c r="U1330" t="s">
        <v>29</v>
      </c>
      <c r="Z1330" t="str">
        <f>VLOOKUP(A1330,[2]registrasi!$B$2:$C$3000,2,FALSE)</f>
        <v>registrasi</v>
      </c>
      <c r="AA1330">
        <f>VLOOKUP(D1330,[3]Sheet1!$B$2:$D$43,3,FALSE)</f>
        <v>356</v>
      </c>
      <c r="AB1330" t="str">
        <f>VLOOKUP(A1330,[2]nim!$A$2:$B$3000,2,FALSE)</f>
        <v>diterima</v>
      </c>
    </row>
    <row r="1331" spans="1:28" x14ac:dyDescent="0.3">
      <c r="A1331" s="2">
        <v>222131110140</v>
      </c>
      <c r="B1331">
        <v>1</v>
      </c>
      <c r="C1331">
        <v>2022</v>
      </c>
      <c r="D1331" s="3">
        <v>3112095</v>
      </c>
      <c r="E1331" t="str">
        <f>UPPER(VLOOKUP(D1331,[1]PRODI_2019!$D$2:$L$72,3,FALSE))</f>
        <v>PENDIDIKAN BAHASA INGGRIS</v>
      </c>
      <c r="F1331" t="str">
        <f>VLOOKUP(D1331,[1]PRODI_2019!$D$2:$L$72,9,FALSE)</f>
        <v>FKIP</v>
      </c>
      <c r="G1331" t="str">
        <f>VLOOKUP(F1331,Sheet1!$H$4:$I$11,2,FALSE)</f>
        <v>2_FKIP</v>
      </c>
      <c r="H1331" t="s">
        <v>1937</v>
      </c>
      <c r="I1331" t="s">
        <v>33</v>
      </c>
      <c r="L1331" t="s">
        <v>27</v>
      </c>
      <c r="O1331" t="s">
        <v>3300</v>
      </c>
      <c r="P1331" t="str">
        <f t="shared" si="64"/>
        <v>SMAN</v>
      </c>
      <c r="Q1331" t="str">
        <f t="shared" si="65"/>
        <v>Negeri</v>
      </c>
      <c r="R1331" t="str">
        <f t="shared" si="63"/>
        <v>SMA</v>
      </c>
      <c r="S1331" t="s">
        <v>3511</v>
      </c>
      <c r="T1331" t="s">
        <v>3495</v>
      </c>
      <c r="U1331" t="s">
        <v>29</v>
      </c>
      <c r="Z1331" t="str">
        <f>VLOOKUP(A1331,[2]registrasi!$B$2:$C$3000,2,FALSE)</f>
        <v>registrasi</v>
      </c>
      <c r="AA1331">
        <f>VLOOKUP(D1331,[3]Sheet1!$B$2:$D$43,3,FALSE)</f>
        <v>438</v>
      </c>
      <c r="AB1331" t="str">
        <f>VLOOKUP(A1331,[2]nim!$A$2:$B$3000,2,FALSE)</f>
        <v>diterima</v>
      </c>
    </row>
    <row r="1332" spans="1:28" x14ac:dyDescent="0.3">
      <c r="A1332" s="2">
        <v>222311010147</v>
      </c>
      <c r="B1332">
        <v>2</v>
      </c>
      <c r="C1332">
        <v>2022</v>
      </c>
      <c r="D1332" s="3">
        <v>3112095</v>
      </c>
      <c r="E1332" t="str">
        <f>UPPER(VLOOKUP(D1332,[1]PRODI_2019!$D$2:$L$72,3,FALSE))</f>
        <v>PENDIDIKAN BAHASA INGGRIS</v>
      </c>
      <c r="F1332" t="str">
        <f>VLOOKUP(D1332,[1]PRODI_2019!$D$2:$L$72,9,FALSE)</f>
        <v>FKIP</v>
      </c>
      <c r="G1332" t="str">
        <f>VLOOKUP(F1332,Sheet1!$H$4:$I$11,2,FALSE)</f>
        <v>2_FKIP</v>
      </c>
      <c r="H1332" t="s">
        <v>1938</v>
      </c>
      <c r="I1332" t="s">
        <v>25</v>
      </c>
      <c r="L1332" t="s">
        <v>27</v>
      </c>
      <c r="O1332" t="s">
        <v>61</v>
      </c>
      <c r="P1332" t="str">
        <f t="shared" si="64"/>
        <v>MAN</v>
      </c>
      <c r="Q1332" t="str">
        <f t="shared" si="65"/>
        <v>Negeri</v>
      </c>
      <c r="R1332" t="str">
        <f t="shared" si="63"/>
        <v>MA</v>
      </c>
      <c r="S1332" t="s">
        <v>41</v>
      </c>
      <c r="T1332" t="s">
        <v>3486</v>
      </c>
      <c r="U1332" t="s">
        <v>29</v>
      </c>
      <c r="Z1332" t="str">
        <f>VLOOKUP(A1332,[2]registrasi!$B$2:$C$3000,2,FALSE)</f>
        <v>registrasi</v>
      </c>
      <c r="AA1332">
        <f>VLOOKUP(D1332,[3]Sheet1!$B$2:$D$43,3,FALSE)</f>
        <v>438</v>
      </c>
      <c r="AB1332" t="str">
        <f>VLOOKUP(A1332,[2]nim!$A$2:$B$3000,2,FALSE)</f>
        <v>diterima</v>
      </c>
    </row>
    <row r="1333" spans="1:28" x14ac:dyDescent="0.3">
      <c r="A1333" s="2">
        <v>222311010308</v>
      </c>
      <c r="B1333">
        <v>1</v>
      </c>
      <c r="C1333">
        <v>2022</v>
      </c>
      <c r="D1333" s="3">
        <v>3112095</v>
      </c>
      <c r="E1333" t="str">
        <f>UPPER(VLOOKUP(D1333,[1]PRODI_2019!$D$2:$L$72,3,FALSE))</f>
        <v>PENDIDIKAN BAHASA INGGRIS</v>
      </c>
      <c r="F1333" t="str">
        <f>VLOOKUP(D1333,[1]PRODI_2019!$D$2:$L$72,9,FALSE)</f>
        <v>FKIP</v>
      </c>
      <c r="G1333" t="str">
        <f>VLOOKUP(F1333,Sheet1!$H$4:$I$11,2,FALSE)</f>
        <v>2_FKIP</v>
      </c>
      <c r="H1333" t="s">
        <v>1939</v>
      </c>
      <c r="I1333" t="s">
        <v>33</v>
      </c>
      <c r="L1333" t="s">
        <v>27</v>
      </c>
      <c r="O1333" t="s">
        <v>92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52</v>
      </c>
      <c r="T1333" t="s">
        <v>3486</v>
      </c>
      <c r="U1333" t="s">
        <v>29</v>
      </c>
      <c r="Z1333" t="str">
        <f>VLOOKUP(A1333,[2]registrasi!$B$2:$C$3000,2,FALSE)</f>
        <v>registrasi</v>
      </c>
      <c r="AA1333">
        <f>VLOOKUP(D1333,[3]Sheet1!$B$2:$D$43,3,FALSE)</f>
        <v>438</v>
      </c>
      <c r="AB1333" t="str">
        <f>VLOOKUP(A1333,[2]nim!$A$2:$B$3000,2,FALSE)</f>
        <v>diterima</v>
      </c>
    </row>
    <row r="1334" spans="1:28" x14ac:dyDescent="0.3">
      <c r="A1334" s="2">
        <v>222311010388</v>
      </c>
      <c r="B1334">
        <v>1</v>
      </c>
      <c r="C1334">
        <v>2021</v>
      </c>
      <c r="D1334" s="3">
        <v>3112095</v>
      </c>
      <c r="E1334" t="str">
        <f>UPPER(VLOOKUP(D1334,[1]PRODI_2019!$D$2:$L$72,3,FALSE))</f>
        <v>PENDIDIKAN BAHASA INGGRIS</v>
      </c>
      <c r="F1334" t="str">
        <f>VLOOKUP(D1334,[1]PRODI_2019!$D$2:$L$72,9,FALSE)</f>
        <v>FKIP</v>
      </c>
      <c r="G1334" t="str">
        <f>VLOOKUP(F1334,Sheet1!$H$4:$I$11,2,FALSE)</f>
        <v>2_FKIP</v>
      </c>
      <c r="H1334" t="s">
        <v>1940</v>
      </c>
      <c r="I1334" t="s">
        <v>25</v>
      </c>
      <c r="L1334" t="s">
        <v>27</v>
      </c>
      <c r="O1334" t="s">
        <v>339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34</v>
      </c>
      <c r="T1334" t="s">
        <v>3486</v>
      </c>
      <c r="U1334" t="s">
        <v>29</v>
      </c>
      <c r="Z1334" t="str">
        <f>VLOOKUP(A1334,[2]registrasi!$B$2:$C$3000,2,FALSE)</f>
        <v>registrasi</v>
      </c>
      <c r="AA1334">
        <f>VLOOKUP(D1334,[3]Sheet1!$B$2:$D$43,3,FALSE)</f>
        <v>438</v>
      </c>
      <c r="AB1334" t="str">
        <f>VLOOKUP(A1334,[2]nim!$A$2:$B$3000,2,FALSE)</f>
        <v>diterima</v>
      </c>
    </row>
    <row r="1335" spans="1:28" x14ac:dyDescent="0.3">
      <c r="A1335" s="2">
        <v>222311010798</v>
      </c>
      <c r="B1335">
        <v>1</v>
      </c>
      <c r="C1335">
        <v>2021</v>
      </c>
      <c r="D1335" s="3">
        <v>3112095</v>
      </c>
      <c r="E1335" t="str">
        <f>UPPER(VLOOKUP(D1335,[1]PRODI_2019!$D$2:$L$72,3,FALSE))</f>
        <v>PENDIDIKAN BAHASA INGGRIS</v>
      </c>
      <c r="F1335" t="str">
        <f>VLOOKUP(D1335,[1]PRODI_2019!$D$2:$L$72,9,FALSE)</f>
        <v>FKIP</v>
      </c>
      <c r="G1335" t="str">
        <f>VLOOKUP(F1335,Sheet1!$H$4:$I$11,2,FALSE)</f>
        <v>2_FKIP</v>
      </c>
      <c r="H1335" t="s">
        <v>1941</v>
      </c>
      <c r="I1335" t="s">
        <v>25</v>
      </c>
      <c r="L1335" t="s">
        <v>27</v>
      </c>
      <c r="O1335" t="s">
        <v>153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37</v>
      </c>
      <c r="T1335" t="s">
        <v>3486</v>
      </c>
      <c r="U1335" t="s">
        <v>29</v>
      </c>
      <c r="Z1335" t="str">
        <f>VLOOKUP(A1335,[2]registrasi!$B$2:$C$3000,2,FALSE)</f>
        <v>registrasi</v>
      </c>
      <c r="AA1335">
        <f>VLOOKUP(D1335,[3]Sheet1!$B$2:$D$43,3,FALSE)</f>
        <v>438</v>
      </c>
      <c r="AB1335" t="str">
        <f>VLOOKUP(A1335,[2]nim!$A$2:$B$3000,2,FALSE)</f>
        <v>diterima</v>
      </c>
    </row>
    <row r="1336" spans="1:28" x14ac:dyDescent="0.3">
      <c r="A1336" s="2">
        <v>222311011373</v>
      </c>
      <c r="B1336">
        <v>2</v>
      </c>
      <c r="C1336">
        <v>2021</v>
      </c>
      <c r="D1336" s="3">
        <v>3112095</v>
      </c>
      <c r="E1336" t="str">
        <f>UPPER(VLOOKUP(D1336,[1]PRODI_2019!$D$2:$L$72,3,FALSE))</f>
        <v>PENDIDIKAN BAHASA INGGRIS</v>
      </c>
      <c r="F1336" t="str">
        <f>VLOOKUP(D1336,[1]PRODI_2019!$D$2:$L$72,9,FALSE)</f>
        <v>FKIP</v>
      </c>
      <c r="G1336" t="str">
        <f>VLOOKUP(F1336,Sheet1!$H$4:$I$11,2,FALSE)</f>
        <v>2_FKIP</v>
      </c>
      <c r="H1336" t="s">
        <v>1942</v>
      </c>
      <c r="I1336" t="s">
        <v>33</v>
      </c>
      <c r="L1336" t="s">
        <v>27</v>
      </c>
      <c r="O1336" t="s">
        <v>86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52</v>
      </c>
      <c r="T1336" t="s">
        <v>3486</v>
      </c>
      <c r="U1336" t="s">
        <v>29</v>
      </c>
      <c r="Z1336" t="str">
        <f>VLOOKUP(A1336,[2]registrasi!$B$2:$C$3000,2,FALSE)</f>
        <v>registrasi</v>
      </c>
      <c r="AA1336">
        <f>VLOOKUP(D1336,[3]Sheet1!$B$2:$D$43,3,FALSE)</f>
        <v>438</v>
      </c>
      <c r="AB1336" t="str">
        <f>VLOOKUP(A1336,[2]nim!$A$2:$B$3000,2,FALSE)</f>
        <v>diterima</v>
      </c>
    </row>
    <row r="1337" spans="1:28" x14ac:dyDescent="0.3">
      <c r="A1337" s="2">
        <v>222311011485</v>
      </c>
      <c r="B1337">
        <v>1</v>
      </c>
      <c r="C1337">
        <v>2021</v>
      </c>
      <c r="D1337" s="3">
        <v>3112095</v>
      </c>
      <c r="E1337" t="str">
        <f>UPPER(VLOOKUP(D1337,[1]PRODI_2019!$D$2:$L$72,3,FALSE))</f>
        <v>PENDIDIKAN BAHASA INGGRIS</v>
      </c>
      <c r="F1337" t="str">
        <f>VLOOKUP(D1337,[1]PRODI_2019!$D$2:$L$72,9,FALSE)</f>
        <v>FKIP</v>
      </c>
      <c r="G1337" t="str">
        <f>VLOOKUP(F1337,Sheet1!$H$4:$I$11,2,FALSE)</f>
        <v>2_FKIP</v>
      </c>
      <c r="H1337" t="s">
        <v>1943</v>
      </c>
      <c r="I1337" t="s">
        <v>25</v>
      </c>
      <c r="L1337" t="s">
        <v>27</v>
      </c>
      <c r="O1337" t="s">
        <v>62</v>
      </c>
      <c r="P1337" t="str">
        <f t="shared" si="64"/>
        <v>SMAN</v>
      </c>
      <c r="Q1337" t="str">
        <f t="shared" si="65"/>
        <v>Negeri</v>
      </c>
      <c r="R1337" t="str">
        <f t="shared" si="63"/>
        <v>SMA</v>
      </c>
      <c r="S1337" t="s">
        <v>41</v>
      </c>
      <c r="T1337" t="s">
        <v>3486</v>
      </c>
      <c r="U1337" t="s">
        <v>29</v>
      </c>
      <c r="Z1337" t="str">
        <f>VLOOKUP(A1337,[2]registrasi!$B$2:$C$3000,2,FALSE)</f>
        <v>registrasi</v>
      </c>
      <c r="AA1337">
        <f>VLOOKUP(D1337,[3]Sheet1!$B$2:$D$43,3,FALSE)</f>
        <v>438</v>
      </c>
      <c r="AB1337" t="str">
        <f>VLOOKUP(A1337,[2]nim!$A$2:$B$3000,2,FALSE)</f>
        <v>diterima</v>
      </c>
    </row>
    <row r="1338" spans="1:28" x14ac:dyDescent="0.3">
      <c r="A1338" s="2">
        <v>222311011527</v>
      </c>
      <c r="B1338">
        <v>1</v>
      </c>
      <c r="C1338">
        <v>2022</v>
      </c>
      <c r="D1338" s="3">
        <v>3112095</v>
      </c>
      <c r="E1338" t="str">
        <f>UPPER(VLOOKUP(D1338,[1]PRODI_2019!$D$2:$L$72,3,FALSE))</f>
        <v>PENDIDIKAN BAHASA INGGRIS</v>
      </c>
      <c r="F1338" t="str">
        <f>VLOOKUP(D1338,[1]PRODI_2019!$D$2:$L$72,9,FALSE)</f>
        <v>FKIP</v>
      </c>
      <c r="G1338" t="str">
        <f>VLOOKUP(F1338,Sheet1!$H$4:$I$11,2,FALSE)</f>
        <v>2_FKIP</v>
      </c>
      <c r="H1338" t="s">
        <v>1944</v>
      </c>
      <c r="I1338" t="s">
        <v>25</v>
      </c>
      <c r="L1338" t="s">
        <v>27</v>
      </c>
      <c r="O1338" t="s">
        <v>139</v>
      </c>
      <c r="P1338" t="str">
        <f t="shared" si="64"/>
        <v>MAN</v>
      </c>
      <c r="Q1338" t="str">
        <f t="shared" si="65"/>
        <v>Negeri</v>
      </c>
      <c r="R1338" t="str">
        <f t="shared" si="63"/>
        <v>MA</v>
      </c>
      <c r="S1338" t="s">
        <v>26</v>
      </c>
      <c r="T1338" t="s">
        <v>3486</v>
      </c>
      <c r="U1338" t="s">
        <v>29</v>
      </c>
      <c r="Z1338" t="str">
        <f>VLOOKUP(A1338,[2]registrasi!$B$2:$C$3000,2,FALSE)</f>
        <v>registrasi</v>
      </c>
      <c r="AA1338">
        <f>VLOOKUP(D1338,[3]Sheet1!$B$2:$D$43,3,FALSE)</f>
        <v>438</v>
      </c>
      <c r="AB1338" t="str">
        <f>VLOOKUP(A1338,[2]nim!$A$2:$B$3000,2,FALSE)</f>
        <v>diterima</v>
      </c>
    </row>
    <row r="1339" spans="1:28" x14ac:dyDescent="0.3">
      <c r="A1339" s="2">
        <v>222311020334</v>
      </c>
      <c r="B1339">
        <v>1</v>
      </c>
      <c r="C1339">
        <v>2021</v>
      </c>
      <c r="D1339" s="3">
        <v>3112095</v>
      </c>
      <c r="E1339" t="str">
        <f>UPPER(VLOOKUP(D1339,[1]PRODI_2019!$D$2:$L$72,3,FALSE))</f>
        <v>PENDIDIKAN BAHASA INGGRIS</v>
      </c>
      <c r="F1339" t="str">
        <f>VLOOKUP(D1339,[1]PRODI_2019!$D$2:$L$72,9,FALSE)</f>
        <v>FKIP</v>
      </c>
      <c r="G1339" t="str">
        <f>VLOOKUP(F1339,Sheet1!$H$4:$I$11,2,FALSE)</f>
        <v>2_FKIP</v>
      </c>
      <c r="H1339" t="s">
        <v>1945</v>
      </c>
      <c r="I1339" t="s">
        <v>33</v>
      </c>
      <c r="L1339" t="s">
        <v>27</v>
      </c>
      <c r="O1339" t="s">
        <v>76</v>
      </c>
      <c r="P1339" t="str">
        <f t="shared" si="64"/>
        <v>SMAN</v>
      </c>
      <c r="Q1339" t="str">
        <f t="shared" si="65"/>
        <v>Negeri</v>
      </c>
      <c r="R1339" t="str">
        <f t="shared" si="63"/>
        <v>SMA</v>
      </c>
      <c r="S1339" t="s">
        <v>52</v>
      </c>
      <c r="T1339" t="s">
        <v>3486</v>
      </c>
      <c r="U1339" t="s">
        <v>35</v>
      </c>
      <c r="Z1339" t="str">
        <f>VLOOKUP(A1339,[2]registrasi!$B$2:$C$3000,2,FALSE)</f>
        <v>registrasi</v>
      </c>
      <c r="AA1339">
        <f>VLOOKUP(D1339,[3]Sheet1!$B$2:$D$43,3,FALSE)</f>
        <v>438</v>
      </c>
      <c r="AB1339" t="str">
        <f>VLOOKUP(A1339,[2]nim!$A$2:$B$3000,2,FALSE)</f>
        <v>diterima</v>
      </c>
    </row>
    <row r="1340" spans="1:28" x14ac:dyDescent="0.3">
      <c r="A1340" s="2">
        <v>222311020866</v>
      </c>
      <c r="B1340">
        <v>1</v>
      </c>
      <c r="C1340">
        <v>2021</v>
      </c>
      <c r="D1340" s="3">
        <v>3112095</v>
      </c>
      <c r="E1340" t="str">
        <f>UPPER(VLOOKUP(D1340,[1]PRODI_2019!$D$2:$L$72,3,FALSE))</f>
        <v>PENDIDIKAN BAHASA INGGRIS</v>
      </c>
      <c r="F1340" t="str">
        <f>VLOOKUP(D1340,[1]PRODI_2019!$D$2:$L$72,9,FALSE)</f>
        <v>FKIP</v>
      </c>
      <c r="G1340" t="str">
        <f>VLOOKUP(F1340,Sheet1!$H$4:$I$11,2,FALSE)</f>
        <v>2_FKIP</v>
      </c>
      <c r="H1340" t="s">
        <v>1946</v>
      </c>
      <c r="I1340" t="s">
        <v>33</v>
      </c>
      <c r="L1340" t="s">
        <v>27</v>
      </c>
      <c r="O1340" t="s">
        <v>118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34</v>
      </c>
      <c r="T1340" t="s">
        <v>3486</v>
      </c>
      <c r="U1340" t="s">
        <v>29</v>
      </c>
      <c r="Z1340" t="str">
        <f>VLOOKUP(A1340,[2]registrasi!$B$2:$C$3000,2,FALSE)</f>
        <v>registrasi</v>
      </c>
      <c r="AA1340">
        <f>VLOOKUP(D1340,[3]Sheet1!$B$2:$D$43,3,FALSE)</f>
        <v>438</v>
      </c>
      <c r="AB1340" t="str">
        <f>VLOOKUP(A1340,[2]nim!$A$2:$B$3000,2,FALSE)</f>
        <v>diterima</v>
      </c>
    </row>
    <row r="1341" spans="1:28" x14ac:dyDescent="0.3">
      <c r="A1341" s="2">
        <v>222311021208</v>
      </c>
      <c r="B1341">
        <v>2</v>
      </c>
      <c r="C1341">
        <v>2022</v>
      </c>
      <c r="D1341" s="3">
        <v>3112095</v>
      </c>
      <c r="E1341" t="str">
        <f>UPPER(VLOOKUP(D1341,[1]PRODI_2019!$D$2:$L$72,3,FALSE))</f>
        <v>PENDIDIKAN BAHASA INGGRIS</v>
      </c>
      <c r="F1341" t="str">
        <f>VLOOKUP(D1341,[1]PRODI_2019!$D$2:$L$72,9,FALSE)</f>
        <v>FKIP</v>
      </c>
      <c r="G1341" t="str">
        <f>VLOOKUP(F1341,Sheet1!$H$4:$I$11,2,FALSE)</f>
        <v>2_FKIP</v>
      </c>
      <c r="H1341" t="s">
        <v>1947</v>
      </c>
      <c r="I1341" t="s">
        <v>33</v>
      </c>
      <c r="L1341" t="s">
        <v>27</v>
      </c>
      <c r="O1341" t="s">
        <v>121</v>
      </c>
      <c r="P1341" t="str">
        <f t="shared" si="64"/>
        <v>MAN</v>
      </c>
      <c r="Q1341" t="str">
        <f t="shared" si="65"/>
        <v>Negeri</v>
      </c>
      <c r="R1341" t="str">
        <f t="shared" si="63"/>
        <v>MA</v>
      </c>
      <c r="S1341" t="s">
        <v>34</v>
      </c>
      <c r="T1341" t="s">
        <v>3486</v>
      </c>
      <c r="U1341" t="s">
        <v>29</v>
      </c>
      <c r="Z1341" t="str">
        <f>VLOOKUP(A1341,[2]registrasi!$B$2:$C$3000,2,FALSE)</f>
        <v>registrasi</v>
      </c>
      <c r="AA1341">
        <f>VLOOKUP(D1341,[3]Sheet1!$B$2:$D$43,3,FALSE)</f>
        <v>438</v>
      </c>
      <c r="AB1341" t="str">
        <f>VLOOKUP(A1341,[2]nim!$A$2:$B$3000,2,FALSE)</f>
        <v>diterima</v>
      </c>
    </row>
    <row r="1342" spans="1:28" x14ac:dyDescent="0.3">
      <c r="A1342" s="2">
        <v>222311021296</v>
      </c>
      <c r="B1342">
        <v>2</v>
      </c>
      <c r="C1342">
        <v>2021</v>
      </c>
      <c r="D1342" s="3">
        <v>3112095</v>
      </c>
      <c r="E1342" t="str">
        <f>UPPER(VLOOKUP(D1342,[1]PRODI_2019!$D$2:$L$72,3,FALSE))</f>
        <v>PENDIDIKAN BAHASA INGGRIS</v>
      </c>
      <c r="F1342" t="str">
        <f>VLOOKUP(D1342,[1]PRODI_2019!$D$2:$L$72,9,FALSE)</f>
        <v>FKIP</v>
      </c>
      <c r="G1342" t="str">
        <f>VLOOKUP(F1342,Sheet1!$H$4:$I$11,2,FALSE)</f>
        <v>2_FKIP</v>
      </c>
      <c r="H1342" t="s">
        <v>1948</v>
      </c>
      <c r="I1342" t="s">
        <v>33</v>
      </c>
      <c r="L1342" t="s">
        <v>27</v>
      </c>
      <c r="O1342" t="s">
        <v>68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34</v>
      </c>
      <c r="T1342" t="s">
        <v>3486</v>
      </c>
      <c r="U1342" t="s">
        <v>29</v>
      </c>
      <c r="Z1342" t="str">
        <f>VLOOKUP(A1342,[2]registrasi!$B$2:$C$3000,2,FALSE)</f>
        <v>registrasi</v>
      </c>
      <c r="AA1342">
        <f>VLOOKUP(D1342,[3]Sheet1!$B$2:$D$43,3,FALSE)</f>
        <v>438</v>
      </c>
      <c r="AB1342" t="e">
        <f>VLOOKUP(A1342,[2]nim!$A$2:$B$3000,2,FALSE)</f>
        <v>#N/A</v>
      </c>
    </row>
    <row r="1343" spans="1:28" x14ac:dyDescent="0.3">
      <c r="A1343" s="2">
        <v>222311021410</v>
      </c>
      <c r="B1343">
        <v>1</v>
      </c>
      <c r="C1343">
        <v>2021</v>
      </c>
      <c r="D1343" s="3">
        <v>3112095</v>
      </c>
      <c r="E1343" t="str">
        <f>UPPER(VLOOKUP(D1343,[1]PRODI_2019!$D$2:$L$72,3,FALSE))</f>
        <v>PENDIDIKAN BAHASA INGGRIS</v>
      </c>
      <c r="F1343" t="str">
        <f>VLOOKUP(D1343,[1]PRODI_2019!$D$2:$L$72,9,FALSE)</f>
        <v>FKIP</v>
      </c>
      <c r="G1343" t="str">
        <f>VLOOKUP(F1343,Sheet1!$H$4:$I$11,2,FALSE)</f>
        <v>2_FKIP</v>
      </c>
      <c r="H1343" t="s">
        <v>1949</v>
      </c>
      <c r="I1343" t="s">
        <v>25</v>
      </c>
      <c r="L1343" t="s">
        <v>278</v>
      </c>
      <c r="O1343" t="s">
        <v>331</v>
      </c>
      <c r="P1343" t="str">
        <f t="shared" si="64"/>
        <v>SMKN</v>
      </c>
      <c r="Q1343" t="str">
        <f t="shared" si="65"/>
        <v>Negeri</v>
      </c>
      <c r="R1343" t="str">
        <f t="shared" si="63"/>
        <v>SMK</v>
      </c>
      <c r="S1343" t="s">
        <v>41</v>
      </c>
      <c r="T1343" t="s">
        <v>3486</v>
      </c>
      <c r="U1343" t="s">
        <v>29</v>
      </c>
      <c r="Z1343" t="str">
        <f>VLOOKUP(A1343,[2]registrasi!$B$2:$C$3000,2,FALSE)</f>
        <v>registrasi</v>
      </c>
      <c r="AA1343">
        <f>VLOOKUP(D1343,[3]Sheet1!$B$2:$D$43,3,FALSE)</f>
        <v>438</v>
      </c>
      <c r="AB1343" t="str">
        <f>VLOOKUP(A1343,[2]nim!$A$2:$B$3000,2,FALSE)</f>
        <v>diterima</v>
      </c>
    </row>
    <row r="1344" spans="1:28" x14ac:dyDescent="0.3">
      <c r="A1344" s="2">
        <v>222311030015</v>
      </c>
      <c r="B1344">
        <v>1</v>
      </c>
      <c r="C1344">
        <v>2021</v>
      </c>
      <c r="D1344" s="3">
        <v>3112095</v>
      </c>
      <c r="E1344" t="str">
        <f>UPPER(VLOOKUP(D1344,[1]PRODI_2019!$D$2:$L$72,3,FALSE))</f>
        <v>PENDIDIKAN BAHASA INGGRIS</v>
      </c>
      <c r="F1344" t="str">
        <f>VLOOKUP(D1344,[1]PRODI_2019!$D$2:$L$72,9,FALSE)</f>
        <v>FKIP</v>
      </c>
      <c r="G1344" t="str">
        <f>VLOOKUP(F1344,Sheet1!$H$4:$I$11,2,FALSE)</f>
        <v>2_FKIP</v>
      </c>
      <c r="H1344" t="s">
        <v>1950</v>
      </c>
      <c r="I1344" t="s">
        <v>25</v>
      </c>
      <c r="L1344" t="s">
        <v>27</v>
      </c>
      <c r="O1344" t="s">
        <v>114</v>
      </c>
      <c r="P1344" t="str">
        <f t="shared" si="64"/>
        <v>SMAN</v>
      </c>
      <c r="Q1344" t="str">
        <f t="shared" si="65"/>
        <v>Negeri</v>
      </c>
      <c r="R1344" t="str">
        <f t="shared" si="63"/>
        <v>SMA</v>
      </c>
      <c r="S1344" t="s">
        <v>41</v>
      </c>
      <c r="T1344" t="s">
        <v>3486</v>
      </c>
      <c r="U1344" t="s">
        <v>29</v>
      </c>
      <c r="Z1344" t="str">
        <f>VLOOKUP(A1344,[2]registrasi!$B$2:$C$3000,2,FALSE)</f>
        <v>registrasi</v>
      </c>
      <c r="AA1344">
        <f>VLOOKUP(D1344,[3]Sheet1!$B$2:$D$43,3,FALSE)</f>
        <v>438</v>
      </c>
      <c r="AB1344" t="str">
        <f>VLOOKUP(A1344,[2]nim!$A$2:$B$3000,2,FALSE)</f>
        <v>diterima</v>
      </c>
    </row>
    <row r="1345" spans="1:28" x14ac:dyDescent="0.3">
      <c r="A1345" s="2">
        <v>222311030080</v>
      </c>
      <c r="B1345">
        <v>1</v>
      </c>
      <c r="C1345">
        <v>2022</v>
      </c>
      <c r="D1345" s="3">
        <v>3112095</v>
      </c>
      <c r="E1345" t="str">
        <f>UPPER(VLOOKUP(D1345,[1]PRODI_2019!$D$2:$L$72,3,FALSE))</f>
        <v>PENDIDIKAN BAHASA INGGRIS</v>
      </c>
      <c r="F1345" t="str">
        <f>VLOOKUP(D1345,[1]PRODI_2019!$D$2:$L$72,9,FALSE)</f>
        <v>FKIP</v>
      </c>
      <c r="G1345" t="str">
        <f>VLOOKUP(F1345,Sheet1!$H$4:$I$11,2,FALSE)</f>
        <v>2_FKIP</v>
      </c>
      <c r="H1345" t="s">
        <v>1951</v>
      </c>
      <c r="I1345" t="s">
        <v>25</v>
      </c>
      <c r="L1345" t="s">
        <v>27</v>
      </c>
      <c r="O1345" t="s">
        <v>61</v>
      </c>
      <c r="P1345" t="str">
        <f t="shared" si="64"/>
        <v>MAN</v>
      </c>
      <c r="Q1345" t="str">
        <f t="shared" si="65"/>
        <v>Negeri</v>
      </c>
      <c r="R1345" t="str">
        <f t="shared" si="63"/>
        <v>MA</v>
      </c>
      <c r="S1345" t="s">
        <v>41</v>
      </c>
      <c r="T1345" t="s">
        <v>3486</v>
      </c>
      <c r="U1345" t="s">
        <v>29</v>
      </c>
      <c r="Z1345" t="str">
        <f>VLOOKUP(A1345,[2]registrasi!$B$2:$C$3000,2,FALSE)</f>
        <v>registrasi</v>
      </c>
      <c r="AA1345">
        <f>VLOOKUP(D1345,[3]Sheet1!$B$2:$D$43,3,FALSE)</f>
        <v>438</v>
      </c>
      <c r="AB1345" t="str">
        <f>VLOOKUP(A1345,[2]nim!$A$2:$B$3000,2,FALSE)</f>
        <v>diterima</v>
      </c>
    </row>
    <row r="1346" spans="1:28" x14ac:dyDescent="0.3">
      <c r="A1346" s="2">
        <v>222311030155</v>
      </c>
      <c r="B1346">
        <v>1</v>
      </c>
      <c r="C1346">
        <v>2022</v>
      </c>
      <c r="D1346" s="3">
        <v>3112095</v>
      </c>
      <c r="E1346" t="str">
        <f>UPPER(VLOOKUP(D1346,[1]PRODI_2019!$D$2:$L$72,3,FALSE))</f>
        <v>PENDIDIKAN BAHASA INGGRIS</v>
      </c>
      <c r="F1346" t="str">
        <f>VLOOKUP(D1346,[1]PRODI_2019!$D$2:$L$72,9,FALSE)</f>
        <v>FKIP</v>
      </c>
      <c r="G1346" t="str">
        <f>VLOOKUP(F1346,Sheet1!$H$4:$I$11,2,FALSE)</f>
        <v>2_FKIP</v>
      </c>
      <c r="H1346" t="s">
        <v>1952</v>
      </c>
      <c r="I1346" t="s">
        <v>33</v>
      </c>
      <c r="L1346" t="s">
        <v>27</v>
      </c>
      <c r="O1346" t="s">
        <v>61</v>
      </c>
      <c r="P1346" t="str">
        <f t="shared" si="64"/>
        <v>MAN</v>
      </c>
      <c r="Q1346" t="str">
        <f t="shared" si="65"/>
        <v>Negeri</v>
      </c>
      <c r="R1346" t="str">
        <f t="shared" si="63"/>
        <v>MA</v>
      </c>
      <c r="S1346" t="s">
        <v>41</v>
      </c>
      <c r="T1346" t="s">
        <v>3486</v>
      </c>
      <c r="U1346" t="s">
        <v>29</v>
      </c>
      <c r="Z1346" t="str">
        <f>VLOOKUP(A1346,[2]registrasi!$B$2:$C$3000,2,FALSE)</f>
        <v>registrasi</v>
      </c>
      <c r="AA1346">
        <f>VLOOKUP(D1346,[3]Sheet1!$B$2:$D$43,3,FALSE)</f>
        <v>438</v>
      </c>
      <c r="AB1346" t="str">
        <f>VLOOKUP(A1346,[2]nim!$A$2:$B$3000,2,FALSE)</f>
        <v>diterima</v>
      </c>
    </row>
    <row r="1347" spans="1:28" x14ac:dyDescent="0.3">
      <c r="A1347" s="2">
        <v>222311030238</v>
      </c>
      <c r="B1347">
        <v>1</v>
      </c>
      <c r="C1347">
        <v>2022</v>
      </c>
      <c r="D1347" s="3">
        <v>3112095</v>
      </c>
      <c r="E1347" t="str">
        <f>UPPER(VLOOKUP(D1347,[1]PRODI_2019!$D$2:$L$72,3,FALSE))</f>
        <v>PENDIDIKAN BAHASA INGGRIS</v>
      </c>
      <c r="F1347" t="str">
        <f>VLOOKUP(D1347,[1]PRODI_2019!$D$2:$L$72,9,FALSE)</f>
        <v>FKIP</v>
      </c>
      <c r="G1347" t="str">
        <f>VLOOKUP(F1347,Sheet1!$H$4:$I$11,2,FALSE)</f>
        <v>2_FKIP</v>
      </c>
      <c r="H1347" t="s">
        <v>1953</v>
      </c>
      <c r="I1347" t="s">
        <v>33</v>
      </c>
      <c r="L1347" t="s">
        <v>27</v>
      </c>
      <c r="O1347" t="s">
        <v>61</v>
      </c>
      <c r="P1347" t="str">
        <f t="shared" si="64"/>
        <v>MAN</v>
      </c>
      <c r="Q1347" t="str">
        <f t="shared" si="65"/>
        <v>Negeri</v>
      </c>
      <c r="R1347" t="str">
        <f t="shared" si="63"/>
        <v>MA</v>
      </c>
      <c r="S1347" t="s">
        <v>41</v>
      </c>
      <c r="T1347" t="s">
        <v>3486</v>
      </c>
      <c r="U1347" t="s">
        <v>29</v>
      </c>
      <c r="Z1347" t="str">
        <f>VLOOKUP(A1347,[2]registrasi!$B$2:$C$3000,2,FALSE)</f>
        <v>registrasi</v>
      </c>
      <c r="AA1347">
        <f>VLOOKUP(D1347,[3]Sheet1!$B$2:$D$43,3,FALSE)</f>
        <v>438</v>
      </c>
      <c r="AB1347" t="str">
        <f>VLOOKUP(A1347,[2]nim!$A$2:$B$3000,2,FALSE)</f>
        <v>diterima</v>
      </c>
    </row>
    <row r="1348" spans="1:28" x14ac:dyDescent="0.3">
      <c r="A1348" s="2">
        <v>222311040275</v>
      </c>
      <c r="B1348">
        <v>2</v>
      </c>
      <c r="C1348">
        <v>2021</v>
      </c>
      <c r="D1348" s="3">
        <v>3112095</v>
      </c>
      <c r="E1348" t="str">
        <f>UPPER(VLOOKUP(D1348,[1]PRODI_2019!$D$2:$L$72,3,FALSE))</f>
        <v>PENDIDIKAN BAHASA INGGRIS</v>
      </c>
      <c r="F1348" t="str">
        <f>VLOOKUP(D1348,[1]PRODI_2019!$D$2:$L$72,9,FALSE)</f>
        <v>FKIP</v>
      </c>
      <c r="G1348" t="str">
        <f>VLOOKUP(F1348,Sheet1!$H$4:$I$11,2,FALSE)</f>
        <v>2_FKIP</v>
      </c>
      <c r="H1348" t="s">
        <v>1954</v>
      </c>
      <c r="I1348" t="s">
        <v>33</v>
      </c>
      <c r="L1348" t="s">
        <v>27</v>
      </c>
      <c r="O1348" t="s">
        <v>62</v>
      </c>
      <c r="P1348" t="str">
        <f t="shared" si="64"/>
        <v>SMAN</v>
      </c>
      <c r="Q1348" t="str">
        <f t="shared" si="65"/>
        <v>Negeri</v>
      </c>
      <c r="R1348" t="str">
        <f t="shared" si="63"/>
        <v>SMA</v>
      </c>
      <c r="S1348" t="s">
        <v>41</v>
      </c>
      <c r="T1348" t="s">
        <v>3486</v>
      </c>
      <c r="U1348" t="s">
        <v>29</v>
      </c>
      <c r="Z1348" t="str">
        <f>VLOOKUP(A1348,[2]registrasi!$B$2:$C$3000,2,FALSE)</f>
        <v>registrasi</v>
      </c>
      <c r="AA1348">
        <f>VLOOKUP(D1348,[3]Sheet1!$B$2:$D$43,3,FALSE)</f>
        <v>438</v>
      </c>
      <c r="AB1348" t="str">
        <f>VLOOKUP(A1348,[2]nim!$A$2:$B$3000,2,FALSE)</f>
        <v>diterima</v>
      </c>
    </row>
    <row r="1349" spans="1:28" x14ac:dyDescent="0.3">
      <c r="A1349" s="2">
        <v>222311040408</v>
      </c>
      <c r="B1349">
        <v>1</v>
      </c>
      <c r="C1349">
        <v>2022</v>
      </c>
      <c r="D1349" s="3">
        <v>3112095</v>
      </c>
      <c r="E1349" t="str">
        <f>UPPER(VLOOKUP(D1349,[1]PRODI_2019!$D$2:$L$72,3,FALSE))</f>
        <v>PENDIDIKAN BAHASA INGGRIS</v>
      </c>
      <c r="F1349" t="str">
        <f>VLOOKUP(D1349,[1]PRODI_2019!$D$2:$L$72,9,FALSE)</f>
        <v>FKIP</v>
      </c>
      <c r="G1349" t="str">
        <f>VLOOKUP(F1349,Sheet1!$H$4:$I$11,2,FALSE)</f>
        <v>2_FKIP</v>
      </c>
      <c r="H1349" t="s">
        <v>1955</v>
      </c>
      <c r="I1349" t="s">
        <v>33</v>
      </c>
      <c r="L1349" t="s">
        <v>27</v>
      </c>
      <c r="O1349" t="s">
        <v>3301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542</v>
      </c>
      <c r="T1349" t="s">
        <v>3487</v>
      </c>
      <c r="U1349" t="s">
        <v>29</v>
      </c>
      <c r="Z1349" t="str">
        <f>VLOOKUP(A1349,[2]registrasi!$B$2:$C$3000,2,FALSE)</f>
        <v>registrasi</v>
      </c>
      <c r="AA1349">
        <f>VLOOKUP(D1349,[3]Sheet1!$B$2:$D$43,3,FALSE)</f>
        <v>438</v>
      </c>
      <c r="AB1349" t="str">
        <f>VLOOKUP(A1349,[2]nim!$A$2:$B$3000,2,FALSE)</f>
        <v>diterima</v>
      </c>
    </row>
    <row r="1350" spans="1:28" x14ac:dyDescent="0.3">
      <c r="A1350" s="2">
        <v>222311040413</v>
      </c>
      <c r="B1350">
        <v>1</v>
      </c>
      <c r="C1350">
        <v>2021</v>
      </c>
      <c r="D1350" s="3">
        <v>3112095</v>
      </c>
      <c r="E1350" t="str">
        <f>UPPER(VLOOKUP(D1350,[1]PRODI_2019!$D$2:$L$72,3,FALSE))</f>
        <v>PENDIDIKAN BAHASA INGGRIS</v>
      </c>
      <c r="F1350" t="str">
        <f>VLOOKUP(D1350,[1]PRODI_2019!$D$2:$L$72,9,FALSE)</f>
        <v>FKIP</v>
      </c>
      <c r="G1350" t="str">
        <f>VLOOKUP(F1350,Sheet1!$H$4:$I$11,2,FALSE)</f>
        <v>2_FKIP</v>
      </c>
      <c r="H1350" t="s">
        <v>1956</v>
      </c>
      <c r="I1350" t="s">
        <v>33</v>
      </c>
      <c r="L1350" t="s">
        <v>27</v>
      </c>
      <c r="O1350" t="s">
        <v>70</v>
      </c>
      <c r="P1350" t="str">
        <f t="shared" si="64"/>
        <v>SMAN</v>
      </c>
      <c r="Q1350" t="str">
        <f t="shared" si="65"/>
        <v>Negeri</v>
      </c>
      <c r="R1350" t="str">
        <f t="shared" si="66"/>
        <v>SMA</v>
      </c>
      <c r="S1350" t="s">
        <v>40</v>
      </c>
      <c r="T1350" t="s">
        <v>3486</v>
      </c>
      <c r="U1350" t="s">
        <v>29</v>
      </c>
      <c r="Z1350" t="str">
        <f>VLOOKUP(A1350,[2]registrasi!$B$2:$C$3000,2,FALSE)</f>
        <v>registrasi</v>
      </c>
      <c r="AA1350">
        <f>VLOOKUP(D1350,[3]Sheet1!$B$2:$D$43,3,FALSE)</f>
        <v>438</v>
      </c>
      <c r="AB1350" t="str">
        <f>VLOOKUP(A1350,[2]nim!$A$2:$B$3000,2,FALSE)</f>
        <v>diterima</v>
      </c>
    </row>
    <row r="1351" spans="1:28" x14ac:dyDescent="0.3">
      <c r="A1351" s="2">
        <v>222311040636</v>
      </c>
      <c r="B1351">
        <v>2</v>
      </c>
      <c r="C1351">
        <v>2021</v>
      </c>
      <c r="D1351" s="3">
        <v>3112095</v>
      </c>
      <c r="E1351" t="str">
        <f>UPPER(VLOOKUP(D1351,[1]PRODI_2019!$D$2:$L$72,3,FALSE))</f>
        <v>PENDIDIKAN BAHASA INGGRIS</v>
      </c>
      <c r="F1351" t="str">
        <f>VLOOKUP(D1351,[1]PRODI_2019!$D$2:$L$72,9,FALSE)</f>
        <v>FKIP</v>
      </c>
      <c r="G1351" t="str">
        <f>VLOOKUP(F1351,Sheet1!$H$4:$I$11,2,FALSE)</f>
        <v>2_FKIP</v>
      </c>
      <c r="H1351" t="s">
        <v>1957</v>
      </c>
      <c r="I1351" t="s">
        <v>33</v>
      </c>
      <c r="L1351" t="s">
        <v>27</v>
      </c>
      <c r="O1351" t="s">
        <v>74</v>
      </c>
      <c r="P1351" t="str">
        <f t="shared" si="64"/>
        <v>SMKN</v>
      </c>
      <c r="Q1351" t="str">
        <f t="shared" si="65"/>
        <v>Negeri</v>
      </c>
      <c r="R1351" t="str">
        <f t="shared" si="66"/>
        <v>SMK</v>
      </c>
      <c r="S1351" t="s">
        <v>26</v>
      </c>
      <c r="T1351" t="s">
        <v>3486</v>
      </c>
      <c r="U1351" t="s">
        <v>29</v>
      </c>
      <c r="Z1351" t="str">
        <f>VLOOKUP(A1351,[2]registrasi!$B$2:$C$3000,2,FALSE)</f>
        <v>registrasi</v>
      </c>
      <c r="AA1351">
        <f>VLOOKUP(D1351,[3]Sheet1!$B$2:$D$43,3,FALSE)</f>
        <v>438</v>
      </c>
      <c r="AB1351" t="str">
        <f>VLOOKUP(A1351,[2]nim!$A$2:$B$3000,2,FALSE)</f>
        <v>diterima</v>
      </c>
    </row>
    <row r="1352" spans="1:28" x14ac:dyDescent="0.3">
      <c r="A1352" s="2">
        <v>222311041357</v>
      </c>
      <c r="B1352">
        <v>1</v>
      </c>
      <c r="C1352">
        <v>2022</v>
      </c>
      <c r="D1352" s="3">
        <v>3112095</v>
      </c>
      <c r="E1352" t="str">
        <f>UPPER(VLOOKUP(D1352,[1]PRODI_2019!$D$2:$L$72,3,FALSE))</f>
        <v>PENDIDIKAN BAHASA INGGRIS</v>
      </c>
      <c r="F1352" t="str">
        <f>VLOOKUP(D1352,[1]PRODI_2019!$D$2:$L$72,9,FALSE)</f>
        <v>FKIP</v>
      </c>
      <c r="G1352" t="str">
        <f>VLOOKUP(F1352,Sheet1!$H$4:$I$11,2,FALSE)</f>
        <v>2_FKIP</v>
      </c>
      <c r="H1352" t="s">
        <v>1958</v>
      </c>
      <c r="I1352" t="s">
        <v>33</v>
      </c>
      <c r="L1352" t="s">
        <v>27</v>
      </c>
      <c r="O1352" t="s">
        <v>300</v>
      </c>
      <c r="P1352" t="str">
        <f t="shared" si="64"/>
        <v>SMA</v>
      </c>
      <c r="Q1352" t="str">
        <f t="shared" si="65"/>
        <v>Swasta</v>
      </c>
      <c r="R1352" t="str">
        <f t="shared" si="66"/>
        <v>SMA</v>
      </c>
      <c r="S1352" t="s">
        <v>40</v>
      </c>
      <c r="T1352" t="s">
        <v>3486</v>
      </c>
      <c r="U1352" t="s">
        <v>29</v>
      </c>
      <c r="Z1352" t="str">
        <f>VLOOKUP(A1352,[2]registrasi!$B$2:$C$3000,2,FALSE)</f>
        <v>registrasi</v>
      </c>
      <c r="AA1352">
        <f>VLOOKUP(D1352,[3]Sheet1!$B$2:$D$43,3,FALSE)</f>
        <v>438</v>
      </c>
      <c r="AB1352" t="str">
        <f>VLOOKUP(A1352,[2]nim!$A$2:$B$3000,2,FALSE)</f>
        <v>diterima</v>
      </c>
    </row>
    <row r="1353" spans="1:28" x14ac:dyDescent="0.3">
      <c r="A1353" s="2">
        <v>222311050132</v>
      </c>
      <c r="B1353">
        <v>1</v>
      </c>
      <c r="C1353">
        <v>2021</v>
      </c>
      <c r="D1353" s="3">
        <v>3112095</v>
      </c>
      <c r="E1353" t="str">
        <f>UPPER(VLOOKUP(D1353,[1]PRODI_2019!$D$2:$L$72,3,FALSE))</f>
        <v>PENDIDIKAN BAHASA INGGRIS</v>
      </c>
      <c r="F1353" t="str">
        <f>VLOOKUP(D1353,[1]PRODI_2019!$D$2:$L$72,9,FALSE)</f>
        <v>FKIP</v>
      </c>
      <c r="G1353" t="str">
        <f>VLOOKUP(F1353,Sheet1!$H$4:$I$11,2,FALSE)</f>
        <v>2_FKIP</v>
      </c>
      <c r="H1353" t="s">
        <v>1959</v>
      </c>
      <c r="I1353" t="s">
        <v>33</v>
      </c>
      <c r="L1353" t="s">
        <v>27</v>
      </c>
      <c r="O1353" t="s">
        <v>85</v>
      </c>
      <c r="P1353" t="str">
        <f t="shared" si="64"/>
        <v>SMAN</v>
      </c>
      <c r="Q1353" t="str">
        <f t="shared" si="65"/>
        <v>Negeri</v>
      </c>
      <c r="R1353" t="str">
        <f t="shared" si="66"/>
        <v>SMA</v>
      </c>
      <c r="S1353" t="s">
        <v>40</v>
      </c>
      <c r="T1353" t="s">
        <v>3486</v>
      </c>
      <c r="U1353" t="s">
        <v>29</v>
      </c>
      <c r="Z1353" t="str">
        <f>VLOOKUP(A1353,[2]registrasi!$B$2:$C$3000,2,FALSE)</f>
        <v>registrasi</v>
      </c>
      <c r="AA1353">
        <f>VLOOKUP(D1353,[3]Sheet1!$B$2:$D$43,3,FALSE)</f>
        <v>438</v>
      </c>
      <c r="AB1353" t="str">
        <f>VLOOKUP(A1353,[2]nim!$A$2:$B$3000,2,FALSE)</f>
        <v>diterima</v>
      </c>
    </row>
    <row r="1354" spans="1:28" x14ac:dyDescent="0.3">
      <c r="A1354" s="2">
        <v>222311050342</v>
      </c>
      <c r="B1354">
        <v>1</v>
      </c>
      <c r="C1354">
        <v>2021</v>
      </c>
      <c r="D1354" s="3">
        <v>3112095</v>
      </c>
      <c r="E1354" t="str">
        <f>UPPER(VLOOKUP(D1354,[1]PRODI_2019!$D$2:$L$72,3,FALSE))</f>
        <v>PENDIDIKAN BAHASA INGGRIS</v>
      </c>
      <c r="F1354" t="str">
        <f>VLOOKUP(D1354,[1]PRODI_2019!$D$2:$L$72,9,FALSE)</f>
        <v>FKIP</v>
      </c>
      <c r="G1354" t="str">
        <f>VLOOKUP(F1354,Sheet1!$H$4:$I$11,2,FALSE)</f>
        <v>2_FKIP</v>
      </c>
      <c r="H1354" t="s">
        <v>1960</v>
      </c>
      <c r="I1354" t="s">
        <v>33</v>
      </c>
      <c r="L1354" t="s">
        <v>27</v>
      </c>
      <c r="O1354" t="s">
        <v>97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46</v>
      </c>
      <c r="T1354" t="s">
        <v>3486</v>
      </c>
      <c r="U1354" t="s">
        <v>29</v>
      </c>
      <c r="Z1354" t="str">
        <f>VLOOKUP(A1354,[2]registrasi!$B$2:$C$3000,2,FALSE)</f>
        <v>registrasi</v>
      </c>
      <c r="AA1354">
        <f>VLOOKUP(D1354,[3]Sheet1!$B$2:$D$43,3,FALSE)</f>
        <v>438</v>
      </c>
      <c r="AB1354" t="str">
        <f>VLOOKUP(A1354,[2]nim!$A$2:$B$3000,2,FALSE)</f>
        <v>diterima</v>
      </c>
    </row>
    <row r="1355" spans="1:28" x14ac:dyDescent="0.3">
      <c r="A1355" s="2">
        <v>222311050564</v>
      </c>
      <c r="B1355">
        <v>2</v>
      </c>
      <c r="C1355">
        <v>2022</v>
      </c>
      <c r="D1355" s="3">
        <v>3112095</v>
      </c>
      <c r="E1355" t="str">
        <f>UPPER(VLOOKUP(D1355,[1]PRODI_2019!$D$2:$L$72,3,FALSE))</f>
        <v>PENDIDIKAN BAHASA INGGRIS</v>
      </c>
      <c r="F1355" t="str">
        <f>VLOOKUP(D1355,[1]PRODI_2019!$D$2:$L$72,9,FALSE)</f>
        <v>FKIP</v>
      </c>
      <c r="G1355" t="str">
        <f>VLOOKUP(F1355,Sheet1!$H$4:$I$11,2,FALSE)</f>
        <v>2_FKIP</v>
      </c>
      <c r="H1355" t="s">
        <v>1961</v>
      </c>
      <c r="I1355" t="s">
        <v>33</v>
      </c>
      <c r="L1355" t="s">
        <v>27</v>
      </c>
      <c r="O1355" t="s">
        <v>92</v>
      </c>
      <c r="P1355" t="str">
        <f t="shared" si="64"/>
        <v>SMAN</v>
      </c>
      <c r="Q1355" t="str">
        <f t="shared" si="65"/>
        <v>Negeri</v>
      </c>
      <c r="R1355" t="str">
        <f t="shared" si="66"/>
        <v>SMA</v>
      </c>
      <c r="S1355" t="s">
        <v>52</v>
      </c>
      <c r="T1355" t="s">
        <v>3486</v>
      </c>
      <c r="U1355" t="s">
        <v>29</v>
      </c>
      <c r="Z1355" t="str">
        <f>VLOOKUP(A1355,[2]registrasi!$B$2:$C$3000,2,FALSE)</f>
        <v>registrasi</v>
      </c>
      <c r="AA1355">
        <f>VLOOKUP(D1355,[3]Sheet1!$B$2:$D$43,3,FALSE)</f>
        <v>438</v>
      </c>
      <c r="AB1355" t="str">
        <f>VLOOKUP(A1355,[2]nim!$A$2:$B$3000,2,FALSE)</f>
        <v>diterima</v>
      </c>
    </row>
    <row r="1356" spans="1:28" x14ac:dyDescent="0.3">
      <c r="A1356" s="2">
        <v>222311050639</v>
      </c>
      <c r="B1356">
        <v>1</v>
      </c>
      <c r="C1356">
        <v>2022</v>
      </c>
      <c r="D1356" s="3">
        <v>3112095</v>
      </c>
      <c r="E1356" t="str">
        <f>UPPER(VLOOKUP(D1356,[1]PRODI_2019!$D$2:$L$72,3,FALSE))</f>
        <v>PENDIDIKAN BAHASA INGGRIS</v>
      </c>
      <c r="F1356" t="str">
        <f>VLOOKUP(D1356,[1]PRODI_2019!$D$2:$L$72,9,FALSE)</f>
        <v>FKIP</v>
      </c>
      <c r="G1356" t="str">
        <f>VLOOKUP(F1356,Sheet1!$H$4:$I$11,2,FALSE)</f>
        <v>2_FKIP</v>
      </c>
      <c r="H1356" t="s">
        <v>1962</v>
      </c>
      <c r="I1356" t="s">
        <v>33</v>
      </c>
      <c r="L1356" t="s">
        <v>27</v>
      </c>
      <c r="O1356" t="s">
        <v>220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63</v>
      </c>
      <c r="T1356" t="s">
        <v>3486</v>
      </c>
      <c r="U1356" t="s">
        <v>29</v>
      </c>
      <c r="Z1356" t="str">
        <f>VLOOKUP(A1356,[2]registrasi!$B$2:$C$3000,2,FALSE)</f>
        <v>registrasi</v>
      </c>
      <c r="AA1356">
        <f>VLOOKUP(D1356,[3]Sheet1!$B$2:$D$43,3,FALSE)</f>
        <v>438</v>
      </c>
      <c r="AB1356" t="str">
        <f>VLOOKUP(A1356,[2]nim!$A$2:$B$3000,2,FALSE)</f>
        <v>diterima</v>
      </c>
    </row>
    <row r="1357" spans="1:28" x14ac:dyDescent="0.3">
      <c r="A1357" s="2">
        <v>222311050918</v>
      </c>
      <c r="B1357">
        <v>1</v>
      </c>
      <c r="C1357">
        <v>2022</v>
      </c>
      <c r="D1357" s="3">
        <v>3112095</v>
      </c>
      <c r="E1357" t="str">
        <f>UPPER(VLOOKUP(D1357,[1]PRODI_2019!$D$2:$L$72,3,FALSE))</f>
        <v>PENDIDIKAN BAHASA INGGRIS</v>
      </c>
      <c r="F1357" t="str">
        <f>VLOOKUP(D1357,[1]PRODI_2019!$D$2:$L$72,9,FALSE)</f>
        <v>FKIP</v>
      </c>
      <c r="G1357" t="str">
        <f>VLOOKUP(F1357,Sheet1!$H$4:$I$11,2,FALSE)</f>
        <v>2_FKIP</v>
      </c>
      <c r="H1357" t="s">
        <v>1963</v>
      </c>
      <c r="I1357" t="s">
        <v>25</v>
      </c>
      <c r="L1357" t="s">
        <v>199</v>
      </c>
      <c r="O1357" t="s">
        <v>228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26</v>
      </c>
      <c r="T1357" t="s">
        <v>3486</v>
      </c>
      <c r="U1357" t="s">
        <v>29</v>
      </c>
      <c r="Z1357" t="str">
        <f>VLOOKUP(A1357,[2]registrasi!$B$2:$C$3000,2,FALSE)</f>
        <v>registrasi</v>
      </c>
      <c r="AA1357">
        <f>VLOOKUP(D1357,[3]Sheet1!$B$2:$D$43,3,FALSE)</f>
        <v>438</v>
      </c>
      <c r="AB1357" t="str">
        <f>VLOOKUP(A1357,[2]nim!$A$2:$B$3000,2,FALSE)</f>
        <v>diterima</v>
      </c>
    </row>
    <row r="1358" spans="1:28" x14ac:dyDescent="0.3">
      <c r="A1358" s="2">
        <v>222311050950</v>
      </c>
      <c r="B1358">
        <v>2</v>
      </c>
      <c r="C1358">
        <v>2022</v>
      </c>
      <c r="D1358" s="3">
        <v>3112095</v>
      </c>
      <c r="E1358" t="str">
        <f>UPPER(VLOOKUP(D1358,[1]PRODI_2019!$D$2:$L$72,3,FALSE))</f>
        <v>PENDIDIKAN BAHASA INGGRIS</v>
      </c>
      <c r="F1358" t="str">
        <f>VLOOKUP(D1358,[1]PRODI_2019!$D$2:$L$72,9,FALSE)</f>
        <v>FKIP</v>
      </c>
      <c r="G1358" t="str">
        <f>VLOOKUP(F1358,Sheet1!$H$4:$I$11,2,FALSE)</f>
        <v>2_FKIP</v>
      </c>
      <c r="H1358" t="s">
        <v>1964</v>
      </c>
      <c r="I1358" t="s">
        <v>33</v>
      </c>
      <c r="L1358" t="s">
        <v>27</v>
      </c>
      <c r="O1358" t="s">
        <v>62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41</v>
      </c>
      <c r="T1358" t="s">
        <v>3486</v>
      </c>
      <c r="U1358" t="s">
        <v>29</v>
      </c>
      <c r="Z1358" t="str">
        <f>VLOOKUP(A1358,[2]registrasi!$B$2:$C$3000,2,FALSE)</f>
        <v>registrasi</v>
      </c>
      <c r="AA1358">
        <f>VLOOKUP(D1358,[3]Sheet1!$B$2:$D$43,3,FALSE)</f>
        <v>438</v>
      </c>
      <c r="AB1358" t="str">
        <f>VLOOKUP(A1358,[2]nim!$A$2:$B$3000,2,FALSE)</f>
        <v>diterima</v>
      </c>
    </row>
    <row r="1359" spans="1:28" x14ac:dyDescent="0.3">
      <c r="A1359" s="2">
        <v>222311051401</v>
      </c>
      <c r="B1359">
        <v>2</v>
      </c>
      <c r="C1359">
        <v>2021</v>
      </c>
      <c r="D1359" s="3">
        <v>3112095</v>
      </c>
      <c r="E1359" t="str">
        <f>UPPER(VLOOKUP(D1359,[1]PRODI_2019!$D$2:$L$72,3,FALSE))</f>
        <v>PENDIDIKAN BAHASA INGGRIS</v>
      </c>
      <c r="F1359" t="str">
        <f>VLOOKUP(D1359,[1]PRODI_2019!$D$2:$L$72,9,FALSE)</f>
        <v>FKIP</v>
      </c>
      <c r="G1359" t="str">
        <f>VLOOKUP(F1359,Sheet1!$H$4:$I$11,2,FALSE)</f>
        <v>2_FKIP</v>
      </c>
      <c r="H1359" t="s">
        <v>1965</v>
      </c>
      <c r="I1359" t="s">
        <v>33</v>
      </c>
      <c r="L1359" t="s">
        <v>27</v>
      </c>
      <c r="O1359" t="s">
        <v>62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41</v>
      </c>
      <c r="T1359" t="s">
        <v>3486</v>
      </c>
      <c r="U1359" t="s">
        <v>29</v>
      </c>
      <c r="Z1359" t="str">
        <f>VLOOKUP(A1359,[2]registrasi!$B$2:$C$3000,2,FALSE)</f>
        <v>registrasi</v>
      </c>
      <c r="AA1359">
        <f>VLOOKUP(D1359,[3]Sheet1!$B$2:$D$43,3,FALSE)</f>
        <v>438</v>
      </c>
      <c r="AB1359" t="str">
        <f>VLOOKUP(A1359,[2]nim!$A$2:$B$3000,2,FALSE)</f>
        <v>diterima</v>
      </c>
    </row>
    <row r="1360" spans="1:28" x14ac:dyDescent="0.3">
      <c r="A1360" s="2">
        <v>222311060096</v>
      </c>
      <c r="B1360">
        <v>2</v>
      </c>
      <c r="C1360">
        <v>2021</v>
      </c>
      <c r="D1360" s="3">
        <v>3112095</v>
      </c>
      <c r="E1360" t="str">
        <f>UPPER(VLOOKUP(D1360,[1]PRODI_2019!$D$2:$L$72,3,FALSE))</f>
        <v>PENDIDIKAN BAHASA INGGRIS</v>
      </c>
      <c r="F1360" t="str">
        <f>VLOOKUP(D1360,[1]PRODI_2019!$D$2:$L$72,9,FALSE)</f>
        <v>FKIP</v>
      </c>
      <c r="G1360" t="str">
        <f>VLOOKUP(F1360,Sheet1!$H$4:$I$11,2,FALSE)</f>
        <v>2_FKIP</v>
      </c>
      <c r="H1360" t="s">
        <v>1966</v>
      </c>
      <c r="I1360" t="s">
        <v>33</v>
      </c>
      <c r="L1360" t="s">
        <v>27</v>
      </c>
      <c r="O1360" t="s">
        <v>99</v>
      </c>
      <c r="P1360" t="str">
        <f t="shared" si="64"/>
        <v>SMKN</v>
      </c>
      <c r="Q1360" t="str">
        <f t="shared" si="65"/>
        <v>Negeri</v>
      </c>
      <c r="R1360" t="str">
        <f t="shared" si="66"/>
        <v>SMK</v>
      </c>
      <c r="S1360" t="s">
        <v>40</v>
      </c>
      <c r="T1360" t="s">
        <v>3486</v>
      </c>
      <c r="U1360" t="s">
        <v>29</v>
      </c>
      <c r="Z1360" t="str">
        <f>VLOOKUP(A1360,[2]registrasi!$B$2:$C$3000,2,FALSE)</f>
        <v>registrasi</v>
      </c>
      <c r="AA1360">
        <f>VLOOKUP(D1360,[3]Sheet1!$B$2:$D$43,3,FALSE)</f>
        <v>438</v>
      </c>
      <c r="AB1360" t="str">
        <f>VLOOKUP(A1360,[2]nim!$A$2:$B$3000,2,FALSE)</f>
        <v>diterima</v>
      </c>
    </row>
    <row r="1361" spans="1:28" x14ac:dyDescent="0.3">
      <c r="A1361" s="2">
        <v>222311060412</v>
      </c>
      <c r="B1361">
        <v>1</v>
      </c>
      <c r="C1361">
        <v>2021</v>
      </c>
      <c r="D1361" s="3">
        <v>3112095</v>
      </c>
      <c r="E1361" t="str">
        <f>UPPER(VLOOKUP(D1361,[1]PRODI_2019!$D$2:$L$72,3,FALSE))</f>
        <v>PENDIDIKAN BAHASA INGGRIS</v>
      </c>
      <c r="F1361" t="str">
        <f>VLOOKUP(D1361,[1]PRODI_2019!$D$2:$L$72,9,FALSE)</f>
        <v>FKIP</v>
      </c>
      <c r="G1361" t="str">
        <f>VLOOKUP(F1361,Sheet1!$H$4:$I$11,2,FALSE)</f>
        <v>2_FKIP</v>
      </c>
      <c r="H1361" t="s">
        <v>1967</v>
      </c>
      <c r="I1361" t="s">
        <v>33</v>
      </c>
      <c r="L1361" t="s">
        <v>27</v>
      </c>
      <c r="O1361" t="s">
        <v>85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40</v>
      </c>
      <c r="T1361" t="s">
        <v>3486</v>
      </c>
      <c r="U1361" t="s">
        <v>29</v>
      </c>
      <c r="Z1361" t="str">
        <f>VLOOKUP(A1361,[2]registrasi!$B$2:$C$3000,2,FALSE)</f>
        <v>registrasi</v>
      </c>
      <c r="AA1361">
        <f>VLOOKUP(D1361,[3]Sheet1!$B$2:$D$43,3,FALSE)</f>
        <v>438</v>
      </c>
      <c r="AB1361" t="str">
        <f>VLOOKUP(A1361,[2]nim!$A$2:$B$3000,2,FALSE)</f>
        <v>diterima</v>
      </c>
    </row>
    <row r="1362" spans="1:28" x14ac:dyDescent="0.3">
      <c r="A1362" s="2">
        <v>222311070234</v>
      </c>
      <c r="B1362">
        <v>1</v>
      </c>
      <c r="C1362">
        <v>2022</v>
      </c>
      <c r="D1362" s="3">
        <v>3112095</v>
      </c>
      <c r="E1362" t="str">
        <f>UPPER(VLOOKUP(D1362,[1]PRODI_2019!$D$2:$L$72,3,FALSE))</f>
        <v>PENDIDIKAN BAHASA INGGRIS</v>
      </c>
      <c r="F1362" t="str">
        <f>VLOOKUP(D1362,[1]PRODI_2019!$D$2:$L$72,9,FALSE)</f>
        <v>FKIP</v>
      </c>
      <c r="G1362" t="str">
        <f>VLOOKUP(F1362,Sheet1!$H$4:$I$11,2,FALSE)</f>
        <v>2_FKIP</v>
      </c>
      <c r="H1362" t="s">
        <v>1968</v>
      </c>
      <c r="I1362" t="s">
        <v>33</v>
      </c>
      <c r="L1362" t="s">
        <v>27</v>
      </c>
      <c r="O1362" t="s">
        <v>142</v>
      </c>
      <c r="P1362" t="str">
        <f t="shared" si="64"/>
        <v>MAN</v>
      </c>
      <c r="Q1362" t="str">
        <f t="shared" si="65"/>
        <v>Negeri</v>
      </c>
      <c r="R1362" t="str">
        <f t="shared" si="66"/>
        <v>MA</v>
      </c>
      <c r="S1362" t="s">
        <v>41</v>
      </c>
      <c r="T1362" t="s">
        <v>3486</v>
      </c>
      <c r="U1362" t="s">
        <v>29</v>
      </c>
      <c r="Z1362" t="str">
        <f>VLOOKUP(A1362,[2]registrasi!$B$2:$C$3000,2,FALSE)</f>
        <v>registrasi</v>
      </c>
      <c r="AA1362">
        <f>VLOOKUP(D1362,[3]Sheet1!$B$2:$D$43,3,FALSE)</f>
        <v>438</v>
      </c>
      <c r="AB1362" t="str">
        <f>VLOOKUP(A1362,[2]nim!$A$2:$B$3000,2,FALSE)</f>
        <v>diterima</v>
      </c>
    </row>
    <row r="1363" spans="1:28" x14ac:dyDescent="0.3">
      <c r="A1363" s="2">
        <v>222311071526</v>
      </c>
      <c r="B1363">
        <v>1</v>
      </c>
      <c r="C1363">
        <v>2021</v>
      </c>
      <c r="D1363" s="3">
        <v>3112095</v>
      </c>
      <c r="E1363" t="str">
        <f>UPPER(VLOOKUP(D1363,[1]PRODI_2019!$D$2:$L$72,3,FALSE))</f>
        <v>PENDIDIKAN BAHASA INGGRIS</v>
      </c>
      <c r="F1363" t="str">
        <f>VLOOKUP(D1363,[1]PRODI_2019!$D$2:$L$72,9,FALSE)</f>
        <v>FKIP</v>
      </c>
      <c r="G1363" t="str">
        <f>VLOOKUP(F1363,Sheet1!$H$4:$I$11,2,FALSE)</f>
        <v>2_FKIP</v>
      </c>
      <c r="H1363" t="s">
        <v>1969</v>
      </c>
      <c r="I1363" t="s">
        <v>33</v>
      </c>
      <c r="L1363" t="s">
        <v>27</v>
      </c>
      <c r="O1363" t="s">
        <v>60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46</v>
      </c>
      <c r="T1363" t="s">
        <v>3486</v>
      </c>
      <c r="U1363" t="s">
        <v>29</v>
      </c>
      <c r="Z1363" t="str">
        <f>VLOOKUP(A1363,[2]registrasi!$B$2:$C$3000,2,FALSE)</f>
        <v>registrasi</v>
      </c>
      <c r="AA1363">
        <f>VLOOKUP(D1363,[3]Sheet1!$B$2:$D$43,3,FALSE)</f>
        <v>438</v>
      </c>
      <c r="AB1363" t="str">
        <f>VLOOKUP(A1363,[2]nim!$A$2:$B$3000,2,FALSE)</f>
        <v>diterima</v>
      </c>
    </row>
    <row r="1364" spans="1:28" x14ac:dyDescent="0.3">
      <c r="A1364" s="2">
        <v>222311080481</v>
      </c>
      <c r="B1364">
        <v>2</v>
      </c>
      <c r="C1364">
        <v>2022</v>
      </c>
      <c r="D1364" s="3">
        <v>3112095</v>
      </c>
      <c r="E1364" t="str">
        <f>UPPER(VLOOKUP(D1364,[1]PRODI_2019!$D$2:$L$72,3,FALSE))</f>
        <v>PENDIDIKAN BAHASA INGGRIS</v>
      </c>
      <c r="F1364" t="str">
        <f>VLOOKUP(D1364,[1]PRODI_2019!$D$2:$L$72,9,FALSE)</f>
        <v>FKIP</v>
      </c>
      <c r="G1364" t="str">
        <f>VLOOKUP(F1364,Sheet1!$H$4:$I$11,2,FALSE)</f>
        <v>2_FKIP</v>
      </c>
      <c r="H1364" t="s">
        <v>1970</v>
      </c>
      <c r="I1364" t="s">
        <v>33</v>
      </c>
      <c r="L1364" t="s">
        <v>200</v>
      </c>
      <c r="O1364" t="s">
        <v>461</v>
      </c>
      <c r="P1364" t="str">
        <f t="shared" si="64"/>
        <v>SMKN</v>
      </c>
      <c r="Q1364" t="str">
        <f t="shared" si="65"/>
        <v>Negeri</v>
      </c>
      <c r="R1364" t="str">
        <f t="shared" si="66"/>
        <v>SMK</v>
      </c>
      <c r="S1364" t="s">
        <v>37</v>
      </c>
      <c r="T1364" t="s">
        <v>3486</v>
      </c>
      <c r="U1364" t="s">
        <v>29</v>
      </c>
      <c r="Z1364" t="str">
        <f>VLOOKUP(A1364,[2]registrasi!$B$2:$C$3000,2,FALSE)</f>
        <v>registrasi</v>
      </c>
      <c r="AA1364">
        <f>VLOOKUP(D1364,[3]Sheet1!$B$2:$D$43,3,FALSE)</f>
        <v>438</v>
      </c>
      <c r="AB1364" t="str">
        <f>VLOOKUP(A1364,[2]nim!$A$2:$B$3000,2,FALSE)</f>
        <v>diterima</v>
      </c>
    </row>
    <row r="1365" spans="1:28" x14ac:dyDescent="0.3">
      <c r="A1365" s="2">
        <v>222311081163</v>
      </c>
      <c r="B1365">
        <v>1</v>
      </c>
      <c r="C1365">
        <v>2022</v>
      </c>
      <c r="D1365" s="3">
        <v>3112095</v>
      </c>
      <c r="E1365" t="str">
        <f>UPPER(VLOOKUP(D1365,[1]PRODI_2019!$D$2:$L$72,3,FALSE))</f>
        <v>PENDIDIKAN BAHASA INGGRIS</v>
      </c>
      <c r="F1365" t="str">
        <f>VLOOKUP(D1365,[1]PRODI_2019!$D$2:$L$72,9,FALSE)</f>
        <v>FKIP</v>
      </c>
      <c r="G1365" t="str">
        <f>VLOOKUP(F1365,Sheet1!$H$4:$I$11,2,FALSE)</f>
        <v>2_FKIP</v>
      </c>
      <c r="H1365" t="s">
        <v>1971</v>
      </c>
      <c r="I1365" t="s">
        <v>25</v>
      </c>
      <c r="L1365" t="s">
        <v>27</v>
      </c>
      <c r="O1365" t="s">
        <v>128</v>
      </c>
      <c r="P1365" t="str">
        <f t="shared" ref="P1365:P1428" si="67">TRIM(LEFT(O1365,FIND(" ",O1365,1)))</f>
        <v>SMAN</v>
      </c>
      <c r="Q1365" t="str">
        <f t="shared" ref="Q1365:Q1428" si="68">IF(RIGHT(P1365,1)="N","Negeri","Swasta")</f>
        <v>Negeri</v>
      </c>
      <c r="R1365" t="str">
        <f t="shared" si="66"/>
        <v>SMA</v>
      </c>
      <c r="S1365" t="s">
        <v>41</v>
      </c>
      <c r="T1365" t="s">
        <v>3486</v>
      </c>
      <c r="U1365" t="s">
        <v>29</v>
      </c>
      <c r="Z1365" t="str">
        <f>VLOOKUP(A1365,[2]registrasi!$B$2:$C$3000,2,FALSE)</f>
        <v>registrasi</v>
      </c>
      <c r="AA1365">
        <f>VLOOKUP(D1365,[3]Sheet1!$B$2:$D$43,3,FALSE)</f>
        <v>438</v>
      </c>
      <c r="AB1365" t="str">
        <f>VLOOKUP(A1365,[2]nim!$A$2:$B$3000,2,FALSE)</f>
        <v>diterima</v>
      </c>
    </row>
    <row r="1366" spans="1:28" x14ac:dyDescent="0.3">
      <c r="A1366" s="2">
        <v>222311081395</v>
      </c>
      <c r="B1366">
        <v>1</v>
      </c>
      <c r="C1366">
        <v>2022</v>
      </c>
      <c r="D1366" s="3">
        <v>3112095</v>
      </c>
      <c r="E1366" t="str">
        <f>UPPER(VLOOKUP(D1366,[1]PRODI_2019!$D$2:$L$72,3,FALSE))</f>
        <v>PENDIDIKAN BAHASA INGGRIS</v>
      </c>
      <c r="F1366" t="str">
        <f>VLOOKUP(D1366,[1]PRODI_2019!$D$2:$L$72,9,FALSE)</f>
        <v>FKIP</v>
      </c>
      <c r="G1366" t="str">
        <f>VLOOKUP(F1366,Sheet1!$H$4:$I$11,2,FALSE)</f>
        <v>2_FKIP</v>
      </c>
      <c r="H1366" t="s">
        <v>1972</v>
      </c>
      <c r="I1366" t="s">
        <v>33</v>
      </c>
      <c r="L1366" t="s">
        <v>27</v>
      </c>
      <c r="O1366" t="s">
        <v>61</v>
      </c>
      <c r="P1366" t="str">
        <f t="shared" si="67"/>
        <v>MAN</v>
      </c>
      <c r="Q1366" t="str">
        <f t="shared" si="68"/>
        <v>Negeri</v>
      </c>
      <c r="R1366" t="str">
        <f t="shared" si="66"/>
        <v>MA</v>
      </c>
      <c r="S1366" t="s">
        <v>41</v>
      </c>
      <c r="T1366" t="s">
        <v>3486</v>
      </c>
      <c r="U1366" t="s">
        <v>29</v>
      </c>
      <c r="Z1366" t="str">
        <f>VLOOKUP(A1366,[2]registrasi!$B$2:$C$3000,2,FALSE)</f>
        <v>registrasi</v>
      </c>
      <c r="AA1366">
        <f>VLOOKUP(D1366,[3]Sheet1!$B$2:$D$43,3,FALSE)</f>
        <v>438</v>
      </c>
      <c r="AB1366" t="str">
        <f>VLOOKUP(A1366,[2]nim!$A$2:$B$3000,2,FALSE)</f>
        <v>diterima</v>
      </c>
    </row>
    <row r="1367" spans="1:28" x14ac:dyDescent="0.3">
      <c r="A1367" s="2">
        <v>222311090124</v>
      </c>
      <c r="B1367">
        <v>1</v>
      </c>
      <c r="C1367">
        <v>2022</v>
      </c>
      <c r="D1367" s="3">
        <v>3112095</v>
      </c>
      <c r="E1367" t="str">
        <f>UPPER(VLOOKUP(D1367,[1]PRODI_2019!$D$2:$L$72,3,FALSE))</f>
        <v>PENDIDIKAN BAHASA INGGRIS</v>
      </c>
      <c r="F1367" t="str">
        <f>VLOOKUP(D1367,[1]PRODI_2019!$D$2:$L$72,9,FALSE)</f>
        <v>FKIP</v>
      </c>
      <c r="G1367" t="str">
        <f>VLOOKUP(F1367,Sheet1!$H$4:$I$11,2,FALSE)</f>
        <v>2_FKIP</v>
      </c>
      <c r="H1367" t="s">
        <v>1973</v>
      </c>
      <c r="I1367" t="s">
        <v>33</v>
      </c>
      <c r="L1367" t="s">
        <v>27</v>
      </c>
      <c r="O1367" t="s">
        <v>118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34</v>
      </c>
      <c r="T1367" t="s">
        <v>3486</v>
      </c>
      <c r="U1367" t="s">
        <v>29</v>
      </c>
      <c r="Z1367" t="str">
        <f>VLOOKUP(A1367,[2]registrasi!$B$2:$C$3000,2,FALSE)</f>
        <v>registrasi</v>
      </c>
      <c r="AA1367">
        <f>VLOOKUP(D1367,[3]Sheet1!$B$2:$D$43,3,FALSE)</f>
        <v>438</v>
      </c>
      <c r="AB1367" t="str">
        <f>VLOOKUP(A1367,[2]nim!$A$2:$B$3000,2,FALSE)</f>
        <v>diterima</v>
      </c>
    </row>
    <row r="1368" spans="1:28" x14ac:dyDescent="0.3">
      <c r="A1368" s="2">
        <v>222311090398</v>
      </c>
      <c r="B1368">
        <v>1</v>
      </c>
      <c r="C1368">
        <v>2022</v>
      </c>
      <c r="D1368" s="3">
        <v>3112095</v>
      </c>
      <c r="E1368" t="str">
        <f>UPPER(VLOOKUP(D1368,[1]PRODI_2019!$D$2:$L$72,3,FALSE))</f>
        <v>PENDIDIKAN BAHASA INGGRIS</v>
      </c>
      <c r="F1368" t="str">
        <f>VLOOKUP(D1368,[1]PRODI_2019!$D$2:$L$72,9,FALSE)</f>
        <v>FKIP</v>
      </c>
      <c r="G1368" t="str">
        <f>VLOOKUP(F1368,Sheet1!$H$4:$I$11,2,FALSE)</f>
        <v>2_FKIP</v>
      </c>
      <c r="H1368" t="s">
        <v>1974</v>
      </c>
      <c r="I1368" t="s">
        <v>25</v>
      </c>
      <c r="L1368" t="s">
        <v>199</v>
      </c>
      <c r="O1368" t="s">
        <v>155</v>
      </c>
      <c r="P1368" t="str">
        <f t="shared" si="67"/>
        <v>SMKN</v>
      </c>
      <c r="Q1368" t="str">
        <f t="shared" si="68"/>
        <v>Negeri</v>
      </c>
      <c r="R1368" t="str">
        <f t="shared" si="66"/>
        <v>SMK</v>
      </c>
      <c r="S1368" t="s">
        <v>40</v>
      </c>
      <c r="T1368" t="s">
        <v>3486</v>
      </c>
      <c r="U1368" t="s">
        <v>29</v>
      </c>
      <c r="Z1368" t="str">
        <f>VLOOKUP(A1368,[2]registrasi!$B$2:$C$3000,2,FALSE)</f>
        <v>registrasi</v>
      </c>
      <c r="AA1368">
        <f>VLOOKUP(D1368,[3]Sheet1!$B$2:$D$43,3,FALSE)</f>
        <v>438</v>
      </c>
      <c r="AB1368" t="str">
        <f>VLOOKUP(A1368,[2]nim!$A$2:$B$3000,2,FALSE)</f>
        <v>diterima</v>
      </c>
    </row>
    <row r="1369" spans="1:28" x14ac:dyDescent="0.3">
      <c r="A1369" s="2">
        <v>222311100521</v>
      </c>
      <c r="B1369">
        <v>1</v>
      </c>
      <c r="C1369">
        <v>2022</v>
      </c>
      <c r="D1369" s="3">
        <v>3112095</v>
      </c>
      <c r="E1369" t="str">
        <f>UPPER(VLOOKUP(D1369,[1]PRODI_2019!$D$2:$L$72,3,FALSE))</f>
        <v>PENDIDIKAN BAHASA INGGRIS</v>
      </c>
      <c r="F1369" t="str">
        <f>VLOOKUP(D1369,[1]PRODI_2019!$D$2:$L$72,9,FALSE)</f>
        <v>FKIP</v>
      </c>
      <c r="G1369" t="str">
        <f>VLOOKUP(F1369,Sheet1!$H$4:$I$11,2,FALSE)</f>
        <v>2_FKIP</v>
      </c>
      <c r="H1369" t="s">
        <v>1975</v>
      </c>
      <c r="I1369" t="s">
        <v>33</v>
      </c>
      <c r="L1369" t="s">
        <v>27</v>
      </c>
      <c r="O1369" t="s">
        <v>3302</v>
      </c>
      <c r="P1369" t="str">
        <f t="shared" si="67"/>
        <v>SMAS</v>
      </c>
      <c r="Q1369" t="str">
        <f t="shared" si="68"/>
        <v>Swasta</v>
      </c>
      <c r="R1369" t="str">
        <f t="shared" si="66"/>
        <v>SMA</v>
      </c>
      <c r="S1369" t="s">
        <v>26</v>
      </c>
      <c r="T1369" t="s">
        <v>3486</v>
      </c>
      <c r="U1369" t="s">
        <v>29</v>
      </c>
      <c r="Z1369" t="str">
        <f>VLOOKUP(A1369,[2]registrasi!$B$2:$C$3000,2,FALSE)</f>
        <v>registrasi</v>
      </c>
      <c r="AA1369">
        <f>VLOOKUP(D1369,[3]Sheet1!$B$2:$D$43,3,FALSE)</f>
        <v>438</v>
      </c>
      <c r="AB1369" t="str">
        <f>VLOOKUP(A1369,[2]nim!$A$2:$B$3000,2,FALSE)</f>
        <v>diterima</v>
      </c>
    </row>
    <row r="1370" spans="1:28" x14ac:dyDescent="0.3">
      <c r="A1370" s="2">
        <v>222311110299</v>
      </c>
      <c r="B1370">
        <v>1</v>
      </c>
      <c r="C1370">
        <v>2021</v>
      </c>
      <c r="D1370" s="3">
        <v>3112095</v>
      </c>
      <c r="E1370" t="str">
        <f>UPPER(VLOOKUP(D1370,[1]PRODI_2019!$D$2:$L$72,3,FALSE))</f>
        <v>PENDIDIKAN BAHASA INGGRIS</v>
      </c>
      <c r="F1370" t="str">
        <f>VLOOKUP(D1370,[1]PRODI_2019!$D$2:$L$72,9,FALSE)</f>
        <v>FKIP</v>
      </c>
      <c r="G1370" t="str">
        <f>VLOOKUP(F1370,Sheet1!$H$4:$I$11,2,FALSE)</f>
        <v>2_FKIP</v>
      </c>
      <c r="H1370" t="s">
        <v>1976</v>
      </c>
      <c r="I1370" t="s">
        <v>33</v>
      </c>
      <c r="L1370" t="s">
        <v>27</v>
      </c>
      <c r="O1370" t="s">
        <v>62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3486</v>
      </c>
      <c r="U1370" t="s">
        <v>29</v>
      </c>
      <c r="Z1370" t="str">
        <f>VLOOKUP(A1370,[2]registrasi!$B$2:$C$3000,2,FALSE)</f>
        <v>registrasi</v>
      </c>
      <c r="AA1370">
        <f>VLOOKUP(D1370,[3]Sheet1!$B$2:$D$43,3,FALSE)</f>
        <v>438</v>
      </c>
      <c r="AB1370" t="str">
        <f>VLOOKUP(A1370,[2]nim!$A$2:$B$3000,2,FALSE)</f>
        <v>diterima</v>
      </c>
    </row>
    <row r="1371" spans="1:28" x14ac:dyDescent="0.3">
      <c r="A1371" s="2">
        <v>222311110375</v>
      </c>
      <c r="B1371">
        <v>2</v>
      </c>
      <c r="C1371">
        <v>2022</v>
      </c>
      <c r="D1371" s="3">
        <v>3112095</v>
      </c>
      <c r="E1371" t="str">
        <f>UPPER(VLOOKUP(D1371,[1]PRODI_2019!$D$2:$L$72,3,FALSE))</f>
        <v>PENDIDIKAN BAHASA INGGRIS</v>
      </c>
      <c r="F1371" t="str">
        <f>VLOOKUP(D1371,[1]PRODI_2019!$D$2:$L$72,9,FALSE)</f>
        <v>FKIP</v>
      </c>
      <c r="G1371" t="str">
        <f>VLOOKUP(F1371,Sheet1!$H$4:$I$11,2,FALSE)</f>
        <v>2_FKIP</v>
      </c>
      <c r="H1371" t="s">
        <v>1977</v>
      </c>
      <c r="I1371" t="s">
        <v>33</v>
      </c>
      <c r="L1371" t="s">
        <v>27</v>
      </c>
      <c r="O1371" t="s">
        <v>72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52</v>
      </c>
      <c r="T1371" t="s">
        <v>3486</v>
      </c>
      <c r="U1371" t="s">
        <v>29</v>
      </c>
      <c r="Z1371" t="str">
        <f>VLOOKUP(A1371,[2]registrasi!$B$2:$C$3000,2,FALSE)</f>
        <v>registrasi</v>
      </c>
      <c r="AA1371">
        <f>VLOOKUP(D1371,[3]Sheet1!$B$2:$D$43,3,FALSE)</f>
        <v>438</v>
      </c>
      <c r="AB1371" t="str">
        <f>VLOOKUP(A1371,[2]nim!$A$2:$B$3000,2,FALSE)</f>
        <v>diterima</v>
      </c>
    </row>
    <row r="1372" spans="1:28" x14ac:dyDescent="0.3">
      <c r="A1372" s="2">
        <v>222311130535</v>
      </c>
      <c r="B1372">
        <v>1</v>
      </c>
      <c r="C1372">
        <v>2022</v>
      </c>
      <c r="D1372" s="3">
        <v>3112095</v>
      </c>
      <c r="E1372" t="str">
        <f>UPPER(VLOOKUP(D1372,[1]PRODI_2019!$D$2:$L$72,3,FALSE))</f>
        <v>PENDIDIKAN BAHASA INGGRIS</v>
      </c>
      <c r="F1372" t="str">
        <f>VLOOKUP(D1372,[1]PRODI_2019!$D$2:$L$72,9,FALSE)</f>
        <v>FKIP</v>
      </c>
      <c r="G1372" t="str">
        <f>VLOOKUP(F1372,Sheet1!$H$4:$I$11,2,FALSE)</f>
        <v>2_FKIP</v>
      </c>
      <c r="H1372" t="s">
        <v>1978</v>
      </c>
      <c r="I1372" t="s">
        <v>33</v>
      </c>
      <c r="L1372" t="s">
        <v>27</v>
      </c>
      <c r="O1372" t="s">
        <v>96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41</v>
      </c>
      <c r="T1372" t="s">
        <v>3486</v>
      </c>
      <c r="U1372" t="s">
        <v>29</v>
      </c>
      <c r="Z1372" t="str">
        <f>VLOOKUP(A1372,[2]registrasi!$B$2:$C$3000,2,FALSE)</f>
        <v>registrasi</v>
      </c>
      <c r="AA1372">
        <f>VLOOKUP(D1372,[3]Sheet1!$B$2:$D$43,3,FALSE)</f>
        <v>438</v>
      </c>
      <c r="AB1372" t="str">
        <f>VLOOKUP(A1372,[2]nim!$A$2:$B$3000,2,FALSE)</f>
        <v>diterima</v>
      </c>
    </row>
    <row r="1373" spans="1:28" x14ac:dyDescent="0.3">
      <c r="A1373" s="2">
        <v>222311140041</v>
      </c>
      <c r="B1373">
        <v>1</v>
      </c>
      <c r="C1373">
        <v>2022</v>
      </c>
      <c r="D1373" s="3">
        <v>3112095</v>
      </c>
      <c r="E1373" t="str">
        <f>UPPER(VLOOKUP(D1373,[1]PRODI_2019!$D$2:$L$72,3,FALSE))</f>
        <v>PENDIDIKAN BAHASA INGGRIS</v>
      </c>
      <c r="F1373" t="str">
        <f>VLOOKUP(D1373,[1]PRODI_2019!$D$2:$L$72,9,FALSE)</f>
        <v>FKIP</v>
      </c>
      <c r="G1373" t="str">
        <f>VLOOKUP(F1373,Sheet1!$H$4:$I$11,2,FALSE)</f>
        <v>2_FKIP</v>
      </c>
      <c r="H1373" t="s">
        <v>1979</v>
      </c>
      <c r="I1373" t="s">
        <v>33</v>
      </c>
      <c r="L1373" t="s">
        <v>27</v>
      </c>
      <c r="O1373" t="s">
        <v>96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41</v>
      </c>
      <c r="T1373" t="s">
        <v>3486</v>
      </c>
      <c r="U1373" t="s">
        <v>29</v>
      </c>
      <c r="Z1373" t="str">
        <f>VLOOKUP(A1373,[2]registrasi!$B$2:$C$3000,2,FALSE)</f>
        <v>registrasi</v>
      </c>
      <c r="AA1373">
        <f>VLOOKUP(D1373,[3]Sheet1!$B$2:$D$43,3,FALSE)</f>
        <v>438</v>
      </c>
      <c r="AB1373" t="str">
        <f>VLOOKUP(A1373,[2]nim!$A$2:$B$3000,2,FALSE)</f>
        <v>diterima</v>
      </c>
    </row>
    <row r="1374" spans="1:28" x14ac:dyDescent="0.3">
      <c r="A1374" s="2">
        <v>222311150194</v>
      </c>
      <c r="B1374">
        <v>2</v>
      </c>
      <c r="C1374">
        <v>2021</v>
      </c>
      <c r="D1374" s="3">
        <v>3112095</v>
      </c>
      <c r="E1374" t="str">
        <f>UPPER(VLOOKUP(D1374,[1]PRODI_2019!$D$2:$L$72,3,FALSE))</f>
        <v>PENDIDIKAN BAHASA INGGRIS</v>
      </c>
      <c r="F1374" t="str">
        <f>VLOOKUP(D1374,[1]PRODI_2019!$D$2:$L$72,9,FALSE)</f>
        <v>FKIP</v>
      </c>
      <c r="G1374" t="str">
        <f>VLOOKUP(F1374,Sheet1!$H$4:$I$11,2,FALSE)</f>
        <v>2_FKIP</v>
      </c>
      <c r="H1374" t="s">
        <v>1980</v>
      </c>
      <c r="I1374" t="s">
        <v>33</v>
      </c>
      <c r="L1374" t="s">
        <v>27</v>
      </c>
      <c r="O1374" t="s">
        <v>3303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534</v>
      </c>
      <c r="T1374" t="s">
        <v>3487</v>
      </c>
      <c r="U1374" t="s">
        <v>35</v>
      </c>
      <c r="Z1374" t="str">
        <f>VLOOKUP(A1374,[2]registrasi!$B$2:$C$3000,2,FALSE)</f>
        <v>registrasi</v>
      </c>
      <c r="AA1374">
        <f>VLOOKUP(D1374,[3]Sheet1!$B$2:$D$43,3,FALSE)</f>
        <v>438</v>
      </c>
      <c r="AB1374" t="str">
        <f>VLOOKUP(A1374,[2]nim!$A$2:$B$3000,2,FALSE)</f>
        <v>diterima</v>
      </c>
    </row>
    <row r="1375" spans="1:28" x14ac:dyDescent="0.3">
      <c r="A1375" s="2">
        <v>222311170008</v>
      </c>
      <c r="B1375">
        <v>2</v>
      </c>
      <c r="C1375">
        <v>2022</v>
      </c>
      <c r="D1375" s="3">
        <v>3112095</v>
      </c>
      <c r="E1375" t="str">
        <f>UPPER(VLOOKUP(D1375,[1]PRODI_2019!$D$2:$L$72,3,FALSE))</f>
        <v>PENDIDIKAN BAHASA INGGRIS</v>
      </c>
      <c r="F1375" t="str">
        <f>VLOOKUP(D1375,[1]PRODI_2019!$D$2:$L$72,9,FALSE)</f>
        <v>FKIP</v>
      </c>
      <c r="G1375" t="str">
        <f>VLOOKUP(F1375,Sheet1!$H$4:$I$11,2,FALSE)</f>
        <v>2_FKIP</v>
      </c>
      <c r="H1375" t="s">
        <v>1981</v>
      </c>
      <c r="I1375" t="s">
        <v>33</v>
      </c>
      <c r="L1375" t="s">
        <v>27</v>
      </c>
      <c r="O1375" t="s">
        <v>203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26</v>
      </c>
      <c r="T1375" t="s">
        <v>3486</v>
      </c>
      <c r="U1375" t="s">
        <v>29</v>
      </c>
      <c r="Z1375" t="str">
        <f>VLOOKUP(A1375,[2]registrasi!$B$2:$C$3000,2,FALSE)</f>
        <v>registrasi</v>
      </c>
      <c r="AA1375">
        <f>VLOOKUP(D1375,[3]Sheet1!$B$2:$D$43,3,FALSE)</f>
        <v>438</v>
      </c>
      <c r="AB1375" t="str">
        <f>VLOOKUP(A1375,[2]nim!$A$2:$B$3000,2,FALSE)</f>
        <v>diterima</v>
      </c>
    </row>
    <row r="1376" spans="1:28" x14ac:dyDescent="0.3">
      <c r="A1376" s="2">
        <v>222311170251</v>
      </c>
      <c r="B1376">
        <v>2</v>
      </c>
      <c r="C1376">
        <v>2022</v>
      </c>
      <c r="D1376" s="3">
        <v>3112095</v>
      </c>
      <c r="E1376" t="str">
        <f>UPPER(VLOOKUP(D1376,[1]PRODI_2019!$D$2:$L$72,3,FALSE))</f>
        <v>PENDIDIKAN BAHASA INGGRIS</v>
      </c>
      <c r="F1376" t="str">
        <f>VLOOKUP(D1376,[1]PRODI_2019!$D$2:$L$72,9,FALSE)</f>
        <v>FKIP</v>
      </c>
      <c r="G1376" t="str">
        <f>VLOOKUP(F1376,Sheet1!$H$4:$I$11,2,FALSE)</f>
        <v>2_FKIP</v>
      </c>
      <c r="H1376" t="s">
        <v>1982</v>
      </c>
      <c r="I1376" t="s">
        <v>33</v>
      </c>
      <c r="L1376" t="s">
        <v>27</v>
      </c>
      <c r="O1376" t="s">
        <v>3150</v>
      </c>
      <c r="P1376" t="str">
        <f t="shared" si="67"/>
        <v>SMA</v>
      </c>
      <c r="Q1376" t="str">
        <f t="shared" si="68"/>
        <v>Swasta</v>
      </c>
      <c r="R1376" t="str">
        <f t="shared" si="66"/>
        <v>SMA</v>
      </c>
      <c r="S1376" t="s">
        <v>26</v>
      </c>
      <c r="T1376" t="s">
        <v>3486</v>
      </c>
      <c r="U1376" t="s">
        <v>29</v>
      </c>
      <c r="Z1376" t="str">
        <f>VLOOKUP(A1376,[2]registrasi!$B$2:$C$3000,2,FALSE)</f>
        <v>registrasi</v>
      </c>
      <c r="AA1376">
        <f>VLOOKUP(D1376,[3]Sheet1!$B$2:$D$43,3,FALSE)</f>
        <v>438</v>
      </c>
      <c r="AB1376" t="str">
        <f>VLOOKUP(A1376,[2]nim!$A$2:$B$3000,2,FALSE)</f>
        <v>diterima</v>
      </c>
    </row>
    <row r="1377" spans="1:28" x14ac:dyDescent="0.3">
      <c r="A1377" s="2">
        <v>222311190219</v>
      </c>
      <c r="B1377">
        <v>2</v>
      </c>
      <c r="C1377">
        <v>2022</v>
      </c>
      <c r="D1377" s="3">
        <v>3112095</v>
      </c>
      <c r="E1377" t="str">
        <f>UPPER(VLOOKUP(D1377,[1]PRODI_2019!$D$2:$L$72,3,FALSE))</f>
        <v>PENDIDIKAN BAHASA INGGRIS</v>
      </c>
      <c r="F1377" t="str">
        <f>VLOOKUP(D1377,[1]PRODI_2019!$D$2:$L$72,9,FALSE)</f>
        <v>FKIP</v>
      </c>
      <c r="G1377" t="str">
        <f>VLOOKUP(F1377,Sheet1!$H$4:$I$11,2,FALSE)</f>
        <v>2_FKIP</v>
      </c>
      <c r="H1377" t="s">
        <v>1983</v>
      </c>
      <c r="I1377" t="s">
        <v>25</v>
      </c>
      <c r="L1377" t="s">
        <v>27</v>
      </c>
      <c r="O1377" t="s">
        <v>148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37</v>
      </c>
      <c r="T1377" t="s">
        <v>3486</v>
      </c>
      <c r="U1377" t="s">
        <v>29</v>
      </c>
      <c r="Z1377" t="str">
        <f>VLOOKUP(A1377,[2]registrasi!$B$2:$C$3000,2,FALSE)</f>
        <v>registrasi</v>
      </c>
      <c r="AA1377">
        <f>VLOOKUP(D1377,[3]Sheet1!$B$2:$D$43,3,FALSE)</f>
        <v>438</v>
      </c>
      <c r="AB1377" t="str">
        <f>VLOOKUP(A1377,[2]nim!$A$2:$B$3000,2,FALSE)</f>
        <v>diterima</v>
      </c>
    </row>
    <row r="1378" spans="1:28" x14ac:dyDescent="0.3">
      <c r="A1378" s="2">
        <v>222311200011</v>
      </c>
      <c r="B1378">
        <v>2</v>
      </c>
      <c r="C1378">
        <v>2021</v>
      </c>
      <c r="D1378" s="3">
        <v>3112095</v>
      </c>
      <c r="E1378" t="str">
        <f>UPPER(VLOOKUP(D1378,[1]PRODI_2019!$D$2:$L$72,3,FALSE))</f>
        <v>PENDIDIKAN BAHASA INGGRIS</v>
      </c>
      <c r="F1378" t="str">
        <f>VLOOKUP(D1378,[1]PRODI_2019!$D$2:$L$72,9,FALSE)</f>
        <v>FKIP</v>
      </c>
      <c r="G1378" t="str">
        <f>VLOOKUP(F1378,Sheet1!$H$4:$I$11,2,FALSE)</f>
        <v>2_FKIP</v>
      </c>
      <c r="H1378" t="s">
        <v>1984</v>
      </c>
      <c r="I1378" t="s">
        <v>33</v>
      </c>
      <c r="L1378" t="s">
        <v>27</v>
      </c>
      <c r="O1378" t="s">
        <v>109</v>
      </c>
      <c r="P1378" t="str">
        <f t="shared" si="67"/>
        <v>SMAN</v>
      </c>
      <c r="Q1378" t="str">
        <f t="shared" si="68"/>
        <v>Negeri</v>
      </c>
      <c r="R1378" t="str">
        <f t="shared" si="66"/>
        <v>SMA</v>
      </c>
      <c r="S1378" t="s">
        <v>37</v>
      </c>
      <c r="T1378" t="s">
        <v>3486</v>
      </c>
      <c r="U1378" t="s">
        <v>29</v>
      </c>
      <c r="Z1378" t="e">
        <f>VLOOKUP(A1378,[2]registrasi!$B$2:$C$3000,2,FALSE)</f>
        <v>#N/A</v>
      </c>
      <c r="AA1378">
        <f>VLOOKUP(D1378,[3]Sheet1!$B$2:$D$43,3,FALSE)</f>
        <v>438</v>
      </c>
      <c r="AB1378" t="e">
        <f>VLOOKUP(A1378,[2]nim!$A$2:$B$3000,2,FALSE)</f>
        <v>#N/A</v>
      </c>
    </row>
    <row r="1379" spans="1:28" x14ac:dyDescent="0.3">
      <c r="A1379" s="2">
        <v>222311200272</v>
      </c>
      <c r="B1379">
        <v>2</v>
      </c>
      <c r="C1379">
        <v>2022</v>
      </c>
      <c r="D1379" s="3">
        <v>3112095</v>
      </c>
      <c r="E1379" t="str">
        <f>UPPER(VLOOKUP(D1379,[1]PRODI_2019!$D$2:$L$72,3,FALSE))</f>
        <v>PENDIDIKAN BAHASA INGGRIS</v>
      </c>
      <c r="F1379" t="str">
        <f>VLOOKUP(D1379,[1]PRODI_2019!$D$2:$L$72,9,FALSE)</f>
        <v>FKIP</v>
      </c>
      <c r="G1379" t="str">
        <f>VLOOKUP(F1379,Sheet1!$H$4:$I$11,2,FALSE)</f>
        <v>2_FKIP</v>
      </c>
      <c r="H1379" t="s">
        <v>1985</v>
      </c>
      <c r="I1379" t="s">
        <v>25</v>
      </c>
      <c r="L1379" t="s">
        <v>199</v>
      </c>
      <c r="O1379" t="s">
        <v>81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26</v>
      </c>
      <c r="T1379" t="s">
        <v>3486</v>
      </c>
      <c r="U1379" t="s">
        <v>29</v>
      </c>
      <c r="Z1379" t="str">
        <f>VLOOKUP(A1379,[2]registrasi!$B$2:$C$3000,2,FALSE)</f>
        <v>registrasi</v>
      </c>
      <c r="AA1379">
        <f>VLOOKUP(D1379,[3]Sheet1!$B$2:$D$43,3,FALSE)</f>
        <v>438</v>
      </c>
      <c r="AB1379" t="str">
        <f>VLOOKUP(A1379,[2]nim!$A$2:$B$3000,2,FALSE)</f>
        <v>diterima</v>
      </c>
    </row>
    <row r="1380" spans="1:28" x14ac:dyDescent="0.3">
      <c r="A1380" s="2">
        <v>222311200313</v>
      </c>
      <c r="B1380">
        <v>1</v>
      </c>
      <c r="C1380">
        <v>2022</v>
      </c>
      <c r="D1380" s="3">
        <v>3112095</v>
      </c>
      <c r="E1380" t="str">
        <f>UPPER(VLOOKUP(D1380,[1]PRODI_2019!$D$2:$L$72,3,FALSE))</f>
        <v>PENDIDIKAN BAHASA INGGRIS</v>
      </c>
      <c r="F1380" t="str">
        <f>VLOOKUP(D1380,[1]PRODI_2019!$D$2:$L$72,9,FALSE)</f>
        <v>FKIP</v>
      </c>
      <c r="G1380" t="str">
        <f>VLOOKUP(F1380,Sheet1!$H$4:$I$11,2,FALSE)</f>
        <v>2_FKIP</v>
      </c>
      <c r="H1380" t="s">
        <v>1986</v>
      </c>
      <c r="I1380" t="s">
        <v>33</v>
      </c>
      <c r="L1380" t="s">
        <v>27</v>
      </c>
      <c r="O1380" t="s">
        <v>154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26</v>
      </c>
      <c r="T1380" t="s">
        <v>3486</v>
      </c>
      <c r="U1380" t="s">
        <v>29</v>
      </c>
      <c r="Z1380" t="str">
        <f>VLOOKUP(A1380,[2]registrasi!$B$2:$C$3000,2,FALSE)</f>
        <v>registrasi</v>
      </c>
      <c r="AA1380">
        <f>VLOOKUP(D1380,[3]Sheet1!$B$2:$D$43,3,FALSE)</f>
        <v>438</v>
      </c>
      <c r="AB1380" t="str">
        <f>VLOOKUP(A1380,[2]nim!$A$2:$B$3000,2,FALSE)</f>
        <v>diterima</v>
      </c>
    </row>
    <row r="1381" spans="1:28" x14ac:dyDescent="0.3">
      <c r="A1381" s="2">
        <v>222311210263</v>
      </c>
      <c r="B1381">
        <v>2</v>
      </c>
      <c r="C1381">
        <v>2021</v>
      </c>
      <c r="D1381" s="3">
        <v>3112095</v>
      </c>
      <c r="E1381" t="str">
        <f>UPPER(VLOOKUP(D1381,[1]PRODI_2019!$D$2:$L$72,3,FALSE))</f>
        <v>PENDIDIKAN BAHASA INGGRIS</v>
      </c>
      <c r="F1381" t="str">
        <f>VLOOKUP(D1381,[1]PRODI_2019!$D$2:$L$72,9,FALSE)</f>
        <v>FKIP</v>
      </c>
      <c r="G1381" t="str">
        <f>VLOOKUP(F1381,Sheet1!$H$4:$I$11,2,FALSE)</f>
        <v>2_FKIP</v>
      </c>
      <c r="H1381" t="s">
        <v>1987</v>
      </c>
      <c r="I1381" t="s">
        <v>25</v>
      </c>
      <c r="L1381" t="s">
        <v>27</v>
      </c>
      <c r="O1381" t="s">
        <v>94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26</v>
      </c>
      <c r="T1381" t="s">
        <v>3486</v>
      </c>
      <c r="U1381" t="s">
        <v>29</v>
      </c>
      <c r="Z1381" t="str">
        <f>VLOOKUP(A1381,[2]registrasi!$B$2:$C$3000,2,FALSE)</f>
        <v>registrasi</v>
      </c>
      <c r="AA1381">
        <f>VLOOKUP(D1381,[3]Sheet1!$B$2:$D$43,3,FALSE)</f>
        <v>438</v>
      </c>
      <c r="AB1381" t="str">
        <f>VLOOKUP(A1381,[2]nim!$A$2:$B$3000,2,FALSE)</f>
        <v>diterima</v>
      </c>
    </row>
    <row r="1382" spans="1:28" x14ac:dyDescent="0.3">
      <c r="A1382" s="2">
        <v>222323160235</v>
      </c>
      <c r="B1382">
        <v>2</v>
      </c>
      <c r="C1382">
        <v>2022</v>
      </c>
      <c r="D1382" s="3">
        <v>3112095</v>
      </c>
      <c r="E1382" t="str">
        <f>UPPER(VLOOKUP(D1382,[1]PRODI_2019!$D$2:$L$72,3,FALSE))</f>
        <v>PENDIDIKAN BAHASA INGGRIS</v>
      </c>
      <c r="F1382" t="str">
        <f>VLOOKUP(D1382,[1]PRODI_2019!$D$2:$L$72,9,FALSE)</f>
        <v>FKIP</v>
      </c>
      <c r="G1382" t="str">
        <f>VLOOKUP(F1382,Sheet1!$H$4:$I$11,2,FALSE)</f>
        <v>2_FKIP</v>
      </c>
      <c r="H1382" t="s">
        <v>1988</v>
      </c>
      <c r="I1382" t="s">
        <v>25</v>
      </c>
      <c r="L1382" t="s">
        <v>27</v>
      </c>
      <c r="O1382" t="s">
        <v>414</v>
      </c>
      <c r="P1382" t="str">
        <f t="shared" si="67"/>
        <v>SMAN</v>
      </c>
      <c r="Q1382" t="str">
        <f t="shared" si="68"/>
        <v>Negeri</v>
      </c>
      <c r="R1382" t="str">
        <f t="shared" si="66"/>
        <v>SMA</v>
      </c>
      <c r="S1382" t="s">
        <v>535</v>
      </c>
      <c r="T1382" t="s">
        <v>3489</v>
      </c>
      <c r="U1382" t="s">
        <v>29</v>
      </c>
      <c r="Z1382" t="str">
        <f>VLOOKUP(A1382,[2]registrasi!$B$2:$C$3000,2,FALSE)</f>
        <v>registrasi</v>
      </c>
      <c r="AA1382">
        <f>VLOOKUP(D1382,[3]Sheet1!$B$2:$D$43,3,FALSE)</f>
        <v>438</v>
      </c>
      <c r="AB1382" t="str">
        <f>VLOOKUP(A1382,[2]nim!$A$2:$B$3000,2,FALSE)</f>
        <v>diterima</v>
      </c>
    </row>
    <row r="1383" spans="1:28" x14ac:dyDescent="0.3">
      <c r="A1383" s="2">
        <v>222323230673</v>
      </c>
      <c r="B1383">
        <v>1</v>
      </c>
      <c r="C1383">
        <v>2022</v>
      </c>
      <c r="D1383" s="3">
        <v>3112095</v>
      </c>
      <c r="E1383" t="str">
        <f>UPPER(VLOOKUP(D1383,[1]PRODI_2019!$D$2:$L$72,3,FALSE))</f>
        <v>PENDIDIKAN BAHASA INGGRIS</v>
      </c>
      <c r="F1383" t="str">
        <f>VLOOKUP(D1383,[1]PRODI_2019!$D$2:$L$72,9,FALSE)</f>
        <v>FKIP</v>
      </c>
      <c r="G1383" t="str">
        <f>VLOOKUP(F1383,Sheet1!$H$4:$I$11,2,FALSE)</f>
        <v>2_FKIP</v>
      </c>
      <c r="H1383" t="s">
        <v>1989</v>
      </c>
      <c r="I1383" t="s">
        <v>33</v>
      </c>
      <c r="L1383" t="s">
        <v>27</v>
      </c>
      <c r="O1383" t="s">
        <v>481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541</v>
      </c>
      <c r="T1383" t="s">
        <v>3487</v>
      </c>
      <c r="U1383" t="s">
        <v>29</v>
      </c>
      <c r="Z1383" t="str">
        <f>VLOOKUP(A1383,[2]registrasi!$B$2:$C$3000,2,FALSE)</f>
        <v>registrasi</v>
      </c>
      <c r="AA1383">
        <f>VLOOKUP(D1383,[3]Sheet1!$B$2:$D$43,3,FALSE)</f>
        <v>438</v>
      </c>
      <c r="AB1383" t="str">
        <f>VLOOKUP(A1383,[2]nim!$A$2:$B$3000,2,FALSE)</f>
        <v>diterima</v>
      </c>
    </row>
    <row r="1384" spans="1:28" x14ac:dyDescent="0.3">
      <c r="A1384" s="2">
        <v>222324090401</v>
      </c>
      <c r="B1384">
        <v>1</v>
      </c>
      <c r="C1384">
        <v>2022</v>
      </c>
      <c r="D1384" s="3">
        <v>3112095</v>
      </c>
      <c r="E1384" t="str">
        <f>UPPER(VLOOKUP(D1384,[1]PRODI_2019!$D$2:$L$72,3,FALSE))</f>
        <v>PENDIDIKAN BAHASA INGGRIS</v>
      </c>
      <c r="F1384" t="str">
        <f>VLOOKUP(D1384,[1]PRODI_2019!$D$2:$L$72,9,FALSE)</f>
        <v>FKIP</v>
      </c>
      <c r="G1384" t="str">
        <f>VLOOKUP(F1384,Sheet1!$H$4:$I$11,2,FALSE)</f>
        <v>2_FKIP</v>
      </c>
      <c r="H1384" t="s">
        <v>1990</v>
      </c>
      <c r="I1384" t="s">
        <v>25</v>
      </c>
      <c r="L1384" t="s">
        <v>27</v>
      </c>
      <c r="O1384" t="s">
        <v>153</v>
      </c>
      <c r="P1384" t="str">
        <f t="shared" si="67"/>
        <v>SMAS</v>
      </c>
      <c r="Q1384" t="str">
        <f t="shared" si="68"/>
        <v>Swasta</v>
      </c>
      <c r="R1384" t="str">
        <f t="shared" si="66"/>
        <v>SMA</v>
      </c>
      <c r="S1384" t="s">
        <v>37</v>
      </c>
      <c r="T1384" t="s">
        <v>3486</v>
      </c>
      <c r="U1384" t="s">
        <v>29</v>
      </c>
      <c r="Z1384" t="str">
        <f>VLOOKUP(A1384,[2]registrasi!$B$2:$C$3000,2,FALSE)</f>
        <v>registrasi</v>
      </c>
      <c r="AA1384">
        <f>VLOOKUP(D1384,[3]Sheet1!$B$2:$D$43,3,FALSE)</f>
        <v>438</v>
      </c>
      <c r="AB1384" t="str">
        <f>VLOOKUP(A1384,[2]nim!$A$2:$B$3000,2,FALSE)</f>
        <v>diterima</v>
      </c>
    </row>
    <row r="1385" spans="1:28" x14ac:dyDescent="0.3">
      <c r="A1385" s="2">
        <v>222341130066</v>
      </c>
      <c r="B1385">
        <v>1</v>
      </c>
      <c r="C1385">
        <v>2022</v>
      </c>
      <c r="D1385" s="3">
        <v>3112095</v>
      </c>
      <c r="E1385" t="str">
        <f>UPPER(VLOOKUP(D1385,[1]PRODI_2019!$D$2:$L$72,3,FALSE))</f>
        <v>PENDIDIKAN BAHASA INGGRIS</v>
      </c>
      <c r="F1385" t="str">
        <f>VLOOKUP(D1385,[1]PRODI_2019!$D$2:$L$72,9,FALSE)</f>
        <v>FKIP</v>
      </c>
      <c r="G1385" t="str">
        <f>VLOOKUP(F1385,Sheet1!$H$4:$I$11,2,FALSE)</f>
        <v>2_FKIP</v>
      </c>
      <c r="H1385" t="s">
        <v>1991</v>
      </c>
      <c r="I1385" t="s">
        <v>33</v>
      </c>
      <c r="L1385" t="s">
        <v>27</v>
      </c>
      <c r="O1385" t="s">
        <v>3217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126</v>
      </c>
      <c r="T1385" t="s">
        <v>3487</v>
      </c>
      <c r="U1385" t="s">
        <v>29</v>
      </c>
      <c r="Z1385" t="str">
        <f>VLOOKUP(A1385,[2]registrasi!$B$2:$C$3000,2,FALSE)</f>
        <v>registrasi</v>
      </c>
      <c r="AA1385">
        <f>VLOOKUP(D1385,[3]Sheet1!$B$2:$D$43,3,FALSE)</f>
        <v>438</v>
      </c>
      <c r="AB1385" t="str">
        <f>VLOOKUP(A1385,[2]nim!$A$2:$B$3000,2,FALSE)</f>
        <v>diterima</v>
      </c>
    </row>
    <row r="1386" spans="1:28" x14ac:dyDescent="0.3">
      <c r="A1386" s="2">
        <v>222341260276</v>
      </c>
      <c r="B1386">
        <v>1</v>
      </c>
      <c r="C1386">
        <v>2021</v>
      </c>
      <c r="D1386" s="3">
        <v>3112095</v>
      </c>
      <c r="E1386" t="str">
        <f>UPPER(VLOOKUP(D1386,[1]PRODI_2019!$D$2:$L$72,3,FALSE))</f>
        <v>PENDIDIKAN BAHASA INGGRIS</v>
      </c>
      <c r="F1386" t="str">
        <f>VLOOKUP(D1386,[1]PRODI_2019!$D$2:$L$72,9,FALSE)</f>
        <v>FKIP</v>
      </c>
      <c r="G1386" t="str">
        <f>VLOOKUP(F1386,Sheet1!$H$4:$I$11,2,FALSE)</f>
        <v>2_FKIP</v>
      </c>
      <c r="H1386" t="s">
        <v>1992</v>
      </c>
      <c r="I1386" t="s">
        <v>33</v>
      </c>
      <c r="L1386" t="s">
        <v>27</v>
      </c>
      <c r="O1386" t="s">
        <v>493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541</v>
      </c>
      <c r="T1386" t="s">
        <v>3487</v>
      </c>
      <c r="U1386" t="s">
        <v>29</v>
      </c>
      <c r="Z1386" t="str">
        <f>VLOOKUP(A1386,[2]registrasi!$B$2:$C$3000,2,FALSE)</f>
        <v>registrasi</v>
      </c>
      <c r="AA1386">
        <f>VLOOKUP(D1386,[3]Sheet1!$B$2:$D$43,3,FALSE)</f>
        <v>438</v>
      </c>
      <c r="AB1386" t="str">
        <f>VLOOKUP(A1386,[2]nim!$A$2:$B$3000,2,FALSE)</f>
        <v>diterima</v>
      </c>
    </row>
    <row r="1387" spans="1:28" x14ac:dyDescent="0.3">
      <c r="A1387" s="2">
        <v>322311050056</v>
      </c>
      <c r="B1387">
        <v>1</v>
      </c>
      <c r="C1387">
        <v>2021</v>
      </c>
      <c r="D1387" s="3">
        <v>3112095</v>
      </c>
      <c r="E1387" t="str">
        <f>UPPER(VLOOKUP(D1387,[1]PRODI_2019!$D$2:$L$72,3,FALSE))</f>
        <v>PENDIDIKAN BAHASA INGGRIS</v>
      </c>
      <c r="F1387" t="str">
        <f>VLOOKUP(D1387,[1]PRODI_2019!$D$2:$L$72,9,FALSE)</f>
        <v>FKIP</v>
      </c>
      <c r="G1387" t="str">
        <f>VLOOKUP(F1387,Sheet1!$H$4:$I$11,2,FALSE)</f>
        <v>2_FKIP</v>
      </c>
      <c r="H1387" t="s">
        <v>1993</v>
      </c>
      <c r="I1387" t="s">
        <v>33</v>
      </c>
      <c r="L1387" t="s">
        <v>27</v>
      </c>
      <c r="O1387" t="s">
        <v>118</v>
      </c>
      <c r="P1387" t="str">
        <f t="shared" si="67"/>
        <v>SMAN</v>
      </c>
      <c r="Q1387" t="str">
        <f t="shared" si="68"/>
        <v>Negeri</v>
      </c>
      <c r="R1387" t="str">
        <f t="shared" si="66"/>
        <v>SMA</v>
      </c>
      <c r="S1387" t="s">
        <v>34</v>
      </c>
      <c r="T1387" t="s">
        <v>3486</v>
      </c>
      <c r="U1387" t="s">
        <v>29</v>
      </c>
      <c r="Z1387" t="str">
        <f>VLOOKUP(A1387,[2]registrasi!$B$2:$C$3000,2,FALSE)</f>
        <v>registrasi</v>
      </c>
      <c r="AA1387">
        <f>VLOOKUP(D1387,[3]Sheet1!$B$2:$D$43,3,FALSE)</f>
        <v>438</v>
      </c>
      <c r="AB1387" t="str">
        <f>VLOOKUP(A1387,[2]nim!$A$2:$B$3000,2,FALSE)</f>
        <v>diterima</v>
      </c>
    </row>
    <row r="1388" spans="1:28" x14ac:dyDescent="0.3">
      <c r="A1388" s="2">
        <v>322311091005</v>
      </c>
      <c r="B1388">
        <v>2</v>
      </c>
      <c r="C1388">
        <v>2022</v>
      </c>
      <c r="D1388" s="3">
        <v>3112095</v>
      </c>
      <c r="E1388" t="str">
        <f>UPPER(VLOOKUP(D1388,[1]PRODI_2019!$D$2:$L$72,3,FALSE))</f>
        <v>PENDIDIKAN BAHASA INGGRIS</v>
      </c>
      <c r="F1388" t="str">
        <f>VLOOKUP(D1388,[1]PRODI_2019!$D$2:$L$72,9,FALSE)</f>
        <v>FKIP</v>
      </c>
      <c r="G1388" t="str">
        <f>VLOOKUP(F1388,Sheet1!$H$4:$I$11,2,FALSE)</f>
        <v>2_FKIP</v>
      </c>
      <c r="H1388" t="s">
        <v>1994</v>
      </c>
      <c r="I1388" t="s">
        <v>25</v>
      </c>
      <c r="L1388" t="s">
        <v>27</v>
      </c>
      <c r="O1388" t="s">
        <v>320</v>
      </c>
      <c r="P1388" t="str">
        <f t="shared" si="67"/>
        <v>SMA</v>
      </c>
      <c r="Q1388" t="str">
        <f t="shared" si="68"/>
        <v>Swasta</v>
      </c>
      <c r="R1388" t="str">
        <f t="shared" si="66"/>
        <v>SMA</v>
      </c>
      <c r="S1388" t="s">
        <v>26</v>
      </c>
      <c r="T1388" t="s">
        <v>3486</v>
      </c>
      <c r="U1388" t="s">
        <v>29</v>
      </c>
      <c r="Z1388" t="str">
        <f>VLOOKUP(A1388,[2]registrasi!$B$2:$C$3000,2,FALSE)</f>
        <v>registrasi</v>
      </c>
      <c r="AA1388">
        <f>VLOOKUP(D1388,[3]Sheet1!$B$2:$D$43,3,FALSE)</f>
        <v>438</v>
      </c>
      <c r="AB1388" t="str">
        <f>VLOOKUP(A1388,[2]nim!$A$2:$B$3000,2,FALSE)</f>
        <v>diterima</v>
      </c>
    </row>
    <row r="1389" spans="1:28" x14ac:dyDescent="0.3">
      <c r="A1389" s="2">
        <v>322311130997</v>
      </c>
      <c r="B1389">
        <v>2</v>
      </c>
      <c r="C1389">
        <v>2022</v>
      </c>
      <c r="D1389" s="3">
        <v>3112095</v>
      </c>
      <c r="E1389" t="str">
        <f>UPPER(VLOOKUP(D1389,[1]PRODI_2019!$D$2:$L$72,3,FALSE))</f>
        <v>PENDIDIKAN BAHASA INGGRIS</v>
      </c>
      <c r="F1389" t="str">
        <f>VLOOKUP(D1389,[1]PRODI_2019!$D$2:$L$72,9,FALSE)</f>
        <v>FKIP</v>
      </c>
      <c r="G1389" t="str">
        <f>VLOOKUP(F1389,Sheet1!$H$4:$I$11,2,FALSE)</f>
        <v>2_FKIP</v>
      </c>
      <c r="H1389" t="s">
        <v>1995</v>
      </c>
      <c r="I1389" t="s">
        <v>25</v>
      </c>
      <c r="L1389" t="s">
        <v>200</v>
      </c>
      <c r="O1389" t="s">
        <v>56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41</v>
      </c>
      <c r="T1389" t="s">
        <v>3486</v>
      </c>
      <c r="U1389" t="s">
        <v>29</v>
      </c>
      <c r="Z1389" t="str">
        <f>VLOOKUP(A1389,[2]registrasi!$B$2:$C$3000,2,FALSE)</f>
        <v>registrasi</v>
      </c>
      <c r="AA1389">
        <f>VLOOKUP(D1389,[3]Sheet1!$B$2:$D$43,3,FALSE)</f>
        <v>438</v>
      </c>
      <c r="AB1389" t="str">
        <f>VLOOKUP(A1389,[2]nim!$A$2:$B$3000,2,FALSE)</f>
        <v>diterima</v>
      </c>
    </row>
    <row r="1390" spans="1:28" x14ac:dyDescent="0.3">
      <c r="A1390" s="2">
        <v>322311131418</v>
      </c>
      <c r="B1390">
        <v>1</v>
      </c>
      <c r="C1390">
        <v>2022</v>
      </c>
      <c r="D1390" s="3">
        <v>3112095</v>
      </c>
      <c r="E1390" t="str">
        <f>UPPER(VLOOKUP(D1390,[1]PRODI_2019!$D$2:$L$72,3,FALSE))</f>
        <v>PENDIDIKAN BAHASA INGGRIS</v>
      </c>
      <c r="F1390" t="str">
        <f>VLOOKUP(D1390,[1]PRODI_2019!$D$2:$L$72,9,FALSE)</f>
        <v>FKIP</v>
      </c>
      <c r="G1390" t="str">
        <f>VLOOKUP(F1390,Sheet1!$H$4:$I$11,2,FALSE)</f>
        <v>2_FKIP</v>
      </c>
      <c r="H1390" t="s">
        <v>1996</v>
      </c>
      <c r="I1390" t="s">
        <v>25</v>
      </c>
      <c r="L1390" t="s">
        <v>27</v>
      </c>
      <c r="O1390" t="s">
        <v>155</v>
      </c>
      <c r="P1390" t="str">
        <f t="shared" si="67"/>
        <v>SMKN</v>
      </c>
      <c r="Q1390" t="str">
        <f t="shared" si="68"/>
        <v>Negeri</v>
      </c>
      <c r="R1390" t="str">
        <f t="shared" si="66"/>
        <v>SMK</v>
      </c>
      <c r="S1390" t="s">
        <v>40</v>
      </c>
      <c r="T1390" t="s">
        <v>3486</v>
      </c>
      <c r="U1390" t="s">
        <v>29</v>
      </c>
      <c r="Z1390" t="str">
        <f>VLOOKUP(A1390,[2]registrasi!$B$2:$C$3000,2,FALSE)</f>
        <v>registrasi</v>
      </c>
      <c r="AA1390">
        <f>VLOOKUP(D1390,[3]Sheet1!$B$2:$D$43,3,FALSE)</f>
        <v>438</v>
      </c>
      <c r="AB1390" t="str">
        <f>VLOOKUP(A1390,[2]nim!$A$2:$B$3000,2,FALSE)</f>
        <v>diterima</v>
      </c>
    </row>
    <row r="1391" spans="1:28" x14ac:dyDescent="0.3">
      <c r="A1391" s="2">
        <v>122121260251</v>
      </c>
      <c r="B1391">
        <v>1</v>
      </c>
      <c r="C1391">
        <v>2021</v>
      </c>
      <c r="D1391" s="3">
        <v>3111103</v>
      </c>
      <c r="E1391" t="str">
        <f>UPPER(VLOOKUP(D1391,[1]PRODI_2019!$D$2:$L$72,3,FALSE))</f>
        <v>PENDIDIKAN BIOLOGI</v>
      </c>
      <c r="F1391" t="str">
        <f>VLOOKUP(D1391,[1]PRODI_2019!$D$2:$L$72,9,FALSE)</f>
        <v>FKIP</v>
      </c>
      <c r="G1391" t="str">
        <f>VLOOKUP(F1391,Sheet1!$H$4:$I$11,2,FALSE)</f>
        <v>2_FKIP</v>
      </c>
      <c r="H1391" t="s">
        <v>1997</v>
      </c>
      <c r="I1391" t="s">
        <v>33</v>
      </c>
      <c r="L1391" t="s">
        <v>200</v>
      </c>
      <c r="O1391" t="s">
        <v>3304</v>
      </c>
      <c r="P1391" t="str">
        <f t="shared" si="67"/>
        <v>SMA</v>
      </c>
      <c r="Q1391" t="str">
        <f t="shared" si="68"/>
        <v>Swasta</v>
      </c>
      <c r="R1391" t="str">
        <f t="shared" si="66"/>
        <v>SMA</v>
      </c>
      <c r="S1391" t="s">
        <v>3512</v>
      </c>
      <c r="T1391" t="s">
        <v>3482</v>
      </c>
      <c r="U1391" t="s">
        <v>29</v>
      </c>
      <c r="Z1391" t="str">
        <f>VLOOKUP(A1391,[2]registrasi!$B$2:$C$3000,2,FALSE)</f>
        <v>registrasi</v>
      </c>
      <c r="AA1391">
        <f>VLOOKUP(D1391,[3]Sheet1!$B$2:$D$43,3,FALSE)</f>
        <v>332</v>
      </c>
      <c r="AB1391" t="str">
        <f>VLOOKUP(A1391,[2]nim!$A$2:$B$3000,2,FALSE)</f>
        <v>diterima</v>
      </c>
    </row>
    <row r="1392" spans="1:28" x14ac:dyDescent="0.3">
      <c r="A1392" s="2">
        <v>122311010334</v>
      </c>
      <c r="B1392">
        <v>1</v>
      </c>
      <c r="C1392">
        <v>2021</v>
      </c>
      <c r="D1392" s="3">
        <v>3111103</v>
      </c>
      <c r="E1392" t="str">
        <f>UPPER(VLOOKUP(D1392,[1]PRODI_2019!$D$2:$L$72,3,FALSE))</f>
        <v>PENDIDIKAN BIOLOGI</v>
      </c>
      <c r="F1392" t="str">
        <f>VLOOKUP(D1392,[1]PRODI_2019!$D$2:$L$72,9,FALSE)</f>
        <v>FKIP</v>
      </c>
      <c r="G1392" t="str">
        <f>VLOOKUP(F1392,Sheet1!$H$4:$I$11,2,FALSE)</f>
        <v>2_FKIP</v>
      </c>
      <c r="H1392" t="s">
        <v>1998</v>
      </c>
      <c r="I1392" t="s">
        <v>33</v>
      </c>
      <c r="L1392" t="s">
        <v>27</v>
      </c>
      <c r="O1392" t="s">
        <v>86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52</v>
      </c>
      <c r="T1392" t="s">
        <v>3486</v>
      </c>
      <c r="U1392" t="s">
        <v>29</v>
      </c>
      <c r="Z1392" t="str">
        <f>VLOOKUP(A1392,[2]registrasi!$B$2:$C$3000,2,FALSE)</f>
        <v>registrasi</v>
      </c>
      <c r="AA1392">
        <f>VLOOKUP(D1392,[3]Sheet1!$B$2:$D$43,3,FALSE)</f>
        <v>332</v>
      </c>
      <c r="AB1392" t="str">
        <f>VLOOKUP(A1392,[2]nim!$A$2:$B$3000,2,FALSE)</f>
        <v>diterima</v>
      </c>
    </row>
    <row r="1393" spans="1:28" x14ac:dyDescent="0.3">
      <c r="A1393" s="2">
        <v>122311010805</v>
      </c>
      <c r="B1393">
        <v>2</v>
      </c>
      <c r="C1393">
        <v>2021</v>
      </c>
      <c r="D1393" s="3">
        <v>3111103</v>
      </c>
      <c r="E1393" t="str">
        <f>UPPER(VLOOKUP(D1393,[1]PRODI_2019!$D$2:$L$72,3,FALSE))</f>
        <v>PENDIDIKAN BIOLOGI</v>
      </c>
      <c r="F1393" t="str">
        <f>VLOOKUP(D1393,[1]PRODI_2019!$D$2:$L$72,9,FALSE)</f>
        <v>FKIP</v>
      </c>
      <c r="G1393" t="str">
        <f>VLOOKUP(F1393,Sheet1!$H$4:$I$11,2,FALSE)</f>
        <v>2_FKIP</v>
      </c>
      <c r="H1393" t="s">
        <v>1999</v>
      </c>
      <c r="I1393" t="s">
        <v>33</v>
      </c>
      <c r="L1393" t="s">
        <v>27</v>
      </c>
      <c r="O1393" t="s">
        <v>343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37</v>
      </c>
      <c r="T1393" t="s">
        <v>3486</v>
      </c>
      <c r="U1393" t="s">
        <v>29</v>
      </c>
      <c r="Z1393" t="str">
        <f>VLOOKUP(A1393,[2]registrasi!$B$2:$C$3000,2,FALSE)</f>
        <v>registrasi</v>
      </c>
      <c r="AA1393">
        <f>VLOOKUP(D1393,[3]Sheet1!$B$2:$D$43,3,FALSE)</f>
        <v>332</v>
      </c>
      <c r="AB1393" t="str">
        <f>VLOOKUP(A1393,[2]nim!$A$2:$B$3000,2,FALSE)</f>
        <v>diterima</v>
      </c>
    </row>
    <row r="1394" spans="1:28" x14ac:dyDescent="0.3">
      <c r="A1394" s="2">
        <v>122311011165</v>
      </c>
      <c r="B1394">
        <v>1</v>
      </c>
      <c r="C1394">
        <v>2021</v>
      </c>
      <c r="D1394" s="3">
        <v>3111103</v>
      </c>
      <c r="E1394" t="str">
        <f>UPPER(VLOOKUP(D1394,[1]PRODI_2019!$D$2:$L$72,3,FALSE))</f>
        <v>PENDIDIKAN BIOLOGI</v>
      </c>
      <c r="F1394" t="str">
        <f>VLOOKUP(D1394,[1]PRODI_2019!$D$2:$L$72,9,FALSE)</f>
        <v>FKIP</v>
      </c>
      <c r="G1394" t="str">
        <f>VLOOKUP(F1394,Sheet1!$H$4:$I$11,2,FALSE)</f>
        <v>2_FKIP</v>
      </c>
      <c r="H1394" t="s">
        <v>2000</v>
      </c>
      <c r="I1394" t="s">
        <v>33</v>
      </c>
      <c r="L1394" t="s">
        <v>27</v>
      </c>
      <c r="O1394" t="s">
        <v>85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40</v>
      </c>
      <c r="T1394" t="s">
        <v>3486</v>
      </c>
      <c r="U1394" t="s">
        <v>29</v>
      </c>
      <c r="Z1394" t="str">
        <f>VLOOKUP(A1394,[2]registrasi!$B$2:$C$3000,2,FALSE)</f>
        <v>registrasi</v>
      </c>
      <c r="AA1394">
        <f>VLOOKUP(D1394,[3]Sheet1!$B$2:$D$43,3,FALSE)</f>
        <v>332</v>
      </c>
      <c r="AB1394" t="str">
        <f>VLOOKUP(A1394,[2]nim!$A$2:$B$3000,2,FALSE)</f>
        <v>diterima</v>
      </c>
    </row>
    <row r="1395" spans="1:28" x14ac:dyDescent="0.3">
      <c r="A1395" s="2">
        <v>122311011310</v>
      </c>
      <c r="B1395">
        <v>2</v>
      </c>
      <c r="C1395">
        <v>2021</v>
      </c>
      <c r="D1395" s="3">
        <v>3111103</v>
      </c>
      <c r="E1395" t="str">
        <f>UPPER(VLOOKUP(D1395,[1]PRODI_2019!$D$2:$L$72,3,FALSE))</f>
        <v>PENDIDIKAN BIOLOGI</v>
      </c>
      <c r="F1395" t="str">
        <f>VLOOKUP(D1395,[1]PRODI_2019!$D$2:$L$72,9,FALSE)</f>
        <v>FKIP</v>
      </c>
      <c r="G1395" t="str">
        <f>VLOOKUP(F1395,Sheet1!$H$4:$I$11,2,FALSE)</f>
        <v>2_FKIP</v>
      </c>
      <c r="H1395" t="s">
        <v>2001</v>
      </c>
      <c r="I1395" t="s">
        <v>33</v>
      </c>
      <c r="L1395" t="s">
        <v>27</v>
      </c>
      <c r="O1395" t="s">
        <v>85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40</v>
      </c>
      <c r="T1395" t="s">
        <v>3486</v>
      </c>
      <c r="U1395" t="s">
        <v>29</v>
      </c>
      <c r="Z1395" t="str">
        <f>VLOOKUP(A1395,[2]registrasi!$B$2:$C$3000,2,FALSE)</f>
        <v>registrasi</v>
      </c>
      <c r="AA1395">
        <f>VLOOKUP(D1395,[3]Sheet1!$B$2:$D$43,3,FALSE)</f>
        <v>332</v>
      </c>
      <c r="AB1395" t="str">
        <f>VLOOKUP(A1395,[2]nim!$A$2:$B$3000,2,FALSE)</f>
        <v>diterima</v>
      </c>
    </row>
    <row r="1396" spans="1:28" x14ac:dyDescent="0.3">
      <c r="A1396" s="2">
        <v>122311011420</v>
      </c>
      <c r="B1396">
        <v>1</v>
      </c>
      <c r="C1396">
        <v>2022</v>
      </c>
      <c r="D1396" s="3">
        <v>3111103</v>
      </c>
      <c r="E1396" t="str">
        <f>UPPER(VLOOKUP(D1396,[1]PRODI_2019!$D$2:$L$72,3,FALSE))</f>
        <v>PENDIDIKAN BIOLOGI</v>
      </c>
      <c r="F1396" t="str">
        <f>VLOOKUP(D1396,[1]PRODI_2019!$D$2:$L$72,9,FALSE)</f>
        <v>FKIP</v>
      </c>
      <c r="G1396" t="str">
        <f>VLOOKUP(F1396,Sheet1!$H$4:$I$11,2,FALSE)</f>
        <v>2_FKIP</v>
      </c>
      <c r="H1396" t="s">
        <v>2002</v>
      </c>
      <c r="I1396" t="s">
        <v>33</v>
      </c>
      <c r="L1396" t="s">
        <v>27</v>
      </c>
      <c r="O1396" t="s">
        <v>61</v>
      </c>
      <c r="P1396" t="str">
        <f t="shared" si="67"/>
        <v>MAN</v>
      </c>
      <c r="Q1396" t="str">
        <f t="shared" si="68"/>
        <v>Negeri</v>
      </c>
      <c r="R1396" t="str">
        <f t="shared" si="66"/>
        <v>MA</v>
      </c>
      <c r="S1396" t="s">
        <v>41</v>
      </c>
      <c r="T1396" t="s">
        <v>3486</v>
      </c>
      <c r="U1396" t="s">
        <v>29</v>
      </c>
      <c r="Z1396" t="str">
        <f>VLOOKUP(A1396,[2]registrasi!$B$2:$C$3000,2,FALSE)</f>
        <v>registrasi</v>
      </c>
      <c r="AA1396">
        <f>VLOOKUP(D1396,[3]Sheet1!$B$2:$D$43,3,FALSE)</f>
        <v>332</v>
      </c>
      <c r="AB1396" t="str">
        <f>VLOOKUP(A1396,[2]nim!$A$2:$B$3000,2,FALSE)</f>
        <v>diterima</v>
      </c>
    </row>
    <row r="1397" spans="1:28" x14ac:dyDescent="0.3">
      <c r="A1397" s="2">
        <v>122311020554</v>
      </c>
      <c r="B1397">
        <v>2</v>
      </c>
      <c r="C1397">
        <v>2020</v>
      </c>
      <c r="D1397" s="3">
        <v>3111103</v>
      </c>
      <c r="E1397" t="str">
        <f>UPPER(VLOOKUP(D1397,[1]PRODI_2019!$D$2:$L$72,3,FALSE))</f>
        <v>PENDIDIKAN BIOLOGI</v>
      </c>
      <c r="F1397" t="str">
        <f>VLOOKUP(D1397,[1]PRODI_2019!$D$2:$L$72,9,FALSE)</f>
        <v>FKIP</v>
      </c>
      <c r="G1397" t="str">
        <f>VLOOKUP(F1397,Sheet1!$H$4:$I$11,2,FALSE)</f>
        <v>2_FKIP</v>
      </c>
      <c r="H1397" t="s">
        <v>2003</v>
      </c>
      <c r="I1397" t="s">
        <v>33</v>
      </c>
      <c r="L1397" t="s">
        <v>27</v>
      </c>
      <c r="O1397" t="s">
        <v>88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26</v>
      </c>
      <c r="T1397" t="s">
        <v>3486</v>
      </c>
      <c r="U1397" t="s">
        <v>29</v>
      </c>
      <c r="Z1397" t="str">
        <f>VLOOKUP(A1397,[2]registrasi!$B$2:$C$3000,2,FALSE)</f>
        <v>registrasi</v>
      </c>
      <c r="AA1397">
        <f>VLOOKUP(D1397,[3]Sheet1!$B$2:$D$43,3,FALSE)</f>
        <v>332</v>
      </c>
      <c r="AB1397" t="str">
        <f>VLOOKUP(A1397,[2]nim!$A$2:$B$3000,2,FALSE)</f>
        <v>diterima</v>
      </c>
    </row>
    <row r="1398" spans="1:28" x14ac:dyDescent="0.3">
      <c r="A1398" s="2">
        <v>122311020852</v>
      </c>
      <c r="B1398">
        <v>1</v>
      </c>
      <c r="C1398">
        <v>2022</v>
      </c>
      <c r="D1398" s="3">
        <v>3111103</v>
      </c>
      <c r="E1398" t="str">
        <f>UPPER(VLOOKUP(D1398,[1]PRODI_2019!$D$2:$L$72,3,FALSE))</f>
        <v>PENDIDIKAN BIOLOGI</v>
      </c>
      <c r="F1398" t="str">
        <f>VLOOKUP(D1398,[1]PRODI_2019!$D$2:$L$72,9,FALSE)</f>
        <v>FKIP</v>
      </c>
      <c r="G1398" t="str">
        <f>VLOOKUP(F1398,Sheet1!$H$4:$I$11,2,FALSE)</f>
        <v>2_FKIP</v>
      </c>
      <c r="H1398" t="s">
        <v>2004</v>
      </c>
      <c r="I1398" t="s">
        <v>33</v>
      </c>
      <c r="L1398" t="s">
        <v>27</v>
      </c>
      <c r="O1398" t="s">
        <v>55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3486</v>
      </c>
      <c r="U1398" t="s">
        <v>29</v>
      </c>
      <c r="Z1398" t="str">
        <f>VLOOKUP(A1398,[2]registrasi!$B$2:$C$3000,2,FALSE)</f>
        <v>registrasi</v>
      </c>
      <c r="AA1398">
        <f>VLOOKUP(D1398,[3]Sheet1!$B$2:$D$43,3,FALSE)</f>
        <v>332</v>
      </c>
      <c r="AB1398" t="str">
        <f>VLOOKUP(A1398,[2]nim!$A$2:$B$3000,2,FALSE)</f>
        <v>diterima</v>
      </c>
    </row>
    <row r="1399" spans="1:28" x14ac:dyDescent="0.3">
      <c r="A1399" s="2">
        <v>122311020996</v>
      </c>
      <c r="B1399">
        <v>2</v>
      </c>
      <c r="C1399">
        <v>2022</v>
      </c>
      <c r="D1399" s="3">
        <v>3111103</v>
      </c>
      <c r="E1399" t="str">
        <f>UPPER(VLOOKUP(D1399,[1]PRODI_2019!$D$2:$L$72,3,FALSE))</f>
        <v>PENDIDIKAN BIOLOGI</v>
      </c>
      <c r="F1399" t="str">
        <f>VLOOKUP(D1399,[1]PRODI_2019!$D$2:$L$72,9,FALSE)</f>
        <v>FKIP</v>
      </c>
      <c r="G1399" t="str">
        <f>VLOOKUP(F1399,Sheet1!$H$4:$I$11,2,FALSE)</f>
        <v>2_FKIP</v>
      </c>
      <c r="H1399" t="s">
        <v>2005</v>
      </c>
      <c r="I1399" t="s">
        <v>33</v>
      </c>
      <c r="L1399" t="s">
        <v>27</v>
      </c>
      <c r="O1399" t="s">
        <v>3305</v>
      </c>
      <c r="P1399" t="str">
        <f t="shared" si="67"/>
        <v>SMA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3486</v>
      </c>
      <c r="U1399" t="s">
        <v>29</v>
      </c>
      <c r="Z1399" t="str">
        <f>VLOOKUP(A1399,[2]registrasi!$B$2:$C$3000,2,FALSE)</f>
        <v>registrasi</v>
      </c>
      <c r="AA1399">
        <f>VLOOKUP(D1399,[3]Sheet1!$B$2:$D$43,3,FALSE)</f>
        <v>332</v>
      </c>
      <c r="AB1399" t="str">
        <f>VLOOKUP(A1399,[2]nim!$A$2:$B$3000,2,FALSE)</f>
        <v>diterima</v>
      </c>
    </row>
    <row r="1400" spans="1:28" x14ac:dyDescent="0.3">
      <c r="A1400" s="2">
        <v>122311021086</v>
      </c>
      <c r="B1400">
        <v>1</v>
      </c>
      <c r="C1400">
        <v>2022</v>
      </c>
      <c r="D1400" s="3">
        <v>3111103</v>
      </c>
      <c r="E1400" t="str">
        <f>UPPER(VLOOKUP(D1400,[1]PRODI_2019!$D$2:$L$72,3,FALSE))</f>
        <v>PENDIDIKAN BIOLOGI</v>
      </c>
      <c r="F1400" t="str">
        <f>VLOOKUP(D1400,[1]PRODI_2019!$D$2:$L$72,9,FALSE)</f>
        <v>FKIP</v>
      </c>
      <c r="G1400" t="str">
        <f>VLOOKUP(F1400,Sheet1!$H$4:$I$11,2,FALSE)</f>
        <v>2_FKIP</v>
      </c>
      <c r="H1400" t="s">
        <v>2006</v>
      </c>
      <c r="I1400" t="s">
        <v>25</v>
      </c>
      <c r="L1400" t="s">
        <v>27</v>
      </c>
      <c r="O1400" t="s">
        <v>154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26</v>
      </c>
      <c r="T1400" t="s">
        <v>3486</v>
      </c>
      <c r="U1400" t="s">
        <v>29</v>
      </c>
      <c r="Z1400" t="str">
        <f>VLOOKUP(A1400,[2]registrasi!$B$2:$C$3000,2,FALSE)</f>
        <v>registrasi</v>
      </c>
      <c r="AA1400">
        <f>VLOOKUP(D1400,[3]Sheet1!$B$2:$D$43,3,FALSE)</f>
        <v>332</v>
      </c>
      <c r="AB1400" t="str">
        <f>VLOOKUP(A1400,[2]nim!$A$2:$B$3000,2,FALSE)</f>
        <v>diterima</v>
      </c>
    </row>
    <row r="1401" spans="1:28" x14ac:dyDescent="0.3">
      <c r="A1401" s="2">
        <v>122311021184</v>
      </c>
      <c r="B1401">
        <v>2</v>
      </c>
      <c r="C1401">
        <v>2022</v>
      </c>
      <c r="D1401" s="3">
        <v>3111103</v>
      </c>
      <c r="E1401" t="str">
        <f>UPPER(VLOOKUP(D1401,[1]PRODI_2019!$D$2:$L$72,3,FALSE))</f>
        <v>PENDIDIKAN BIOLOGI</v>
      </c>
      <c r="F1401" t="str">
        <f>VLOOKUP(D1401,[1]PRODI_2019!$D$2:$L$72,9,FALSE)</f>
        <v>FKIP</v>
      </c>
      <c r="G1401" t="str">
        <f>VLOOKUP(F1401,Sheet1!$H$4:$I$11,2,FALSE)</f>
        <v>2_FKIP</v>
      </c>
      <c r="H1401" t="s">
        <v>2007</v>
      </c>
      <c r="I1401" t="s">
        <v>33</v>
      </c>
      <c r="L1401" t="s">
        <v>27</v>
      </c>
      <c r="O1401" t="s">
        <v>142</v>
      </c>
      <c r="P1401" t="str">
        <f t="shared" si="67"/>
        <v>MAN</v>
      </c>
      <c r="Q1401" t="str">
        <f t="shared" si="68"/>
        <v>Negeri</v>
      </c>
      <c r="R1401" t="str">
        <f t="shared" si="66"/>
        <v>MA</v>
      </c>
      <c r="S1401" t="s">
        <v>41</v>
      </c>
      <c r="T1401" t="s">
        <v>3486</v>
      </c>
      <c r="U1401" t="s">
        <v>29</v>
      </c>
      <c r="Z1401" t="e">
        <f>VLOOKUP(A1401,[2]registrasi!$B$2:$C$3000,2,FALSE)</f>
        <v>#N/A</v>
      </c>
      <c r="AA1401">
        <f>VLOOKUP(D1401,[3]Sheet1!$B$2:$D$43,3,FALSE)</f>
        <v>332</v>
      </c>
      <c r="AB1401" t="e">
        <f>VLOOKUP(A1401,[2]nim!$A$2:$B$3000,2,FALSE)</f>
        <v>#N/A</v>
      </c>
    </row>
    <row r="1402" spans="1:28" x14ac:dyDescent="0.3">
      <c r="A1402" s="2">
        <v>122311021450</v>
      </c>
      <c r="B1402">
        <v>1</v>
      </c>
      <c r="C1402">
        <v>2022</v>
      </c>
      <c r="D1402" s="3">
        <v>3111103</v>
      </c>
      <c r="E1402" t="str">
        <f>UPPER(VLOOKUP(D1402,[1]PRODI_2019!$D$2:$L$72,3,FALSE))</f>
        <v>PENDIDIKAN BIOLOGI</v>
      </c>
      <c r="F1402" t="str">
        <f>VLOOKUP(D1402,[1]PRODI_2019!$D$2:$L$72,9,FALSE)</f>
        <v>FKIP</v>
      </c>
      <c r="G1402" t="str">
        <f>VLOOKUP(F1402,Sheet1!$H$4:$I$11,2,FALSE)</f>
        <v>2_FKIP</v>
      </c>
      <c r="H1402" t="s">
        <v>2008</v>
      </c>
      <c r="I1402" t="s">
        <v>25</v>
      </c>
      <c r="L1402" t="s">
        <v>27</v>
      </c>
      <c r="O1402" t="s">
        <v>114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41</v>
      </c>
      <c r="T1402" t="s">
        <v>3486</v>
      </c>
      <c r="U1402" t="s">
        <v>29</v>
      </c>
      <c r="Z1402" t="str">
        <f>VLOOKUP(A1402,[2]registrasi!$B$2:$C$3000,2,FALSE)</f>
        <v>registrasi</v>
      </c>
      <c r="AA1402">
        <f>VLOOKUP(D1402,[3]Sheet1!$B$2:$D$43,3,FALSE)</f>
        <v>332</v>
      </c>
      <c r="AB1402" t="str">
        <f>VLOOKUP(A1402,[2]nim!$A$2:$B$3000,2,FALSE)</f>
        <v>diterima</v>
      </c>
    </row>
    <row r="1403" spans="1:28" x14ac:dyDescent="0.3">
      <c r="A1403" s="2">
        <v>122311021488</v>
      </c>
      <c r="B1403">
        <v>1</v>
      </c>
      <c r="C1403">
        <v>2022</v>
      </c>
      <c r="D1403" s="3">
        <v>3111103</v>
      </c>
      <c r="E1403" t="str">
        <f>UPPER(VLOOKUP(D1403,[1]PRODI_2019!$D$2:$L$72,3,FALSE))</f>
        <v>PENDIDIKAN BIOLOGI</v>
      </c>
      <c r="F1403" t="str">
        <f>VLOOKUP(D1403,[1]PRODI_2019!$D$2:$L$72,9,FALSE)</f>
        <v>FKIP</v>
      </c>
      <c r="G1403" t="str">
        <f>VLOOKUP(F1403,Sheet1!$H$4:$I$11,2,FALSE)</f>
        <v>2_FKIP</v>
      </c>
      <c r="H1403" t="s">
        <v>2009</v>
      </c>
      <c r="I1403" t="s">
        <v>33</v>
      </c>
      <c r="L1403" t="s">
        <v>27</v>
      </c>
      <c r="O1403" t="s">
        <v>138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52</v>
      </c>
      <c r="T1403" t="s">
        <v>3486</v>
      </c>
      <c r="U1403" t="s">
        <v>29</v>
      </c>
      <c r="Z1403" t="str">
        <f>VLOOKUP(A1403,[2]registrasi!$B$2:$C$3000,2,FALSE)</f>
        <v>registrasi</v>
      </c>
      <c r="AA1403">
        <f>VLOOKUP(D1403,[3]Sheet1!$B$2:$D$43,3,FALSE)</f>
        <v>332</v>
      </c>
      <c r="AB1403" t="str">
        <f>VLOOKUP(A1403,[2]nim!$A$2:$B$3000,2,FALSE)</f>
        <v>diterima</v>
      </c>
    </row>
    <row r="1404" spans="1:28" x14ac:dyDescent="0.3">
      <c r="A1404" s="2">
        <v>122311030450</v>
      </c>
      <c r="B1404">
        <v>1</v>
      </c>
      <c r="C1404">
        <v>2022</v>
      </c>
      <c r="D1404" s="3">
        <v>3111103</v>
      </c>
      <c r="E1404" t="str">
        <f>UPPER(VLOOKUP(D1404,[1]PRODI_2019!$D$2:$L$72,3,FALSE))</f>
        <v>PENDIDIKAN BIOLOGI</v>
      </c>
      <c r="F1404" t="str">
        <f>VLOOKUP(D1404,[1]PRODI_2019!$D$2:$L$72,9,FALSE)</f>
        <v>FKIP</v>
      </c>
      <c r="G1404" t="str">
        <f>VLOOKUP(F1404,Sheet1!$H$4:$I$11,2,FALSE)</f>
        <v>2_FKIP</v>
      </c>
      <c r="H1404" t="s">
        <v>2010</v>
      </c>
      <c r="I1404" t="s">
        <v>33</v>
      </c>
      <c r="L1404" t="s">
        <v>27</v>
      </c>
      <c r="O1404" t="s">
        <v>85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40</v>
      </c>
      <c r="T1404" t="s">
        <v>3486</v>
      </c>
      <c r="U1404" t="s">
        <v>29</v>
      </c>
      <c r="Z1404" t="str">
        <f>VLOOKUP(A1404,[2]registrasi!$B$2:$C$3000,2,FALSE)</f>
        <v>registrasi</v>
      </c>
      <c r="AA1404">
        <f>VLOOKUP(D1404,[3]Sheet1!$B$2:$D$43,3,FALSE)</f>
        <v>332</v>
      </c>
      <c r="AB1404" t="str">
        <f>VLOOKUP(A1404,[2]nim!$A$2:$B$3000,2,FALSE)</f>
        <v>diterima</v>
      </c>
    </row>
    <row r="1405" spans="1:28" x14ac:dyDescent="0.3">
      <c r="A1405" s="2">
        <v>122311030974</v>
      </c>
      <c r="B1405">
        <v>1</v>
      </c>
      <c r="C1405">
        <v>2021</v>
      </c>
      <c r="D1405" s="3">
        <v>3111103</v>
      </c>
      <c r="E1405" t="str">
        <f>UPPER(VLOOKUP(D1405,[1]PRODI_2019!$D$2:$L$72,3,FALSE))</f>
        <v>PENDIDIKAN BIOLOGI</v>
      </c>
      <c r="F1405" t="str">
        <f>VLOOKUP(D1405,[1]PRODI_2019!$D$2:$L$72,9,FALSE)</f>
        <v>FKIP</v>
      </c>
      <c r="G1405" t="str">
        <f>VLOOKUP(F1405,Sheet1!$H$4:$I$11,2,FALSE)</f>
        <v>2_FKIP</v>
      </c>
      <c r="H1405" t="s">
        <v>2011</v>
      </c>
      <c r="I1405" t="s">
        <v>33</v>
      </c>
      <c r="L1405" t="s">
        <v>27</v>
      </c>
      <c r="O1405" t="s">
        <v>111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52</v>
      </c>
      <c r="T1405" t="s">
        <v>3486</v>
      </c>
      <c r="U1405" t="s">
        <v>29</v>
      </c>
      <c r="Z1405" t="str">
        <f>VLOOKUP(A1405,[2]registrasi!$B$2:$C$3000,2,FALSE)</f>
        <v>registrasi</v>
      </c>
      <c r="AA1405">
        <f>VLOOKUP(D1405,[3]Sheet1!$B$2:$D$43,3,FALSE)</f>
        <v>332</v>
      </c>
      <c r="AB1405" t="str">
        <f>VLOOKUP(A1405,[2]nim!$A$2:$B$3000,2,FALSE)</f>
        <v>diterima</v>
      </c>
    </row>
    <row r="1406" spans="1:28" x14ac:dyDescent="0.3">
      <c r="A1406" s="2">
        <v>122311031007</v>
      </c>
      <c r="B1406">
        <v>2</v>
      </c>
      <c r="C1406">
        <v>2021</v>
      </c>
      <c r="D1406" s="3">
        <v>3111103</v>
      </c>
      <c r="E1406" t="str">
        <f>UPPER(VLOOKUP(D1406,[1]PRODI_2019!$D$2:$L$72,3,FALSE))</f>
        <v>PENDIDIKAN BIOLOGI</v>
      </c>
      <c r="F1406" t="str">
        <f>VLOOKUP(D1406,[1]PRODI_2019!$D$2:$L$72,9,FALSE)</f>
        <v>FKIP</v>
      </c>
      <c r="G1406" t="str">
        <f>VLOOKUP(F1406,Sheet1!$H$4:$I$11,2,FALSE)</f>
        <v>2_FKIP</v>
      </c>
      <c r="H1406" t="s">
        <v>2012</v>
      </c>
      <c r="I1406" t="s">
        <v>33</v>
      </c>
      <c r="L1406" t="s">
        <v>27</v>
      </c>
      <c r="O1406" t="s">
        <v>62</v>
      </c>
      <c r="P1406" t="str">
        <f t="shared" si="67"/>
        <v>SMAN</v>
      </c>
      <c r="Q1406" t="str">
        <f t="shared" si="68"/>
        <v>Negeri</v>
      </c>
      <c r="R1406" t="str">
        <f t="shared" si="66"/>
        <v>SMA</v>
      </c>
      <c r="S1406" t="s">
        <v>41</v>
      </c>
      <c r="T1406" t="s">
        <v>3486</v>
      </c>
      <c r="U1406" t="s">
        <v>29</v>
      </c>
      <c r="Z1406" t="str">
        <f>VLOOKUP(A1406,[2]registrasi!$B$2:$C$3000,2,FALSE)</f>
        <v>registrasi</v>
      </c>
      <c r="AA1406">
        <f>VLOOKUP(D1406,[3]Sheet1!$B$2:$D$43,3,FALSE)</f>
        <v>332</v>
      </c>
      <c r="AB1406" t="str">
        <f>VLOOKUP(A1406,[2]nim!$A$2:$B$3000,2,FALSE)</f>
        <v>diterima</v>
      </c>
    </row>
    <row r="1407" spans="1:28" x14ac:dyDescent="0.3">
      <c r="A1407" s="2">
        <v>122311031200</v>
      </c>
      <c r="B1407">
        <v>2</v>
      </c>
      <c r="C1407">
        <v>2022</v>
      </c>
      <c r="D1407" s="3">
        <v>3111103</v>
      </c>
      <c r="E1407" t="str">
        <f>UPPER(VLOOKUP(D1407,[1]PRODI_2019!$D$2:$L$72,3,FALSE))</f>
        <v>PENDIDIKAN BIOLOGI</v>
      </c>
      <c r="F1407" t="str">
        <f>VLOOKUP(D1407,[1]PRODI_2019!$D$2:$L$72,9,FALSE)</f>
        <v>FKIP</v>
      </c>
      <c r="G1407" t="str">
        <f>VLOOKUP(F1407,Sheet1!$H$4:$I$11,2,FALSE)</f>
        <v>2_FKIP</v>
      </c>
      <c r="H1407" t="s">
        <v>2013</v>
      </c>
      <c r="I1407" t="s">
        <v>25</v>
      </c>
      <c r="L1407" t="s">
        <v>27</v>
      </c>
      <c r="O1407" t="s">
        <v>92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52</v>
      </c>
      <c r="T1407" t="s">
        <v>3486</v>
      </c>
      <c r="U1407" t="s">
        <v>29</v>
      </c>
      <c r="Z1407" t="e">
        <f>VLOOKUP(A1407,[2]registrasi!$B$2:$C$3000,2,FALSE)</f>
        <v>#N/A</v>
      </c>
      <c r="AA1407">
        <f>VLOOKUP(D1407,[3]Sheet1!$B$2:$D$43,3,FALSE)</f>
        <v>332</v>
      </c>
      <c r="AB1407" t="e">
        <f>VLOOKUP(A1407,[2]nim!$A$2:$B$3000,2,FALSE)</f>
        <v>#N/A</v>
      </c>
    </row>
    <row r="1408" spans="1:28" x14ac:dyDescent="0.3">
      <c r="A1408" s="2">
        <v>122311031493</v>
      </c>
      <c r="B1408">
        <v>1</v>
      </c>
      <c r="C1408">
        <v>2022</v>
      </c>
      <c r="D1408" s="3">
        <v>3111103</v>
      </c>
      <c r="E1408" t="str">
        <f>UPPER(VLOOKUP(D1408,[1]PRODI_2019!$D$2:$L$72,3,FALSE))</f>
        <v>PENDIDIKAN BIOLOGI</v>
      </c>
      <c r="F1408" t="str">
        <f>VLOOKUP(D1408,[1]PRODI_2019!$D$2:$L$72,9,FALSE)</f>
        <v>FKIP</v>
      </c>
      <c r="G1408" t="str">
        <f>VLOOKUP(F1408,Sheet1!$H$4:$I$11,2,FALSE)</f>
        <v>2_FKIP</v>
      </c>
      <c r="H1408" t="s">
        <v>2014</v>
      </c>
      <c r="I1408" t="s">
        <v>33</v>
      </c>
      <c r="L1408" t="s">
        <v>27</v>
      </c>
      <c r="O1408" t="s">
        <v>92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52</v>
      </c>
      <c r="T1408" t="s">
        <v>3486</v>
      </c>
      <c r="U1408" t="s">
        <v>29</v>
      </c>
      <c r="Z1408" t="str">
        <f>VLOOKUP(A1408,[2]registrasi!$B$2:$C$3000,2,FALSE)</f>
        <v>registrasi</v>
      </c>
      <c r="AA1408">
        <f>VLOOKUP(D1408,[3]Sheet1!$B$2:$D$43,3,FALSE)</f>
        <v>332</v>
      </c>
      <c r="AB1408" t="str">
        <f>VLOOKUP(A1408,[2]nim!$A$2:$B$3000,2,FALSE)</f>
        <v>diterima</v>
      </c>
    </row>
    <row r="1409" spans="1:28" x14ac:dyDescent="0.3">
      <c r="A1409" s="2">
        <v>122311040725</v>
      </c>
      <c r="B1409">
        <v>1</v>
      </c>
      <c r="C1409">
        <v>2022</v>
      </c>
      <c r="D1409" s="3">
        <v>3111103</v>
      </c>
      <c r="E1409" t="str">
        <f>UPPER(VLOOKUP(D1409,[1]PRODI_2019!$D$2:$L$72,3,FALSE))</f>
        <v>PENDIDIKAN BIOLOGI</v>
      </c>
      <c r="F1409" t="str">
        <f>VLOOKUP(D1409,[1]PRODI_2019!$D$2:$L$72,9,FALSE)</f>
        <v>FKIP</v>
      </c>
      <c r="G1409" t="str">
        <f>VLOOKUP(F1409,Sheet1!$H$4:$I$11,2,FALSE)</f>
        <v>2_FKIP</v>
      </c>
      <c r="H1409" t="s">
        <v>2015</v>
      </c>
      <c r="I1409" t="s">
        <v>33</v>
      </c>
      <c r="L1409" t="s">
        <v>27</v>
      </c>
      <c r="O1409" t="s">
        <v>139</v>
      </c>
      <c r="P1409" t="str">
        <f t="shared" si="67"/>
        <v>MAN</v>
      </c>
      <c r="Q1409" t="str">
        <f t="shared" si="68"/>
        <v>Negeri</v>
      </c>
      <c r="R1409" t="str">
        <f t="shared" si="66"/>
        <v>MA</v>
      </c>
      <c r="S1409" t="s">
        <v>26</v>
      </c>
      <c r="T1409" t="s">
        <v>3486</v>
      </c>
      <c r="U1409" t="s">
        <v>29</v>
      </c>
      <c r="Z1409" t="e">
        <f>VLOOKUP(A1409,[2]registrasi!$B$2:$C$3000,2,FALSE)</f>
        <v>#N/A</v>
      </c>
      <c r="AA1409">
        <f>VLOOKUP(D1409,[3]Sheet1!$B$2:$D$43,3,FALSE)</f>
        <v>332</v>
      </c>
      <c r="AB1409" t="e">
        <f>VLOOKUP(A1409,[2]nim!$A$2:$B$3000,2,FALSE)</f>
        <v>#N/A</v>
      </c>
    </row>
    <row r="1410" spans="1:28" x14ac:dyDescent="0.3">
      <c r="A1410" s="2">
        <v>122311040780</v>
      </c>
      <c r="B1410">
        <v>1</v>
      </c>
      <c r="C1410">
        <v>2021</v>
      </c>
      <c r="D1410" s="3">
        <v>3111103</v>
      </c>
      <c r="E1410" t="str">
        <f>UPPER(VLOOKUP(D1410,[1]PRODI_2019!$D$2:$L$72,3,FALSE))</f>
        <v>PENDIDIKAN BIOLOGI</v>
      </c>
      <c r="F1410" t="str">
        <f>VLOOKUP(D1410,[1]PRODI_2019!$D$2:$L$72,9,FALSE)</f>
        <v>FKIP</v>
      </c>
      <c r="G1410" t="str">
        <f>VLOOKUP(F1410,Sheet1!$H$4:$I$11,2,FALSE)</f>
        <v>2_FKIP</v>
      </c>
      <c r="H1410" t="s">
        <v>2016</v>
      </c>
      <c r="I1410" t="s">
        <v>33</v>
      </c>
      <c r="L1410" t="s">
        <v>27</v>
      </c>
      <c r="O1410" t="s">
        <v>204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37</v>
      </c>
      <c r="T1410" t="s">
        <v>3486</v>
      </c>
      <c r="U1410" t="s">
        <v>29</v>
      </c>
      <c r="Z1410" t="str">
        <f>VLOOKUP(A1410,[2]registrasi!$B$2:$C$3000,2,FALSE)</f>
        <v>registrasi</v>
      </c>
      <c r="AA1410">
        <f>VLOOKUP(D1410,[3]Sheet1!$B$2:$D$43,3,FALSE)</f>
        <v>332</v>
      </c>
      <c r="AB1410" t="str">
        <f>VLOOKUP(A1410,[2]nim!$A$2:$B$3000,2,FALSE)</f>
        <v>diterima</v>
      </c>
    </row>
    <row r="1411" spans="1:28" x14ac:dyDescent="0.3">
      <c r="A1411" s="2">
        <v>122311041287</v>
      </c>
      <c r="B1411">
        <v>1</v>
      </c>
      <c r="C1411">
        <v>2022</v>
      </c>
      <c r="D1411" s="3">
        <v>3111103</v>
      </c>
      <c r="E1411" t="str">
        <f>UPPER(VLOOKUP(D1411,[1]PRODI_2019!$D$2:$L$72,3,FALSE))</f>
        <v>PENDIDIKAN BIOLOGI</v>
      </c>
      <c r="F1411" t="str">
        <f>VLOOKUP(D1411,[1]PRODI_2019!$D$2:$L$72,9,FALSE)</f>
        <v>FKIP</v>
      </c>
      <c r="G1411" t="str">
        <f>VLOOKUP(F1411,Sheet1!$H$4:$I$11,2,FALSE)</f>
        <v>2_FKIP</v>
      </c>
      <c r="H1411" t="s">
        <v>2017</v>
      </c>
      <c r="I1411" t="s">
        <v>33</v>
      </c>
      <c r="L1411" t="s">
        <v>27</v>
      </c>
      <c r="O1411" t="s">
        <v>72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52</v>
      </c>
      <c r="T1411" t="s">
        <v>3486</v>
      </c>
      <c r="U1411" t="s">
        <v>29</v>
      </c>
      <c r="Z1411" t="str">
        <f>VLOOKUP(A1411,[2]registrasi!$B$2:$C$3000,2,FALSE)</f>
        <v>registrasi</v>
      </c>
      <c r="AA1411">
        <f>VLOOKUP(D1411,[3]Sheet1!$B$2:$D$43,3,FALSE)</f>
        <v>332</v>
      </c>
      <c r="AB1411" t="str">
        <f>VLOOKUP(A1411,[2]nim!$A$2:$B$3000,2,FALSE)</f>
        <v>diterima</v>
      </c>
    </row>
    <row r="1412" spans="1:28" x14ac:dyDescent="0.3">
      <c r="A1412" s="2">
        <v>122311050267</v>
      </c>
      <c r="B1412">
        <v>1</v>
      </c>
      <c r="C1412">
        <v>2022</v>
      </c>
      <c r="D1412" s="3">
        <v>3111103</v>
      </c>
      <c r="E1412" t="str">
        <f>UPPER(VLOOKUP(D1412,[1]PRODI_2019!$D$2:$L$72,3,FALSE))</f>
        <v>PENDIDIKAN BIOLOGI</v>
      </c>
      <c r="F1412" t="str">
        <f>VLOOKUP(D1412,[1]PRODI_2019!$D$2:$L$72,9,FALSE)</f>
        <v>FKIP</v>
      </c>
      <c r="G1412" t="str">
        <f>VLOOKUP(F1412,Sheet1!$H$4:$I$11,2,FALSE)</f>
        <v>2_FKIP</v>
      </c>
      <c r="H1412" t="s">
        <v>2018</v>
      </c>
      <c r="I1412" t="s">
        <v>33</v>
      </c>
      <c r="L1412" t="s">
        <v>27</v>
      </c>
      <c r="O1412" t="s">
        <v>96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41</v>
      </c>
      <c r="T1412" t="s">
        <v>3486</v>
      </c>
      <c r="U1412" t="s">
        <v>29</v>
      </c>
      <c r="Z1412" t="str">
        <f>VLOOKUP(A1412,[2]registrasi!$B$2:$C$3000,2,FALSE)</f>
        <v>registrasi</v>
      </c>
      <c r="AA1412">
        <f>VLOOKUP(D1412,[3]Sheet1!$B$2:$D$43,3,FALSE)</f>
        <v>332</v>
      </c>
      <c r="AB1412" t="str">
        <f>VLOOKUP(A1412,[2]nim!$A$2:$B$3000,2,FALSE)</f>
        <v>diterima</v>
      </c>
    </row>
    <row r="1413" spans="1:28" x14ac:dyDescent="0.3">
      <c r="A1413" s="2">
        <v>122311050835</v>
      </c>
      <c r="B1413">
        <v>1</v>
      </c>
      <c r="C1413">
        <v>2022</v>
      </c>
      <c r="D1413" s="3">
        <v>3111103</v>
      </c>
      <c r="E1413" t="str">
        <f>UPPER(VLOOKUP(D1413,[1]PRODI_2019!$D$2:$L$72,3,FALSE))</f>
        <v>PENDIDIKAN BIOLOGI</v>
      </c>
      <c r="F1413" t="str">
        <f>VLOOKUP(D1413,[1]PRODI_2019!$D$2:$L$72,9,FALSE)</f>
        <v>FKIP</v>
      </c>
      <c r="G1413" t="str">
        <f>VLOOKUP(F1413,Sheet1!$H$4:$I$11,2,FALSE)</f>
        <v>2_FKIP</v>
      </c>
      <c r="H1413" t="s">
        <v>2019</v>
      </c>
      <c r="I1413" t="s">
        <v>33</v>
      </c>
      <c r="L1413" t="s">
        <v>27</v>
      </c>
      <c r="O1413" t="s">
        <v>88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26</v>
      </c>
      <c r="T1413" t="s">
        <v>3486</v>
      </c>
      <c r="U1413" t="s">
        <v>29</v>
      </c>
      <c r="Z1413" t="str">
        <f>VLOOKUP(A1413,[2]registrasi!$B$2:$C$3000,2,FALSE)</f>
        <v>registrasi</v>
      </c>
      <c r="AA1413">
        <f>VLOOKUP(D1413,[3]Sheet1!$B$2:$D$43,3,FALSE)</f>
        <v>332</v>
      </c>
      <c r="AB1413" t="str">
        <f>VLOOKUP(A1413,[2]nim!$A$2:$B$3000,2,FALSE)</f>
        <v>diterima</v>
      </c>
    </row>
    <row r="1414" spans="1:28" x14ac:dyDescent="0.3">
      <c r="A1414" s="2">
        <v>122311051002</v>
      </c>
      <c r="B1414">
        <v>2</v>
      </c>
      <c r="C1414">
        <v>2022</v>
      </c>
      <c r="D1414" s="3">
        <v>3111103</v>
      </c>
      <c r="E1414" t="str">
        <f>UPPER(VLOOKUP(D1414,[1]PRODI_2019!$D$2:$L$72,3,FALSE))</f>
        <v>PENDIDIKAN BIOLOGI</v>
      </c>
      <c r="F1414" t="str">
        <f>VLOOKUP(D1414,[1]PRODI_2019!$D$2:$L$72,9,FALSE)</f>
        <v>FKIP</v>
      </c>
      <c r="G1414" t="str">
        <f>VLOOKUP(F1414,Sheet1!$H$4:$I$11,2,FALSE)</f>
        <v>2_FKIP</v>
      </c>
      <c r="H1414" t="s">
        <v>2020</v>
      </c>
      <c r="I1414" t="s">
        <v>33</v>
      </c>
      <c r="L1414" t="s">
        <v>27</v>
      </c>
      <c r="O1414" t="s">
        <v>96</v>
      </c>
      <c r="P1414" t="str">
        <f t="shared" si="67"/>
        <v>SMAN</v>
      </c>
      <c r="Q1414" t="str">
        <f t="shared" si="68"/>
        <v>Negeri</v>
      </c>
      <c r="R1414" t="str">
        <f t="shared" si="69"/>
        <v>SMA</v>
      </c>
      <c r="S1414" t="s">
        <v>41</v>
      </c>
      <c r="T1414" t="s">
        <v>3486</v>
      </c>
      <c r="U1414" t="s">
        <v>29</v>
      </c>
      <c r="Z1414" t="str">
        <f>VLOOKUP(A1414,[2]registrasi!$B$2:$C$3000,2,FALSE)</f>
        <v>registrasi</v>
      </c>
      <c r="AA1414">
        <f>VLOOKUP(D1414,[3]Sheet1!$B$2:$D$43,3,FALSE)</f>
        <v>332</v>
      </c>
      <c r="AB1414" t="str">
        <f>VLOOKUP(A1414,[2]nim!$A$2:$B$3000,2,FALSE)</f>
        <v>diterima</v>
      </c>
    </row>
    <row r="1415" spans="1:28" x14ac:dyDescent="0.3">
      <c r="A1415" s="2">
        <v>122311051215</v>
      </c>
      <c r="B1415">
        <v>1</v>
      </c>
      <c r="C1415">
        <v>2021</v>
      </c>
      <c r="D1415" s="3">
        <v>3111103</v>
      </c>
      <c r="E1415" t="str">
        <f>UPPER(VLOOKUP(D1415,[1]PRODI_2019!$D$2:$L$72,3,FALSE))</f>
        <v>PENDIDIKAN BIOLOGI</v>
      </c>
      <c r="F1415" t="str">
        <f>VLOOKUP(D1415,[1]PRODI_2019!$D$2:$L$72,9,FALSE)</f>
        <v>FKIP</v>
      </c>
      <c r="G1415" t="str">
        <f>VLOOKUP(F1415,Sheet1!$H$4:$I$11,2,FALSE)</f>
        <v>2_FKIP</v>
      </c>
      <c r="H1415" t="s">
        <v>2021</v>
      </c>
      <c r="I1415" t="s">
        <v>33</v>
      </c>
      <c r="L1415" t="s">
        <v>27</v>
      </c>
      <c r="O1415" t="s">
        <v>62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41</v>
      </c>
      <c r="T1415" t="s">
        <v>3486</v>
      </c>
      <c r="U1415" t="s">
        <v>29</v>
      </c>
      <c r="Z1415" t="str">
        <f>VLOOKUP(A1415,[2]registrasi!$B$2:$C$3000,2,FALSE)</f>
        <v>registrasi</v>
      </c>
      <c r="AA1415">
        <f>VLOOKUP(D1415,[3]Sheet1!$B$2:$D$43,3,FALSE)</f>
        <v>332</v>
      </c>
      <c r="AB1415" t="str">
        <f>VLOOKUP(A1415,[2]nim!$A$2:$B$3000,2,FALSE)</f>
        <v>diterima</v>
      </c>
    </row>
    <row r="1416" spans="1:28" x14ac:dyDescent="0.3">
      <c r="A1416" s="2">
        <v>122311051402</v>
      </c>
      <c r="B1416">
        <v>2</v>
      </c>
      <c r="C1416">
        <v>2021</v>
      </c>
      <c r="D1416" s="3">
        <v>3111103</v>
      </c>
      <c r="E1416" t="str">
        <f>UPPER(VLOOKUP(D1416,[1]PRODI_2019!$D$2:$L$72,3,FALSE))</f>
        <v>PENDIDIKAN BIOLOGI</v>
      </c>
      <c r="F1416" t="str">
        <f>VLOOKUP(D1416,[1]PRODI_2019!$D$2:$L$72,9,FALSE)</f>
        <v>FKIP</v>
      </c>
      <c r="G1416" t="str">
        <f>VLOOKUP(F1416,Sheet1!$H$4:$I$11,2,FALSE)</f>
        <v>2_FKIP</v>
      </c>
      <c r="H1416" t="s">
        <v>2022</v>
      </c>
      <c r="I1416" t="s">
        <v>33</v>
      </c>
      <c r="L1416" t="s">
        <v>27</v>
      </c>
      <c r="O1416" t="s">
        <v>113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46</v>
      </c>
      <c r="T1416" t="s">
        <v>3486</v>
      </c>
      <c r="U1416" t="s">
        <v>29</v>
      </c>
      <c r="Z1416" t="e">
        <f>VLOOKUP(A1416,[2]registrasi!$B$2:$C$3000,2,FALSE)</f>
        <v>#N/A</v>
      </c>
      <c r="AA1416">
        <f>VLOOKUP(D1416,[3]Sheet1!$B$2:$D$43,3,FALSE)</f>
        <v>332</v>
      </c>
      <c r="AB1416" t="e">
        <f>VLOOKUP(A1416,[2]nim!$A$2:$B$3000,2,FALSE)</f>
        <v>#N/A</v>
      </c>
    </row>
    <row r="1417" spans="1:28" x14ac:dyDescent="0.3">
      <c r="A1417" s="2">
        <v>122311060371</v>
      </c>
      <c r="B1417">
        <v>1</v>
      </c>
      <c r="C1417">
        <v>2021</v>
      </c>
      <c r="D1417" s="3">
        <v>3111103</v>
      </c>
      <c r="E1417" t="str">
        <f>UPPER(VLOOKUP(D1417,[1]PRODI_2019!$D$2:$L$72,3,FALSE))</f>
        <v>PENDIDIKAN BIOLOGI</v>
      </c>
      <c r="F1417" t="str">
        <f>VLOOKUP(D1417,[1]PRODI_2019!$D$2:$L$72,9,FALSE)</f>
        <v>FKIP</v>
      </c>
      <c r="G1417" t="str">
        <f>VLOOKUP(F1417,Sheet1!$H$4:$I$11,2,FALSE)</f>
        <v>2_FKIP</v>
      </c>
      <c r="H1417" t="s">
        <v>2023</v>
      </c>
      <c r="I1417" t="s">
        <v>33</v>
      </c>
      <c r="L1417" t="s">
        <v>27</v>
      </c>
      <c r="O1417" t="s">
        <v>64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41</v>
      </c>
      <c r="T1417" t="s">
        <v>3486</v>
      </c>
      <c r="U1417" t="s">
        <v>29</v>
      </c>
      <c r="Z1417" t="str">
        <f>VLOOKUP(A1417,[2]registrasi!$B$2:$C$3000,2,FALSE)</f>
        <v>registrasi</v>
      </c>
      <c r="AA1417">
        <f>VLOOKUP(D1417,[3]Sheet1!$B$2:$D$43,3,FALSE)</f>
        <v>332</v>
      </c>
      <c r="AB1417" t="str">
        <f>VLOOKUP(A1417,[2]nim!$A$2:$B$3000,2,FALSE)</f>
        <v>diterima</v>
      </c>
    </row>
    <row r="1418" spans="1:28" x14ac:dyDescent="0.3">
      <c r="A1418" s="2">
        <v>122311060579</v>
      </c>
      <c r="B1418">
        <v>1</v>
      </c>
      <c r="C1418">
        <v>2022</v>
      </c>
      <c r="D1418" s="3">
        <v>3111103</v>
      </c>
      <c r="E1418" t="str">
        <f>UPPER(VLOOKUP(D1418,[1]PRODI_2019!$D$2:$L$72,3,FALSE))</f>
        <v>PENDIDIKAN BIOLOGI</v>
      </c>
      <c r="F1418" t="str">
        <f>VLOOKUP(D1418,[1]PRODI_2019!$D$2:$L$72,9,FALSE)</f>
        <v>FKIP</v>
      </c>
      <c r="G1418" t="str">
        <f>VLOOKUP(F1418,Sheet1!$H$4:$I$11,2,FALSE)</f>
        <v>2_FKIP</v>
      </c>
      <c r="H1418" t="s">
        <v>2024</v>
      </c>
      <c r="I1418" t="s">
        <v>33</v>
      </c>
      <c r="L1418" t="s">
        <v>27</v>
      </c>
      <c r="O1418" t="s">
        <v>109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37</v>
      </c>
      <c r="T1418" t="s">
        <v>3486</v>
      </c>
      <c r="U1418" t="s">
        <v>29</v>
      </c>
      <c r="Z1418" t="str">
        <f>VLOOKUP(A1418,[2]registrasi!$B$2:$C$3000,2,FALSE)</f>
        <v>registrasi</v>
      </c>
      <c r="AA1418">
        <f>VLOOKUP(D1418,[3]Sheet1!$B$2:$D$43,3,FALSE)</f>
        <v>332</v>
      </c>
      <c r="AB1418" t="str">
        <f>VLOOKUP(A1418,[2]nim!$A$2:$B$3000,2,FALSE)</f>
        <v>diterima</v>
      </c>
    </row>
    <row r="1419" spans="1:28" x14ac:dyDescent="0.3">
      <c r="A1419" s="2">
        <v>122311070406</v>
      </c>
      <c r="B1419">
        <v>1</v>
      </c>
      <c r="C1419">
        <v>2021</v>
      </c>
      <c r="D1419" s="3">
        <v>3111103</v>
      </c>
      <c r="E1419" t="str">
        <f>UPPER(VLOOKUP(D1419,[1]PRODI_2019!$D$2:$L$72,3,FALSE))</f>
        <v>PENDIDIKAN BIOLOGI</v>
      </c>
      <c r="F1419" t="str">
        <f>VLOOKUP(D1419,[1]PRODI_2019!$D$2:$L$72,9,FALSE)</f>
        <v>FKIP</v>
      </c>
      <c r="G1419" t="str">
        <f>VLOOKUP(F1419,Sheet1!$H$4:$I$11,2,FALSE)</f>
        <v>2_FKIP</v>
      </c>
      <c r="H1419" t="s">
        <v>2025</v>
      </c>
      <c r="I1419" t="s">
        <v>33</v>
      </c>
      <c r="L1419" t="s">
        <v>27</v>
      </c>
      <c r="O1419" t="s">
        <v>85</v>
      </c>
      <c r="P1419" t="str">
        <f t="shared" si="67"/>
        <v>SMAN</v>
      </c>
      <c r="Q1419" t="str">
        <f t="shared" si="68"/>
        <v>Negeri</v>
      </c>
      <c r="R1419" t="str">
        <f t="shared" si="69"/>
        <v>SMA</v>
      </c>
      <c r="S1419" t="s">
        <v>40</v>
      </c>
      <c r="T1419" t="s">
        <v>3486</v>
      </c>
      <c r="U1419" t="s">
        <v>29</v>
      </c>
      <c r="Z1419" t="str">
        <f>VLOOKUP(A1419,[2]registrasi!$B$2:$C$3000,2,FALSE)</f>
        <v>registrasi</v>
      </c>
      <c r="AA1419">
        <f>VLOOKUP(D1419,[3]Sheet1!$B$2:$D$43,3,FALSE)</f>
        <v>332</v>
      </c>
      <c r="AB1419" t="str">
        <f>VLOOKUP(A1419,[2]nim!$A$2:$B$3000,2,FALSE)</f>
        <v>diterima</v>
      </c>
    </row>
    <row r="1420" spans="1:28" x14ac:dyDescent="0.3">
      <c r="A1420" s="2">
        <v>122311070957</v>
      </c>
      <c r="B1420">
        <v>2</v>
      </c>
      <c r="C1420">
        <v>2021</v>
      </c>
      <c r="D1420" s="3">
        <v>3111103</v>
      </c>
      <c r="E1420" t="str">
        <f>UPPER(VLOOKUP(D1420,[1]PRODI_2019!$D$2:$L$72,3,FALSE))</f>
        <v>PENDIDIKAN BIOLOGI</v>
      </c>
      <c r="F1420" t="str">
        <f>VLOOKUP(D1420,[1]PRODI_2019!$D$2:$L$72,9,FALSE)</f>
        <v>FKIP</v>
      </c>
      <c r="G1420" t="str">
        <f>VLOOKUP(F1420,Sheet1!$H$4:$I$11,2,FALSE)</f>
        <v>2_FKIP</v>
      </c>
      <c r="H1420" t="s">
        <v>2026</v>
      </c>
      <c r="I1420" t="s">
        <v>33</v>
      </c>
      <c r="L1420" t="s">
        <v>27</v>
      </c>
      <c r="O1420" t="s">
        <v>118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34</v>
      </c>
      <c r="T1420" t="s">
        <v>3486</v>
      </c>
      <c r="U1420" t="s">
        <v>29</v>
      </c>
      <c r="Z1420" t="e">
        <f>VLOOKUP(A1420,[2]registrasi!$B$2:$C$3000,2,FALSE)</f>
        <v>#N/A</v>
      </c>
      <c r="AA1420">
        <f>VLOOKUP(D1420,[3]Sheet1!$B$2:$D$43,3,FALSE)</f>
        <v>332</v>
      </c>
      <c r="AB1420" t="e">
        <f>VLOOKUP(A1420,[2]nim!$A$2:$B$3000,2,FALSE)</f>
        <v>#N/A</v>
      </c>
    </row>
    <row r="1421" spans="1:28" x14ac:dyDescent="0.3">
      <c r="A1421" s="2">
        <v>122311080075</v>
      </c>
      <c r="B1421">
        <v>1</v>
      </c>
      <c r="C1421">
        <v>2021</v>
      </c>
      <c r="D1421" s="3">
        <v>3111103</v>
      </c>
      <c r="E1421" t="str">
        <f>UPPER(VLOOKUP(D1421,[1]PRODI_2019!$D$2:$L$72,3,FALSE))</f>
        <v>PENDIDIKAN BIOLOGI</v>
      </c>
      <c r="F1421" t="str">
        <f>VLOOKUP(D1421,[1]PRODI_2019!$D$2:$L$72,9,FALSE)</f>
        <v>FKIP</v>
      </c>
      <c r="G1421" t="str">
        <f>VLOOKUP(F1421,Sheet1!$H$4:$I$11,2,FALSE)</f>
        <v>2_FKIP</v>
      </c>
      <c r="H1421" t="s">
        <v>2027</v>
      </c>
      <c r="I1421" t="s">
        <v>33</v>
      </c>
      <c r="L1421" t="s">
        <v>27</v>
      </c>
      <c r="O1421" t="s">
        <v>315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46</v>
      </c>
      <c r="T1421" t="s">
        <v>3486</v>
      </c>
      <c r="U1421" t="s">
        <v>29</v>
      </c>
      <c r="Z1421" t="str">
        <f>VLOOKUP(A1421,[2]registrasi!$B$2:$C$3000,2,FALSE)</f>
        <v>registrasi</v>
      </c>
      <c r="AA1421">
        <f>VLOOKUP(D1421,[3]Sheet1!$B$2:$D$43,3,FALSE)</f>
        <v>332</v>
      </c>
      <c r="AB1421" t="str">
        <f>VLOOKUP(A1421,[2]nim!$A$2:$B$3000,2,FALSE)</f>
        <v>diterima</v>
      </c>
    </row>
    <row r="1422" spans="1:28" x14ac:dyDescent="0.3">
      <c r="A1422" s="2">
        <v>122311090451</v>
      </c>
      <c r="B1422">
        <v>2</v>
      </c>
      <c r="C1422">
        <v>2021</v>
      </c>
      <c r="D1422" s="3">
        <v>3111103</v>
      </c>
      <c r="E1422" t="str">
        <f>UPPER(VLOOKUP(D1422,[1]PRODI_2019!$D$2:$L$72,3,FALSE))</f>
        <v>PENDIDIKAN BIOLOGI</v>
      </c>
      <c r="F1422" t="str">
        <f>VLOOKUP(D1422,[1]PRODI_2019!$D$2:$L$72,9,FALSE)</f>
        <v>FKIP</v>
      </c>
      <c r="G1422" t="str">
        <f>VLOOKUP(F1422,Sheet1!$H$4:$I$11,2,FALSE)</f>
        <v>2_FKIP</v>
      </c>
      <c r="H1422" t="s">
        <v>2028</v>
      </c>
      <c r="I1422" t="s">
        <v>33</v>
      </c>
      <c r="L1422" t="s">
        <v>27</v>
      </c>
      <c r="O1422" t="s">
        <v>64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41</v>
      </c>
      <c r="T1422" t="s">
        <v>3486</v>
      </c>
      <c r="U1422" t="s">
        <v>29</v>
      </c>
      <c r="Z1422" t="str">
        <f>VLOOKUP(A1422,[2]registrasi!$B$2:$C$3000,2,FALSE)</f>
        <v>registrasi</v>
      </c>
      <c r="AA1422">
        <f>VLOOKUP(D1422,[3]Sheet1!$B$2:$D$43,3,FALSE)</f>
        <v>332</v>
      </c>
      <c r="AB1422" t="str">
        <f>VLOOKUP(A1422,[2]nim!$A$2:$B$3000,2,FALSE)</f>
        <v>diterima</v>
      </c>
    </row>
    <row r="1423" spans="1:28" x14ac:dyDescent="0.3">
      <c r="A1423" s="2">
        <v>122311090547</v>
      </c>
      <c r="B1423">
        <v>1</v>
      </c>
      <c r="C1423">
        <v>2022</v>
      </c>
      <c r="D1423" s="3">
        <v>3111103</v>
      </c>
      <c r="E1423" t="str">
        <f>UPPER(VLOOKUP(D1423,[1]PRODI_2019!$D$2:$L$72,3,FALSE))</f>
        <v>PENDIDIKAN BIOLOGI</v>
      </c>
      <c r="F1423" t="str">
        <f>VLOOKUP(D1423,[1]PRODI_2019!$D$2:$L$72,9,FALSE)</f>
        <v>FKIP</v>
      </c>
      <c r="G1423" t="str">
        <f>VLOOKUP(F1423,Sheet1!$H$4:$I$11,2,FALSE)</f>
        <v>2_FKIP</v>
      </c>
      <c r="H1423" t="s">
        <v>2029</v>
      </c>
      <c r="I1423" t="s">
        <v>33</v>
      </c>
      <c r="L1423" t="s">
        <v>27</v>
      </c>
      <c r="O1423" t="s">
        <v>138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52</v>
      </c>
      <c r="T1423" t="s">
        <v>3486</v>
      </c>
      <c r="U1423" t="s">
        <v>29</v>
      </c>
      <c r="Z1423" t="str">
        <f>VLOOKUP(A1423,[2]registrasi!$B$2:$C$3000,2,FALSE)</f>
        <v>registrasi</v>
      </c>
      <c r="AA1423">
        <f>VLOOKUP(D1423,[3]Sheet1!$B$2:$D$43,3,FALSE)</f>
        <v>332</v>
      </c>
      <c r="AB1423" t="str">
        <f>VLOOKUP(A1423,[2]nim!$A$2:$B$3000,2,FALSE)</f>
        <v>diterima</v>
      </c>
    </row>
    <row r="1424" spans="1:28" x14ac:dyDescent="0.3">
      <c r="A1424" s="2">
        <v>122311100306</v>
      </c>
      <c r="B1424">
        <v>2</v>
      </c>
      <c r="C1424">
        <v>2022</v>
      </c>
      <c r="D1424" s="3">
        <v>3111103</v>
      </c>
      <c r="E1424" t="str">
        <f>UPPER(VLOOKUP(D1424,[1]PRODI_2019!$D$2:$L$72,3,FALSE))</f>
        <v>PENDIDIKAN BIOLOGI</v>
      </c>
      <c r="F1424" t="str">
        <f>VLOOKUP(D1424,[1]PRODI_2019!$D$2:$L$72,9,FALSE)</f>
        <v>FKIP</v>
      </c>
      <c r="G1424" t="str">
        <f>VLOOKUP(F1424,Sheet1!$H$4:$I$11,2,FALSE)</f>
        <v>2_FKIP</v>
      </c>
      <c r="H1424" t="s">
        <v>2030</v>
      </c>
      <c r="I1424" t="s">
        <v>33</v>
      </c>
      <c r="L1424" t="s">
        <v>27</v>
      </c>
      <c r="O1424" t="s">
        <v>145</v>
      </c>
      <c r="P1424" t="str">
        <f t="shared" si="67"/>
        <v>SMAN</v>
      </c>
      <c r="Q1424" t="str">
        <f t="shared" si="68"/>
        <v>Negeri</v>
      </c>
      <c r="R1424" t="str">
        <f t="shared" si="69"/>
        <v>SMA</v>
      </c>
      <c r="S1424" t="s">
        <v>46</v>
      </c>
      <c r="T1424" t="s">
        <v>3486</v>
      </c>
      <c r="U1424" t="s">
        <v>29</v>
      </c>
      <c r="Z1424" t="str">
        <f>VLOOKUP(A1424,[2]registrasi!$B$2:$C$3000,2,FALSE)</f>
        <v>registrasi</v>
      </c>
      <c r="AA1424">
        <f>VLOOKUP(D1424,[3]Sheet1!$B$2:$D$43,3,FALSE)</f>
        <v>332</v>
      </c>
      <c r="AB1424" t="str">
        <f>VLOOKUP(A1424,[2]nim!$A$2:$B$3000,2,FALSE)</f>
        <v>diterima</v>
      </c>
    </row>
    <row r="1425" spans="1:28" x14ac:dyDescent="0.3">
      <c r="A1425" s="2">
        <v>122311110255</v>
      </c>
      <c r="B1425">
        <v>2</v>
      </c>
      <c r="C1425">
        <v>2022</v>
      </c>
      <c r="D1425" s="3">
        <v>3111103</v>
      </c>
      <c r="E1425" t="str">
        <f>UPPER(VLOOKUP(D1425,[1]PRODI_2019!$D$2:$L$72,3,FALSE))</f>
        <v>PENDIDIKAN BIOLOGI</v>
      </c>
      <c r="F1425" t="str">
        <f>VLOOKUP(D1425,[1]PRODI_2019!$D$2:$L$72,9,FALSE)</f>
        <v>FKIP</v>
      </c>
      <c r="G1425" t="str">
        <f>VLOOKUP(F1425,Sheet1!$H$4:$I$11,2,FALSE)</f>
        <v>2_FKIP</v>
      </c>
      <c r="H1425" t="s">
        <v>2031</v>
      </c>
      <c r="I1425" t="s">
        <v>33</v>
      </c>
      <c r="L1425" t="s">
        <v>27</v>
      </c>
      <c r="O1425" t="s">
        <v>64</v>
      </c>
      <c r="P1425" t="str">
        <f t="shared" si="67"/>
        <v>SMAN</v>
      </c>
      <c r="Q1425" t="str">
        <f t="shared" si="68"/>
        <v>Negeri</v>
      </c>
      <c r="R1425" t="str">
        <f t="shared" si="69"/>
        <v>SMA</v>
      </c>
      <c r="S1425" t="s">
        <v>41</v>
      </c>
      <c r="T1425" t="s">
        <v>3486</v>
      </c>
      <c r="U1425" t="s">
        <v>29</v>
      </c>
      <c r="Z1425" t="str">
        <f>VLOOKUP(A1425,[2]registrasi!$B$2:$C$3000,2,FALSE)</f>
        <v>registrasi</v>
      </c>
      <c r="AA1425">
        <f>VLOOKUP(D1425,[3]Sheet1!$B$2:$D$43,3,FALSE)</f>
        <v>332</v>
      </c>
      <c r="AB1425" t="str">
        <f>VLOOKUP(A1425,[2]nim!$A$2:$B$3000,2,FALSE)</f>
        <v>diterima</v>
      </c>
    </row>
    <row r="1426" spans="1:28" x14ac:dyDescent="0.3">
      <c r="A1426" s="2">
        <v>122311110820</v>
      </c>
      <c r="B1426">
        <v>2</v>
      </c>
      <c r="C1426">
        <v>2022</v>
      </c>
      <c r="D1426" s="3">
        <v>3111103</v>
      </c>
      <c r="E1426" t="str">
        <f>UPPER(VLOOKUP(D1426,[1]PRODI_2019!$D$2:$L$72,3,FALSE))</f>
        <v>PENDIDIKAN BIOLOGI</v>
      </c>
      <c r="F1426" t="str">
        <f>VLOOKUP(D1426,[1]PRODI_2019!$D$2:$L$72,9,FALSE)</f>
        <v>FKIP</v>
      </c>
      <c r="G1426" t="str">
        <f>VLOOKUP(F1426,Sheet1!$H$4:$I$11,2,FALSE)</f>
        <v>2_FKIP</v>
      </c>
      <c r="H1426" t="s">
        <v>2032</v>
      </c>
      <c r="I1426" t="s">
        <v>33</v>
      </c>
      <c r="L1426" t="s">
        <v>27</v>
      </c>
      <c r="O1426" t="s">
        <v>3306</v>
      </c>
      <c r="P1426" t="str">
        <f t="shared" si="67"/>
        <v>SMAS</v>
      </c>
      <c r="Q1426" t="str">
        <f t="shared" si="68"/>
        <v>Swasta</v>
      </c>
      <c r="R1426" t="str">
        <f t="shared" si="69"/>
        <v>SMA</v>
      </c>
      <c r="S1426" t="s">
        <v>37</v>
      </c>
      <c r="T1426" t="s">
        <v>3486</v>
      </c>
      <c r="U1426" t="s">
        <v>29</v>
      </c>
      <c r="Z1426" t="str">
        <f>VLOOKUP(A1426,[2]registrasi!$B$2:$C$3000,2,FALSE)</f>
        <v>registrasi</v>
      </c>
      <c r="AA1426">
        <f>VLOOKUP(D1426,[3]Sheet1!$B$2:$D$43,3,FALSE)</f>
        <v>332</v>
      </c>
      <c r="AB1426" t="str">
        <f>VLOOKUP(A1426,[2]nim!$A$2:$B$3000,2,FALSE)</f>
        <v>diterima</v>
      </c>
    </row>
    <row r="1427" spans="1:28" x14ac:dyDescent="0.3">
      <c r="A1427" s="2">
        <v>122311120379</v>
      </c>
      <c r="B1427">
        <v>2</v>
      </c>
      <c r="C1427">
        <v>2021</v>
      </c>
      <c r="D1427" s="3">
        <v>3111103</v>
      </c>
      <c r="E1427" t="str">
        <f>UPPER(VLOOKUP(D1427,[1]PRODI_2019!$D$2:$L$72,3,FALSE))</f>
        <v>PENDIDIKAN BIOLOGI</v>
      </c>
      <c r="F1427" t="str">
        <f>VLOOKUP(D1427,[1]PRODI_2019!$D$2:$L$72,9,FALSE)</f>
        <v>FKIP</v>
      </c>
      <c r="G1427" t="str">
        <f>VLOOKUP(F1427,Sheet1!$H$4:$I$11,2,FALSE)</f>
        <v>2_FKIP</v>
      </c>
      <c r="H1427" t="s">
        <v>2033</v>
      </c>
      <c r="I1427" t="s">
        <v>33</v>
      </c>
      <c r="L1427" t="s">
        <v>27</v>
      </c>
      <c r="O1427" t="s">
        <v>64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41</v>
      </c>
      <c r="T1427" t="s">
        <v>3486</v>
      </c>
      <c r="U1427" t="s">
        <v>35</v>
      </c>
      <c r="Z1427" t="str">
        <f>VLOOKUP(A1427,[2]registrasi!$B$2:$C$3000,2,FALSE)</f>
        <v>registrasi</v>
      </c>
      <c r="AA1427">
        <f>VLOOKUP(D1427,[3]Sheet1!$B$2:$D$43,3,FALSE)</f>
        <v>332</v>
      </c>
      <c r="AB1427" t="str">
        <f>VLOOKUP(A1427,[2]nim!$A$2:$B$3000,2,FALSE)</f>
        <v>diterima</v>
      </c>
    </row>
    <row r="1428" spans="1:28" x14ac:dyDescent="0.3">
      <c r="A1428" s="2">
        <v>122311130291</v>
      </c>
      <c r="B1428">
        <v>2</v>
      </c>
      <c r="C1428">
        <v>2022</v>
      </c>
      <c r="D1428" s="3">
        <v>3111103</v>
      </c>
      <c r="E1428" t="str">
        <f>UPPER(VLOOKUP(D1428,[1]PRODI_2019!$D$2:$L$72,3,FALSE))</f>
        <v>PENDIDIKAN BIOLOGI</v>
      </c>
      <c r="F1428" t="str">
        <f>VLOOKUP(D1428,[1]PRODI_2019!$D$2:$L$72,9,FALSE)</f>
        <v>FKIP</v>
      </c>
      <c r="G1428" t="str">
        <f>VLOOKUP(F1428,Sheet1!$H$4:$I$11,2,FALSE)</f>
        <v>2_FKIP</v>
      </c>
      <c r="H1428" t="s">
        <v>2034</v>
      </c>
      <c r="I1428" t="s">
        <v>33</v>
      </c>
      <c r="L1428" t="s">
        <v>27</v>
      </c>
      <c r="O1428" t="s">
        <v>92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52</v>
      </c>
      <c r="T1428" t="s">
        <v>3486</v>
      </c>
      <c r="U1428" t="s">
        <v>29</v>
      </c>
      <c r="Z1428" t="str">
        <f>VLOOKUP(A1428,[2]registrasi!$B$2:$C$3000,2,FALSE)</f>
        <v>registrasi</v>
      </c>
      <c r="AA1428">
        <f>VLOOKUP(D1428,[3]Sheet1!$B$2:$D$43,3,FALSE)</f>
        <v>332</v>
      </c>
      <c r="AB1428" t="str">
        <f>VLOOKUP(A1428,[2]nim!$A$2:$B$3000,2,FALSE)</f>
        <v>diterima</v>
      </c>
    </row>
    <row r="1429" spans="1:28" x14ac:dyDescent="0.3">
      <c r="A1429" s="2">
        <v>122311130396</v>
      </c>
      <c r="B1429">
        <v>1</v>
      </c>
      <c r="C1429">
        <v>2022</v>
      </c>
      <c r="D1429" s="3">
        <v>3111103</v>
      </c>
      <c r="E1429" t="str">
        <f>UPPER(VLOOKUP(D1429,[1]PRODI_2019!$D$2:$L$72,3,FALSE))</f>
        <v>PENDIDIKAN BIOLOGI</v>
      </c>
      <c r="F1429" t="str">
        <f>VLOOKUP(D1429,[1]PRODI_2019!$D$2:$L$72,9,FALSE)</f>
        <v>FKIP</v>
      </c>
      <c r="G1429" t="str">
        <f>VLOOKUP(F1429,Sheet1!$H$4:$I$11,2,FALSE)</f>
        <v>2_FKIP</v>
      </c>
      <c r="H1429" t="s">
        <v>2035</v>
      </c>
      <c r="I1429" t="s">
        <v>33</v>
      </c>
      <c r="L1429" t="s">
        <v>27</v>
      </c>
      <c r="O1429" t="s">
        <v>55</v>
      </c>
      <c r="P1429" t="str">
        <f t="shared" ref="P1429:P1492" si="70">TRIM(LEFT(O1429,FIND(" ",O1429,1)))</f>
        <v>SMAN</v>
      </c>
      <c r="Q1429" t="str">
        <f t="shared" ref="Q1429:Q1492" si="71">IF(RIGHT(P1429,1)="N","Negeri","Swasta")</f>
        <v>Negeri</v>
      </c>
      <c r="R1429" t="str">
        <f t="shared" si="69"/>
        <v>SMA</v>
      </c>
      <c r="S1429" t="s">
        <v>41</v>
      </c>
      <c r="T1429" t="s">
        <v>3486</v>
      </c>
      <c r="U1429" t="s">
        <v>29</v>
      </c>
      <c r="Z1429" t="str">
        <f>VLOOKUP(A1429,[2]registrasi!$B$2:$C$3000,2,FALSE)</f>
        <v>registrasi</v>
      </c>
      <c r="AA1429">
        <f>VLOOKUP(D1429,[3]Sheet1!$B$2:$D$43,3,FALSE)</f>
        <v>332</v>
      </c>
      <c r="AB1429" t="str">
        <f>VLOOKUP(A1429,[2]nim!$A$2:$B$3000,2,FALSE)</f>
        <v>diterima</v>
      </c>
    </row>
    <row r="1430" spans="1:28" x14ac:dyDescent="0.3">
      <c r="A1430" s="2">
        <v>122311150318</v>
      </c>
      <c r="B1430">
        <v>2</v>
      </c>
      <c r="C1430">
        <v>2021</v>
      </c>
      <c r="D1430" s="3">
        <v>3111103</v>
      </c>
      <c r="E1430" t="str">
        <f>UPPER(VLOOKUP(D1430,[1]PRODI_2019!$D$2:$L$72,3,FALSE))</f>
        <v>PENDIDIKAN BIOLOGI</v>
      </c>
      <c r="F1430" t="str">
        <f>VLOOKUP(D1430,[1]PRODI_2019!$D$2:$L$72,9,FALSE)</f>
        <v>FKIP</v>
      </c>
      <c r="G1430" t="str">
        <f>VLOOKUP(F1430,Sheet1!$H$4:$I$11,2,FALSE)</f>
        <v>2_FKIP</v>
      </c>
      <c r="H1430" t="s">
        <v>2036</v>
      </c>
      <c r="I1430" t="s">
        <v>33</v>
      </c>
      <c r="L1430" t="s">
        <v>27</v>
      </c>
      <c r="O1430" t="s">
        <v>315</v>
      </c>
      <c r="P1430" t="str">
        <f t="shared" si="70"/>
        <v>SMAN</v>
      </c>
      <c r="Q1430" t="str">
        <f t="shared" si="71"/>
        <v>Negeri</v>
      </c>
      <c r="R1430" t="str">
        <f t="shared" si="69"/>
        <v>SMA</v>
      </c>
      <c r="S1430" t="s">
        <v>46</v>
      </c>
      <c r="T1430" t="s">
        <v>3486</v>
      </c>
      <c r="U1430" t="s">
        <v>35</v>
      </c>
      <c r="Z1430" t="str">
        <f>VLOOKUP(A1430,[2]registrasi!$B$2:$C$3000,2,FALSE)</f>
        <v>registrasi</v>
      </c>
      <c r="AA1430">
        <f>VLOOKUP(D1430,[3]Sheet1!$B$2:$D$43,3,FALSE)</f>
        <v>332</v>
      </c>
      <c r="AB1430" t="str">
        <f>VLOOKUP(A1430,[2]nim!$A$2:$B$3000,2,FALSE)</f>
        <v>diterima</v>
      </c>
    </row>
    <row r="1431" spans="1:28" x14ac:dyDescent="0.3">
      <c r="A1431" s="2">
        <v>122311180395</v>
      </c>
      <c r="B1431">
        <v>2</v>
      </c>
      <c r="C1431">
        <v>2021</v>
      </c>
      <c r="D1431" s="3">
        <v>3111103</v>
      </c>
      <c r="E1431" t="str">
        <f>UPPER(VLOOKUP(D1431,[1]PRODI_2019!$D$2:$L$72,3,FALSE))</f>
        <v>PENDIDIKAN BIOLOGI</v>
      </c>
      <c r="F1431" t="str">
        <f>VLOOKUP(D1431,[1]PRODI_2019!$D$2:$L$72,9,FALSE)</f>
        <v>FKIP</v>
      </c>
      <c r="G1431" t="str">
        <f>VLOOKUP(F1431,Sheet1!$H$4:$I$11,2,FALSE)</f>
        <v>2_FKIP</v>
      </c>
      <c r="H1431" t="s">
        <v>2037</v>
      </c>
      <c r="I1431" t="s">
        <v>33</v>
      </c>
      <c r="L1431" t="s">
        <v>27</v>
      </c>
      <c r="O1431" t="s">
        <v>149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37</v>
      </c>
      <c r="T1431" t="s">
        <v>3486</v>
      </c>
      <c r="U1431" t="s">
        <v>29</v>
      </c>
      <c r="Z1431" t="str">
        <f>VLOOKUP(A1431,[2]registrasi!$B$2:$C$3000,2,FALSE)</f>
        <v>registrasi</v>
      </c>
      <c r="AA1431">
        <f>VLOOKUP(D1431,[3]Sheet1!$B$2:$D$43,3,FALSE)</f>
        <v>332</v>
      </c>
      <c r="AB1431" t="str">
        <f>VLOOKUP(A1431,[2]nim!$A$2:$B$3000,2,FALSE)</f>
        <v>diterima</v>
      </c>
    </row>
    <row r="1432" spans="1:28" x14ac:dyDescent="0.3">
      <c r="A1432" s="2">
        <v>122311180412</v>
      </c>
      <c r="B1432">
        <v>2</v>
      </c>
      <c r="C1432">
        <v>2021</v>
      </c>
      <c r="D1432" s="3">
        <v>3111103</v>
      </c>
      <c r="E1432" t="str">
        <f>UPPER(VLOOKUP(D1432,[1]PRODI_2019!$D$2:$L$72,3,FALSE))</f>
        <v>PENDIDIKAN BIOLOGI</v>
      </c>
      <c r="F1432" t="str">
        <f>VLOOKUP(D1432,[1]PRODI_2019!$D$2:$L$72,9,FALSE)</f>
        <v>FKIP</v>
      </c>
      <c r="G1432" t="str">
        <f>VLOOKUP(F1432,Sheet1!$H$4:$I$11,2,FALSE)</f>
        <v>2_FKIP</v>
      </c>
      <c r="H1432" t="s">
        <v>2038</v>
      </c>
      <c r="I1432" t="s">
        <v>33</v>
      </c>
      <c r="L1432" t="s">
        <v>27</v>
      </c>
      <c r="O1432" t="s">
        <v>342</v>
      </c>
      <c r="P1432" t="str">
        <f t="shared" si="70"/>
        <v>SMAN</v>
      </c>
      <c r="Q1432" t="str">
        <f t="shared" si="71"/>
        <v>Negeri</v>
      </c>
      <c r="R1432" t="str">
        <f t="shared" si="69"/>
        <v>SMA</v>
      </c>
      <c r="S1432" t="s">
        <v>63</v>
      </c>
      <c r="T1432" t="s">
        <v>3486</v>
      </c>
      <c r="U1432" t="s">
        <v>29</v>
      </c>
      <c r="Z1432" t="str">
        <f>VLOOKUP(A1432,[2]registrasi!$B$2:$C$3000,2,FALSE)</f>
        <v>registrasi</v>
      </c>
      <c r="AA1432">
        <f>VLOOKUP(D1432,[3]Sheet1!$B$2:$D$43,3,FALSE)</f>
        <v>332</v>
      </c>
      <c r="AB1432" t="str">
        <f>VLOOKUP(A1432,[2]nim!$A$2:$B$3000,2,FALSE)</f>
        <v>diterima</v>
      </c>
    </row>
    <row r="1433" spans="1:28" x14ac:dyDescent="0.3">
      <c r="A1433" s="2">
        <v>122311200068</v>
      </c>
      <c r="B1433">
        <v>1</v>
      </c>
      <c r="C1433">
        <v>2022</v>
      </c>
      <c r="D1433" s="3">
        <v>3111103</v>
      </c>
      <c r="E1433" t="str">
        <f>UPPER(VLOOKUP(D1433,[1]PRODI_2019!$D$2:$L$72,3,FALSE))</f>
        <v>PENDIDIKAN BIOLOGI</v>
      </c>
      <c r="F1433" t="str">
        <f>VLOOKUP(D1433,[1]PRODI_2019!$D$2:$L$72,9,FALSE)</f>
        <v>FKIP</v>
      </c>
      <c r="G1433" t="str">
        <f>VLOOKUP(F1433,Sheet1!$H$4:$I$11,2,FALSE)</f>
        <v>2_FKIP</v>
      </c>
      <c r="H1433" t="s">
        <v>2039</v>
      </c>
      <c r="I1433" t="s">
        <v>33</v>
      </c>
      <c r="L1433" t="s">
        <v>27</v>
      </c>
      <c r="O1433" t="s">
        <v>227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26</v>
      </c>
      <c r="T1433" t="s">
        <v>3486</v>
      </c>
      <c r="U1433" t="s">
        <v>29</v>
      </c>
      <c r="Z1433" t="str">
        <f>VLOOKUP(A1433,[2]registrasi!$B$2:$C$3000,2,FALSE)</f>
        <v>registrasi</v>
      </c>
      <c r="AA1433">
        <f>VLOOKUP(D1433,[3]Sheet1!$B$2:$D$43,3,FALSE)</f>
        <v>332</v>
      </c>
      <c r="AB1433" t="str">
        <f>VLOOKUP(A1433,[2]nim!$A$2:$B$3000,2,FALSE)</f>
        <v>diterima</v>
      </c>
    </row>
    <row r="1434" spans="1:28" x14ac:dyDescent="0.3">
      <c r="A1434" s="2">
        <v>122311200212</v>
      </c>
      <c r="B1434">
        <v>2</v>
      </c>
      <c r="C1434">
        <v>2022</v>
      </c>
      <c r="D1434" s="3">
        <v>3111103</v>
      </c>
      <c r="E1434" t="str">
        <f>UPPER(VLOOKUP(D1434,[1]PRODI_2019!$D$2:$L$72,3,FALSE))</f>
        <v>PENDIDIKAN BIOLOGI</v>
      </c>
      <c r="F1434" t="str">
        <f>VLOOKUP(D1434,[1]PRODI_2019!$D$2:$L$72,9,FALSE)</f>
        <v>FKIP</v>
      </c>
      <c r="G1434" t="str">
        <f>VLOOKUP(F1434,Sheet1!$H$4:$I$11,2,FALSE)</f>
        <v>2_FKIP</v>
      </c>
      <c r="H1434" t="s">
        <v>2040</v>
      </c>
      <c r="I1434" t="s">
        <v>33</v>
      </c>
      <c r="L1434" t="s">
        <v>27</v>
      </c>
      <c r="O1434" t="s">
        <v>3238</v>
      </c>
      <c r="P1434" t="str">
        <f t="shared" si="70"/>
        <v>SMA</v>
      </c>
      <c r="Q1434" t="str">
        <f t="shared" si="71"/>
        <v>Swasta</v>
      </c>
      <c r="R1434" t="str">
        <f t="shared" si="69"/>
        <v>SMA</v>
      </c>
      <c r="S1434" t="s">
        <v>26</v>
      </c>
      <c r="T1434" t="s">
        <v>3486</v>
      </c>
      <c r="U1434" t="s">
        <v>29</v>
      </c>
      <c r="Z1434" t="str">
        <f>VLOOKUP(A1434,[2]registrasi!$B$2:$C$3000,2,FALSE)</f>
        <v>registrasi</v>
      </c>
      <c r="AA1434">
        <f>VLOOKUP(D1434,[3]Sheet1!$B$2:$D$43,3,FALSE)</f>
        <v>332</v>
      </c>
      <c r="AB1434" t="str">
        <f>VLOOKUP(A1434,[2]nim!$A$2:$B$3000,2,FALSE)</f>
        <v>diterima</v>
      </c>
    </row>
    <row r="1435" spans="1:28" x14ac:dyDescent="0.3">
      <c r="A1435" s="2">
        <v>122311210486</v>
      </c>
      <c r="B1435">
        <v>1</v>
      </c>
      <c r="C1435">
        <v>2022</v>
      </c>
      <c r="D1435" s="3">
        <v>3111103</v>
      </c>
      <c r="E1435" t="str">
        <f>UPPER(VLOOKUP(D1435,[1]PRODI_2019!$D$2:$L$72,3,FALSE))</f>
        <v>PENDIDIKAN BIOLOGI</v>
      </c>
      <c r="F1435" t="str">
        <f>VLOOKUP(D1435,[1]PRODI_2019!$D$2:$L$72,9,FALSE)</f>
        <v>FKIP</v>
      </c>
      <c r="G1435" t="str">
        <f>VLOOKUP(F1435,Sheet1!$H$4:$I$11,2,FALSE)</f>
        <v>2_FKIP</v>
      </c>
      <c r="H1435" t="s">
        <v>2041</v>
      </c>
      <c r="I1435" t="s">
        <v>33</v>
      </c>
      <c r="L1435" t="s">
        <v>27</v>
      </c>
      <c r="O1435" t="s">
        <v>349</v>
      </c>
      <c r="P1435" t="str">
        <f t="shared" si="70"/>
        <v>MAN</v>
      </c>
      <c r="Q1435" t="str">
        <f t="shared" si="71"/>
        <v>Negeri</v>
      </c>
      <c r="R1435" t="str">
        <f t="shared" si="69"/>
        <v>MA</v>
      </c>
      <c r="S1435" t="s">
        <v>26</v>
      </c>
      <c r="T1435" t="s">
        <v>3486</v>
      </c>
      <c r="U1435" t="s">
        <v>29</v>
      </c>
      <c r="Z1435" t="str">
        <f>VLOOKUP(A1435,[2]registrasi!$B$2:$C$3000,2,FALSE)</f>
        <v>registrasi</v>
      </c>
      <c r="AA1435">
        <f>VLOOKUP(D1435,[3]Sheet1!$B$2:$D$43,3,FALSE)</f>
        <v>332</v>
      </c>
      <c r="AB1435" t="str">
        <f>VLOOKUP(A1435,[2]nim!$A$2:$B$3000,2,FALSE)</f>
        <v>diterima</v>
      </c>
    </row>
    <row r="1436" spans="1:28" x14ac:dyDescent="0.3">
      <c r="A1436" s="2">
        <v>122311230210</v>
      </c>
      <c r="B1436">
        <v>2</v>
      </c>
      <c r="C1436">
        <v>2022</v>
      </c>
      <c r="D1436" s="3">
        <v>3111103</v>
      </c>
      <c r="E1436" t="str">
        <f>UPPER(VLOOKUP(D1436,[1]PRODI_2019!$D$2:$L$72,3,FALSE))</f>
        <v>PENDIDIKAN BIOLOGI</v>
      </c>
      <c r="F1436" t="str">
        <f>VLOOKUP(D1436,[1]PRODI_2019!$D$2:$L$72,9,FALSE)</f>
        <v>FKIP</v>
      </c>
      <c r="G1436" t="str">
        <f>VLOOKUP(F1436,Sheet1!$H$4:$I$11,2,FALSE)</f>
        <v>2_FKIP</v>
      </c>
      <c r="H1436" t="s">
        <v>2042</v>
      </c>
      <c r="I1436" t="s">
        <v>33</v>
      </c>
      <c r="L1436" t="s">
        <v>27</v>
      </c>
      <c r="O1436" t="s">
        <v>154</v>
      </c>
      <c r="P1436" t="str">
        <f t="shared" si="70"/>
        <v>SMAN</v>
      </c>
      <c r="Q1436" t="str">
        <f t="shared" si="71"/>
        <v>Negeri</v>
      </c>
      <c r="R1436" t="str">
        <f t="shared" si="69"/>
        <v>SMA</v>
      </c>
      <c r="S1436" t="s">
        <v>26</v>
      </c>
      <c r="T1436" t="s">
        <v>3486</v>
      </c>
      <c r="U1436" t="s">
        <v>29</v>
      </c>
      <c r="Z1436" t="str">
        <f>VLOOKUP(A1436,[2]registrasi!$B$2:$C$3000,2,FALSE)</f>
        <v>registrasi</v>
      </c>
      <c r="AA1436">
        <f>VLOOKUP(D1436,[3]Sheet1!$B$2:$D$43,3,FALSE)</f>
        <v>332</v>
      </c>
      <c r="AB1436" t="str">
        <f>VLOOKUP(A1436,[2]nim!$A$2:$B$3000,2,FALSE)</f>
        <v>diterima</v>
      </c>
    </row>
    <row r="1437" spans="1:28" x14ac:dyDescent="0.3">
      <c r="A1437" s="2">
        <v>122311230241</v>
      </c>
      <c r="B1437">
        <v>1</v>
      </c>
      <c r="C1437">
        <v>2022</v>
      </c>
      <c r="D1437" s="3">
        <v>3111103</v>
      </c>
      <c r="E1437" t="str">
        <f>UPPER(VLOOKUP(D1437,[1]PRODI_2019!$D$2:$L$72,3,FALSE))</f>
        <v>PENDIDIKAN BIOLOGI</v>
      </c>
      <c r="F1437" t="str">
        <f>VLOOKUP(D1437,[1]PRODI_2019!$D$2:$L$72,9,FALSE)</f>
        <v>FKIP</v>
      </c>
      <c r="G1437" t="str">
        <f>VLOOKUP(F1437,Sheet1!$H$4:$I$11,2,FALSE)</f>
        <v>2_FKIP</v>
      </c>
      <c r="H1437" t="s">
        <v>2043</v>
      </c>
      <c r="I1437" t="s">
        <v>25</v>
      </c>
      <c r="L1437" t="s">
        <v>27</v>
      </c>
      <c r="O1437" t="s">
        <v>3307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26</v>
      </c>
      <c r="T1437" t="s">
        <v>3486</v>
      </c>
      <c r="U1437" t="s">
        <v>29</v>
      </c>
      <c r="Z1437" t="str">
        <f>VLOOKUP(A1437,[2]registrasi!$B$2:$C$3000,2,FALSE)</f>
        <v>registrasi</v>
      </c>
      <c r="AA1437">
        <f>VLOOKUP(D1437,[3]Sheet1!$B$2:$D$43,3,FALSE)</f>
        <v>332</v>
      </c>
      <c r="AB1437" t="str">
        <f>VLOOKUP(A1437,[2]nim!$A$2:$B$3000,2,FALSE)</f>
        <v>diterima</v>
      </c>
    </row>
    <row r="1438" spans="1:28" x14ac:dyDescent="0.3">
      <c r="A1438" s="2">
        <v>122321020650</v>
      </c>
      <c r="B1438">
        <v>2</v>
      </c>
      <c r="C1438">
        <v>2022</v>
      </c>
      <c r="D1438" s="3">
        <v>3111103</v>
      </c>
      <c r="E1438" t="str">
        <f>UPPER(VLOOKUP(D1438,[1]PRODI_2019!$D$2:$L$72,3,FALSE))</f>
        <v>PENDIDIKAN BIOLOGI</v>
      </c>
      <c r="F1438" t="str">
        <f>VLOOKUP(D1438,[1]PRODI_2019!$D$2:$L$72,9,FALSE)</f>
        <v>FKIP</v>
      </c>
      <c r="G1438" t="str">
        <f>VLOOKUP(F1438,Sheet1!$H$4:$I$11,2,FALSE)</f>
        <v>2_FKIP</v>
      </c>
      <c r="H1438" t="s">
        <v>2044</v>
      </c>
      <c r="I1438" t="s">
        <v>33</v>
      </c>
      <c r="L1438" t="s">
        <v>27</v>
      </c>
      <c r="O1438" t="s">
        <v>411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131</v>
      </c>
      <c r="T1438" t="s">
        <v>3487</v>
      </c>
      <c r="U1438" t="s">
        <v>29</v>
      </c>
      <c r="Z1438" t="str">
        <f>VLOOKUP(A1438,[2]registrasi!$B$2:$C$3000,2,FALSE)</f>
        <v>registrasi</v>
      </c>
      <c r="AA1438">
        <f>VLOOKUP(D1438,[3]Sheet1!$B$2:$D$43,3,FALSE)</f>
        <v>332</v>
      </c>
      <c r="AB1438" t="str">
        <f>VLOOKUP(A1438,[2]nim!$A$2:$B$3000,2,FALSE)</f>
        <v>diterima</v>
      </c>
    </row>
    <row r="1439" spans="1:28" x14ac:dyDescent="0.3">
      <c r="A1439" s="2">
        <v>122321280741</v>
      </c>
      <c r="B1439">
        <v>2</v>
      </c>
      <c r="C1439">
        <v>2021</v>
      </c>
      <c r="D1439" s="3">
        <v>3111103</v>
      </c>
      <c r="E1439" t="str">
        <f>UPPER(VLOOKUP(D1439,[1]PRODI_2019!$D$2:$L$72,3,FALSE))</f>
        <v>PENDIDIKAN BIOLOGI</v>
      </c>
      <c r="F1439" t="str">
        <f>VLOOKUP(D1439,[1]PRODI_2019!$D$2:$L$72,9,FALSE)</f>
        <v>FKIP</v>
      </c>
      <c r="G1439" t="str">
        <f>VLOOKUP(F1439,Sheet1!$H$4:$I$11,2,FALSE)</f>
        <v>2_FKIP</v>
      </c>
      <c r="H1439" t="s">
        <v>2045</v>
      </c>
      <c r="I1439" t="s">
        <v>33</v>
      </c>
      <c r="L1439" t="s">
        <v>27</v>
      </c>
      <c r="O1439" t="s">
        <v>3308</v>
      </c>
      <c r="P1439" t="str">
        <f t="shared" si="70"/>
        <v>SMAS</v>
      </c>
      <c r="Q1439" t="str">
        <f t="shared" si="71"/>
        <v>Swasta</v>
      </c>
      <c r="R1439" t="str">
        <f t="shared" si="69"/>
        <v>SMA</v>
      </c>
      <c r="S1439" t="s">
        <v>131</v>
      </c>
      <c r="T1439" t="s">
        <v>3487</v>
      </c>
      <c r="U1439" t="s">
        <v>29</v>
      </c>
      <c r="Z1439" t="str">
        <f>VLOOKUP(A1439,[2]registrasi!$B$2:$C$3000,2,FALSE)</f>
        <v>registrasi</v>
      </c>
      <c r="AA1439">
        <f>VLOOKUP(D1439,[3]Sheet1!$B$2:$D$43,3,FALSE)</f>
        <v>332</v>
      </c>
      <c r="AB1439" t="str">
        <f>VLOOKUP(A1439,[2]nim!$A$2:$B$3000,2,FALSE)</f>
        <v>diterima</v>
      </c>
    </row>
    <row r="1440" spans="1:28" x14ac:dyDescent="0.3">
      <c r="A1440" s="2">
        <v>122323010607</v>
      </c>
      <c r="B1440">
        <v>1</v>
      </c>
      <c r="C1440">
        <v>2022</v>
      </c>
      <c r="D1440" s="3">
        <v>3111103</v>
      </c>
      <c r="E1440" t="str">
        <f>UPPER(VLOOKUP(D1440,[1]PRODI_2019!$D$2:$L$72,3,FALSE))</f>
        <v>PENDIDIKAN BIOLOGI</v>
      </c>
      <c r="F1440" t="str">
        <f>VLOOKUP(D1440,[1]PRODI_2019!$D$2:$L$72,9,FALSE)</f>
        <v>FKIP</v>
      </c>
      <c r="G1440" t="str">
        <f>VLOOKUP(F1440,Sheet1!$H$4:$I$11,2,FALSE)</f>
        <v>2_FKIP</v>
      </c>
      <c r="H1440" t="s">
        <v>2046</v>
      </c>
      <c r="I1440" t="s">
        <v>33</v>
      </c>
      <c r="L1440" t="s">
        <v>27</v>
      </c>
      <c r="O1440" t="s">
        <v>358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37</v>
      </c>
      <c r="T1440" t="s">
        <v>3486</v>
      </c>
      <c r="U1440" t="s">
        <v>29</v>
      </c>
      <c r="Z1440" t="e">
        <f>VLOOKUP(A1440,[2]registrasi!$B$2:$C$3000,2,FALSE)</f>
        <v>#N/A</v>
      </c>
      <c r="AA1440">
        <f>VLOOKUP(D1440,[3]Sheet1!$B$2:$D$43,3,FALSE)</f>
        <v>332</v>
      </c>
      <c r="AB1440" t="e">
        <f>VLOOKUP(A1440,[2]nim!$A$2:$B$3000,2,FALSE)</f>
        <v>#N/A</v>
      </c>
    </row>
    <row r="1441" spans="1:28" x14ac:dyDescent="0.3">
      <c r="A1441" s="2">
        <v>122323040365</v>
      </c>
      <c r="B1441">
        <v>2</v>
      </c>
      <c r="C1441">
        <v>2021</v>
      </c>
      <c r="D1441" s="3">
        <v>3111103</v>
      </c>
      <c r="E1441" t="str">
        <f>UPPER(VLOOKUP(D1441,[1]PRODI_2019!$D$2:$L$72,3,FALSE))</f>
        <v>PENDIDIKAN BIOLOGI</v>
      </c>
      <c r="F1441" t="str">
        <f>VLOOKUP(D1441,[1]PRODI_2019!$D$2:$L$72,9,FALSE)</f>
        <v>FKIP</v>
      </c>
      <c r="G1441" t="str">
        <f>VLOOKUP(F1441,Sheet1!$H$4:$I$11,2,FALSE)</f>
        <v>2_FKIP</v>
      </c>
      <c r="H1441" t="s">
        <v>2047</v>
      </c>
      <c r="I1441" t="s">
        <v>33</v>
      </c>
      <c r="L1441" t="s">
        <v>27</v>
      </c>
      <c r="O1441" t="s">
        <v>3309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537</v>
      </c>
      <c r="T1441" t="s">
        <v>3489</v>
      </c>
      <c r="U1441" t="s">
        <v>29</v>
      </c>
      <c r="Z1441" t="str">
        <f>VLOOKUP(A1441,[2]registrasi!$B$2:$C$3000,2,FALSE)</f>
        <v>registrasi</v>
      </c>
      <c r="AA1441">
        <f>VLOOKUP(D1441,[3]Sheet1!$B$2:$D$43,3,FALSE)</f>
        <v>332</v>
      </c>
      <c r="AB1441" t="str">
        <f>VLOOKUP(A1441,[2]nim!$A$2:$B$3000,2,FALSE)</f>
        <v>diterima</v>
      </c>
    </row>
    <row r="1442" spans="1:28" x14ac:dyDescent="0.3">
      <c r="A1442" s="2">
        <v>122323050840</v>
      </c>
      <c r="B1442">
        <v>2</v>
      </c>
      <c r="C1442">
        <v>2021</v>
      </c>
      <c r="D1442" s="3">
        <v>3111103</v>
      </c>
      <c r="E1442" t="str">
        <f>UPPER(VLOOKUP(D1442,[1]PRODI_2019!$D$2:$L$72,3,FALSE))</f>
        <v>PENDIDIKAN BIOLOGI</v>
      </c>
      <c r="F1442" t="str">
        <f>VLOOKUP(D1442,[1]PRODI_2019!$D$2:$L$72,9,FALSE)</f>
        <v>FKIP</v>
      </c>
      <c r="G1442" t="str">
        <f>VLOOKUP(F1442,Sheet1!$H$4:$I$11,2,FALSE)</f>
        <v>2_FKIP</v>
      </c>
      <c r="H1442" t="s">
        <v>2048</v>
      </c>
      <c r="I1442" t="s">
        <v>33</v>
      </c>
      <c r="L1442" t="s">
        <v>27</v>
      </c>
      <c r="O1442" t="s">
        <v>362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131</v>
      </c>
      <c r="T1442" t="s">
        <v>3487</v>
      </c>
      <c r="U1442" t="s">
        <v>29</v>
      </c>
      <c r="Z1442" t="str">
        <f>VLOOKUP(A1442,[2]registrasi!$B$2:$C$3000,2,FALSE)</f>
        <v>registrasi</v>
      </c>
      <c r="AA1442">
        <f>VLOOKUP(D1442,[3]Sheet1!$B$2:$D$43,3,FALSE)</f>
        <v>332</v>
      </c>
      <c r="AB1442" t="str">
        <f>VLOOKUP(A1442,[2]nim!$A$2:$B$3000,2,FALSE)</f>
        <v>diterima</v>
      </c>
    </row>
    <row r="1443" spans="1:28" x14ac:dyDescent="0.3">
      <c r="A1443" s="2">
        <v>122323220761</v>
      </c>
      <c r="B1443">
        <v>2</v>
      </c>
      <c r="C1443">
        <v>2022</v>
      </c>
      <c r="D1443" s="3">
        <v>3111103</v>
      </c>
      <c r="E1443" t="str">
        <f>UPPER(VLOOKUP(D1443,[1]PRODI_2019!$D$2:$L$72,3,FALSE))</f>
        <v>PENDIDIKAN BIOLOGI</v>
      </c>
      <c r="F1443" t="str">
        <f>VLOOKUP(D1443,[1]PRODI_2019!$D$2:$L$72,9,FALSE)</f>
        <v>FKIP</v>
      </c>
      <c r="G1443" t="str">
        <f>VLOOKUP(F1443,Sheet1!$H$4:$I$11,2,FALSE)</f>
        <v>2_FKIP</v>
      </c>
      <c r="H1443" t="s">
        <v>2049</v>
      </c>
      <c r="I1443" t="s">
        <v>33</v>
      </c>
      <c r="L1443" t="s">
        <v>27</v>
      </c>
      <c r="O1443" t="s">
        <v>134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26</v>
      </c>
      <c r="T1443" t="s">
        <v>3486</v>
      </c>
      <c r="U1443" t="s">
        <v>35</v>
      </c>
      <c r="Z1443" t="str">
        <f>VLOOKUP(A1443,[2]registrasi!$B$2:$C$3000,2,FALSE)</f>
        <v>registrasi</v>
      </c>
      <c r="AA1443">
        <f>VLOOKUP(D1443,[3]Sheet1!$B$2:$D$43,3,FALSE)</f>
        <v>332</v>
      </c>
      <c r="AB1443" t="str">
        <f>VLOOKUP(A1443,[2]nim!$A$2:$B$3000,2,FALSE)</f>
        <v>diterima</v>
      </c>
    </row>
    <row r="1444" spans="1:28" x14ac:dyDescent="0.3">
      <c r="A1444" s="2">
        <v>122324070359</v>
      </c>
      <c r="B1444">
        <v>2</v>
      </c>
      <c r="C1444">
        <v>2022</v>
      </c>
      <c r="D1444" s="3">
        <v>3111103</v>
      </c>
      <c r="E1444" t="str">
        <f>UPPER(VLOOKUP(D1444,[1]PRODI_2019!$D$2:$L$72,3,FALSE))</f>
        <v>PENDIDIKAN BIOLOGI</v>
      </c>
      <c r="F1444" t="str">
        <f>VLOOKUP(D1444,[1]PRODI_2019!$D$2:$L$72,9,FALSE)</f>
        <v>FKIP</v>
      </c>
      <c r="G1444" t="str">
        <f>VLOOKUP(F1444,Sheet1!$H$4:$I$11,2,FALSE)</f>
        <v>2_FKIP</v>
      </c>
      <c r="H1444" t="s">
        <v>2050</v>
      </c>
      <c r="I1444" t="s">
        <v>33</v>
      </c>
      <c r="L1444" t="s">
        <v>27</v>
      </c>
      <c r="O1444" t="s">
        <v>360</v>
      </c>
      <c r="P1444" t="str">
        <f t="shared" si="70"/>
        <v>SMAN</v>
      </c>
      <c r="Q1444" t="str">
        <f t="shared" si="71"/>
        <v>Negeri</v>
      </c>
      <c r="R1444" t="str">
        <f t="shared" si="69"/>
        <v>SMA</v>
      </c>
      <c r="S1444" t="s">
        <v>537</v>
      </c>
      <c r="T1444" t="s">
        <v>3489</v>
      </c>
      <c r="U1444" t="s">
        <v>29</v>
      </c>
      <c r="Z1444" t="str">
        <f>VLOOKUP(A1444,[2]registrasi!$B$2:$C$3000,2,FALSE)</f>
        <v>registrasi</v>
      </c>
      <c r="AA1444">
        <f>VLOOKUP(D1444,[3]Sheet1!$B$2:$D$43,3,FALSE)</f>
        <v>332</v>
      </c>
      <c r="AB1444" t="str">
        <f>VLOOKUP(A1444,[2]nim!$A$2:$B$3000,2,FALSE)</f>
        <v>diterima</v>
      </c>
    </row>
    <row r="1445" spans="1:28" x14ac:dyDescent="0.3">
      <c r="A1445" s="2">
        <v>122341170463</v>
      </c>
      <c r="B1445">
        <v>2</v>
      </c>
      <c r="C1445">
        <v>2022</v>
      </c>
      <c r="D1445" s="3">
        <v>3111103</v>
      </c>
      <c r="E1445" t="str">
        <f>UPPER(VLOOKUP(D1445,[1]PRODI_2019!$D$2:$L$72,3,FALSE))</f>
        <v>PENDIDIKAN BIOLOGI</v>
      </c>
      <c r="F1445" t="str">
        <f>VLOOKUP(D1445,[1]PRODI_2019!$D$2:$L$72,9,FALSE)</f>
        <v>FKIP</v>
      </c>
      <c r="G1445" t="str">
        <f>VLOOKUP(F1445,Sheet1!$H$4:$I$11,2,FALSE)</f>
        <v>2_FKIP</v>
      </c>
      <c r="H1445" t="s">
        <v>2051</v>
      </c>
      <c r="I1445" t="s">
        <v>33</v>
      </c>
      <c r="L1445" t="s">
        <v>27</v>
      </c>
      <c r="O1445" t="s">
        <v>509</v>
      </c>
      <c r="P1445" t="str">
        <f t="shared" si="70"/>
        <v>MAN</v>
      </c>
      <c r="Q1445" t="str">
        <f t="shared" si="71"/>
        <v>Negeri</v>
      </c>
      <c r="R1445" t="str">
        <f t="shared" si="69"/>
        <v>MA</v>
      </c>
      <c r="S1445" t="s">
        <v>132</v>
      </c>
      <c r="T1445" t="s">
        <v>3487</v>
      </c>
      <c r="U1445" t="s">
        <v>29</v>
      </c>
      <c r="Z1445" t="str">
        <f>VLOOKUP(A1445,[2]registrasi!$B$2:$C$3000,2,FALSE)</f>
        <v>registrasi</v>
      </c>
      <c r="AA1445">
        <f>VLOOKUP(D1445,[3]Sheet1!$B$2:$D$43,3,FALSE)</f>
        <v>332</v>
      </c>
      <c r="AB1445" t="str">
        <f>VLOOKUP(A1445,[2]nim!$A$2:$B$3000,2,FALSE)</f>
        <v>diterima</v>
      </c>
    </row>
    <row r="1446" spans="1:28" x14ac:dyDescent="0.3">
      <c r="A1446" s="2">
        <v>122341220061</v>
      </c>
      <c r="B1446">
        <v>2</v>
      </c>
      <c r="C1446">
        <v>2022</v>
      </c>
      <c r="D1446" s="3">
        <v>3111103</v>
      </c>
      <c r="E1446" t="str">
        <f>UPPER(VLOOKUP(D1446,[1]PRODI_2019!$D$2:$L$72,3,FALSE))</f>
        <v>PENDIDIKAN BIOLOGI</v>
      </c>
      <c r="F1446" t="str">
        <f>VLOOKUP(D1446,[1]PRODI_2019!$D$2:$L$72,9,FALSE)</f>
        <v>FKIP</v>
      </c>
      <c r="G1446" t="str">
        <f>VLOOKUP(F1446,Sheet1!$H$4:$I$11,2,FALSE)</f>
        <v>2_FKIP</v>
      </c>
      <c r="H1446" t="s">
        <v>2052</v>
      </c>
      <c r="I1446" t="s">
        <v>33</v>
      </c>
      <c r="L1446" t="s">
        <v>27</v>
      </c>
      <c r="O1446" t="s">
        <v>319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537</v>
      </c>
      <c r="T1446" t="s">
        <v>3489</v>
      </c>
      <c r="U1446" t="s">
        <v>29</v>
      </c>
      <c r="Z1446" t="str">
        <f>VLOOKUP(A1446,[2]registrasi!$B$2:$C$3000,2,FALSE)</f>
        <v>registrasi</v>
      </c>
      <c r="AA1446">
        <f>VLOOKUP(D1446,[3]Sheet1!$B$2:$D$43,3,FALSE)</f>
        <v>332</v>
      </c>
      <c r="AB1446" t="str">
        <f>VLOOKUP(A1446,[2]nim!$A$2:$B$3000,2,FALSE)</f>
        <v>diterima</v>
      </c>
    </row>
    <row r="1447" spans="1:28" x14ac:dyDescent="0.3">
      <c r="A1447" s="2">
        <v>122355060995</v>
      </c>
      <c r="B1447">
        <v>1</v>
      </c>
      <c r="C1447">
        <v>2021</v>
      </c>
      <c r="D1447" s="3">
        <v>3111103</v>
      </c>
      <c r="E1447" t="str">
        <f>UPPER(VLOOKUP(D1447,[1]PRODI_2019!$D$2:$L$72,3,FALSE))</f>
        <v>PENDIDIKAN BIOLOGI</v>
      </c>
      <c r="F1447" t="str">
        <f>VLOOKUP(D1447,[1]PRODI_2019!$D$2:$L$72,9,FALSE)</f>
        <v>FKIP</v>
      </c>
      <c r="G1447" t="str">
        <f>VLOOKUP(F1447,Sheet1!$H$4:$I$11,2,FALSE)</f>
        <v>2_FKIP</v>
      </c>
      <c r="H1447" t="s">
        <v>2053</v>
      </c>
      <c r="I1447" t="s">
        <v>25</v>
      </c>
      <c r="L1447" t="s">
        <v>27</v>
      </c>
      <c r="O1447" t="s">
        <v>3310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538</v>
      </c>
      <c r="T1447" t="s">
        <v>3488</v>
      </c>
      <c r="U1447" t="s">
        <v>29</v>
      </c>
      <c r="Z1447" t="e">
        <f>VLOOKUP(A1447,[2]registrasi!$B$2:$C$3000,2,FALSE)</f>
        <v>#N/A</v>
      </c>
      <c r="AA1447">
        <f>VLOOKUP(D1447,[3]Sheet1!$B$2:$D$43,3,FALSE)</f>
        <v>332</v>
      </c>
      <c r="AB1447" t="e">
        <f>VLOOKUP(A1447,[2]nim!$A$2:$B$3000,2,FALSE)</f>
        <v>#N/A</v>
      </c>
    </row>
    <row r="1448" spans="1:28" x14ac:dyDescent="0.3">
      <c r="A1448" s="2">
        <v>122511220046</v>
      </c>
      <c r="B1448">
        <v>2</v>
      </c>
      <c r="C1448">
        <v>2021</v>
      </c>
      <c r="D1448" s="3">
        <v>3111103</v>
      </c>
      <c r="E1448" t="str">
        <f>UPPER(VLOOKUP(D1448,[1]PRODI_2019!$D$2:$L$72,3,FALSE))</f>
        <v>PENDIDIKAN BIOLOGI</v>
      </c>
      <c r="F1448" t="str">
        <f>VLOOKUP(D1448,[1]PRODI_2019!$D$2:$L$72,9,FALSE)</f>
        <v>FKIP</v>
      </c>
      <c r="G1448" t="str">
        <f>VLOOKUP(F1448,Sheet1!$H$4:$I$11,2,FALSE)</f>
        <v>2_FKIP</v>
      </c>
      <c r="H1448" t="s">
        <v>2054</v>
      </c>
      <c r="I1448" t="s">
        <v>33</v>
      </c>
      <c r="L1448" t="s">
        <v>27</v>
      </c>
      <c r="O1448" t="s">
        <v>3311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3513</v>
      </c>
      <c r="T1448" t="s">
        <v>3498</v>
      </c>
      <c r="U1448" t="s">
        <v>29</v>
      </c>
      <c r="Z1448" t="e">
        <f>VLOOKUP(A1448,[2]registrasi!$B$2:$C$3000,2,FALSE)</f>
        <v>#N/A</v>
      </c>
      <c r="AA1448">
        <f>VLOOKUP(D1448,[3]Sheet1!$B$2:$D$43,3,FALSE)</f>
        <v>332</v>
      </c>
      <c r="AB1448" t="e">
        <f>VLOOKUP(A1448,[2]nim!$A$2:$B$3000,2,FALSE)</f>
        <v>#N/A</v>
      </c>
    </row>
    <row r="1449" spans="1:28" x14ac:dyDescent="0.3">
      <c r="A1449" s="2">
        <v>322311111021</v>
      </c>
      <c r="B1449">
        <v>2</v>
      </c>
      <c r="C1449">
        <v>2022</v>
      </c>
      <c r="D1449" s="3">
        <v>3111103</v>
      </c>
      <c r="E1449" t="str">
        <f>UPPER(VLOOKUP(D1449,[1]PRODI_2019!$D$2:$L$72,3,FALSE))</f>
        <v>PENDIDIKAN BIOLOGI</v>
      </c>
      <c r="F1449" t="str">
        <f>VLOOKUP(D1449,[1]PRODI_2019!$D$2:$L$72,9,FALSE)</f>
        <v>FKIP</v>
      </c>
      <c r="G1449" t="str">
        <f>VLOOKUP(F1449,Sheet1!$H$4:$I$11,2,FALSE)</f>
        <v>2_FKIP</v>
      </c>
      <c r="H1449" t="s">
        <v>2055</v>
      </c>
      <c r="I1449" t="s">
        <v>25</v>
      </c>
      <c r="L1449" t="s">
        <v>27</v>
      </c>
      <c r="O1449" t="s">
        <v>214</v>
      </c>
      <c r="P1449" t="str">
        <f t="shared" si="70"/>
        <v>SMAN</v>
      </c>
      <c r="Q1449" t="str">
        <f t="shared" si="71"/>
        <v>Negeri</v>
      </c>
      <c r="R1449" t="str">
        <f t="shared" si="69"/>
        <v>SMA</v>
      </c>
      <c r="S1449" t="s">
        <v>26</v>
      </c>
      <c r="T1449" t="s">
        <v>3486</v>
      </c>
      <c r="U1449" t="s">
        <v>29</v>
      </c>
      <c r="Z1449" t="str">
        <f>VLOOKUP(A1449,[2]registrasi!$B$2:$C$3000,2,FALSE)</f>
        <v>registrasi</v>
      </c>
      <c r="AA1449">
        <f>VLOOKUP(D1449,[3]Sheet1!$B$2:$D$43,3,FALSE)</f>
        <v>332</v>
      </c>
      <c r="AB1449" t="str">
        <f>VLOOKUP(A1449,[2]nim!$A$2:$B$3000,2,FALSE)</f>
        <v>diterima</v>
      </c>
    </row>
    <row r="1450" spans="1:28" x14ac:dyDescent="0.3">
      <c r="A1450" s="2">
        <v>322311130800</v>
      </c>
      <c r="B1450">
        <v>1</v>
      </c>
      <c r="C1450">
        <v>2022</v>
      </c>
      <c r="D1450" s="3">
        <v>3111103</v>
      </c>
      <c r="E1450" t="str">
        <f>UPPER(VLOOKUP(D1450,[1]PRODI_2019!$D$2:$L$72,3,FALSE))</f>
        <v>PENDIDIKAN BIOLOGI</v>
      </c>
      <c r="F1450" t="str">
        <f>VLOOKUP(D1450,[1]PRODI_2019!$D$2:$L$72,9,FALSE)</f>
        <v>FKIP</v>
      </c>
      <c r="G1450" t="str">
        <f>VLOOKUP(F1450,Sheet1!$H$4:$I$11,2,FALSE)</f>
        <v>2_FKIP</v>
      </c>
      <c r="H1450" t="s">
        <v>2056</v>
      </c>
      <c r="I1450" t="s">
        <v>33</v>
      </c>
      <c r="L1450" t="s">
        <v>27</v>
      </c>
      <c r="O1450" t="s">
        <v>212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26</v>
      </c>
      <c r="T1450" t="s">
        <v>3486</v>
      </c>
      <c r="U1450" t="s">
        <v>35</v>
      </c>
      <c r="Z1450" t="str">
        <f>VLOOKUP(A1450,[2]registrasi!$B$2:$C$3000,2,FALSE)</f>
        <v>registrasi</v>
      </c>
      <c r="AA1450">
        <f>VLOOKUP(D1450,[3]Sheet1!$B$2:$D$43,3,FALSE)</f>
        <v>332</v>
      </c>
      <c r="AB1450" t="str">
        <f>VLOOKUP(A1450,[2]nim!$A$2:$B$3000,2,FALSE)</f>
        <v>diterima</v>
      </c>
    </row>
    <row r="1451" spans="1:28" x14ac:dyDescent="0.3">
      <c r="A1451" s="2">
        <v>122181040344</v>
      </c>
      <c r="B1451">
        <v>2</v>
      </c>
      <c r="C1451">
        <v>2022</v>
      </c>
      <c r="D1451" s="3">
        <v>3111142</v>
      </c>
      <c r="E1451" t="str">
        <f>UPPER(VLOOKUP(D1451,[1]PRODI_2019!$D$2:$L$72,3,FALSE))</f>
        <v>PENDIDIKAN FISIKA</v>
      </c>
      <c r="F1451" t="str">
        <f>VLOOKUP(D1451,[1]PRODI_2019!$D$2:$L$72,9,FALSE)</f>
        <v>FKIP</v>
      </c>
      <c r="G1451" t="str">
        <f>VLOOKUP(F1451,Sheet1!$H$4:$I$11,2,FALSE)</f>
        <v>2_FKIP</v>
      </c>
      <c r="H1451" t="s">
        <v>2057</v>
      </c>
      <c r="I1451" t="s">
        <v>33</v>
      </c>
      <c r="L1451" t="s">
        <v>27</v>
      </c>
      <c r="O1451" t="s">
        <v>3312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3514</v>
      </c>
      <c r="T1451" t="s">
        <v>3483</v>
      </c>
      <c r="U1451" t="s">
        <v>29</v>
      </c>
      <c r="Z1451" t="str">
        <f>VLOOKUP(A1451,[2]registrasi!$B$2:$C$3000,2,FALSE)</f>
        <v>registrasi</v>
      </c>
      <c r="AA1451">
        <f>VLOOKUP(D1451,[3]Sheet1!$B$2:$D$43,3,FALSE)</f>
        <v>79</v>
      </c>
      <c r="AB1451" t="str">
        <f>VLOOKUP(A1451,[2]nim!$A$2:$B$3000,2,FALSE)</f>
        <v>diterima</v>
      </c>
    </row>
    <row r="1452" spans="1:28" x14ac:dyDescent="0.3">
      <c r="A1452" s="2">
        <v>122311010895</v>
      </c>
      <c r="B1452">
        <v>2</v>
      </c>
      <c r="C1452">
        <v>2021</v>
      </c>
      <c r="D1452" s="3">
        <v>3111142</v>
      </c>
      <c r="E1452" t="str">
        <f>UPPER(VLOOKUP(D1452,[1]PRODI_2019!$D$2:$L$72,3,FALSE))</f>
        <v>PENDIDIKAN FISIKA</v>
      </c>
      <c r="F1452" t="str">
        <f>VLOOKUP(D1452,[1]PRODI_2019!$D$2:$L$72,9,FALSE)</f>
        <v>FKIP</v>
      </c>
      <c r="G1452" t="str">
        <f>VLOOKUP(F1452,Sheet1!$H$4:$I$11,2,FALSE)</f>
        <v>2_FKIP</v>
      </c>
      <c r="H1452" t="s">
        <v>2058</v>
      </c>
      <c r="I1452" t="s">
        <v>25</v>
      </c>
      <c r="L1452" t="s">
        <v>27</v>
      </c>
      <c r="O1452" t="s">
        <v>62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41</v>
      </c>
      <c r="T1452" t="s">
        <v>3486</v>
      </c>
      <c r="U1452" t="s">
        <v>29</v>
      </c>
      <c r="Z1452" t="str">
        <f>VLOOKUP(A1452,[2]registrasi!$B$2:$C$3000,2,FALSE)</f>
        <v>registrasi</v>
      </c>
      <c r="AA1452">
        <f>VLOOKUP(D1452,[3]Sheet1!$B$2:$D$43,3,FALSE)</f>
        <v>79</v>
      </c>
      <c r="AB1452" t="str">
        <f>VLOOKUP(A1452,[2]nim!$A$2:$B$3000,2,FALSE)</f>
        <v>diterima</v>
      </c>
    </row>
    <row r="1453" spans="1:28" x14ac:dyDescent="0.3">
      <c r="A1453" s="2">
        <v>122311011045</v>
      </c>
      <c r="B1453">
        <v>1</v>
      </c>
      <c r="C1453">
        <v>2022</v>
      </c>
      <c r="D1453" s="3">
        <v>3111142</v>
      </c>
      <c r="E1453" t="str">
        <f>UPPER(VLOOKUP(D1453,[1]PRODI_2019!$D$2:$L$72,3,FALSE))</f>
        <v>PENDIDIKAN FISIKA</v>
      </c>
      <c r="F1453" t="str">
        <f>VLOOKUP(D1453,[1]PRODI_2019!$D$2:$L$72,9,FALSE)</f>
        <v>FKIP</v>
      </c>
      <c r="G1453" t="str">
        <f>VLOOKUP(F1453,Sheet1!$H$4:$I$11,2,FALSE)</f>
        <v>2_FKIP</v>
      </c>
      <c r="H1453" t="s">
        <v>2059</v>
      </c>
      <c r="I1453" t="s">
        <v>33</v>
      </c>
      <c r="L1453" t="s">
        <v>27</v>
      </c>
      <c r="O1453" t="s">
        <v>3313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52</v>
      </c>
      <c r="T1453" t="s">
        <v>3486</v>
      </c>
      <c r="U1453" t="s">
        <v>29</v>
      </c>
      <c r="Z1453" t="str">
        <f>VLOOKUP(A1453,[2]registrasi!$B$2:$C$3000,2,FALSE)</f>
        <v>registrasi</v>
      </c>
      <c r="AA1453">
        <f>VLOOKUP(D1453,[3]Sheet1!$B$2:$D$43,3,FALSE)</f>
        <v>79</v>
      </c>
      <c r="AB1453" t="str">
        <f>VLOOKUP(A1453,[2]nim!$A$2:$B$3000,2,FALSE)</f>
        <v>diterima</v>
      </c>
    </row>
    <row r="1454" spans="1:28" x14ac:dyDescent="0.3">
      <c r="A1454" s="2">
        <v>122311020479</v>
      </c>
      <c r="B1454">
        <v>2</v>
      </c>
      <c r="C1454">
        <v>2022</v>
      </c>
      <c r="D1454" s="3">
        <v>3111142</v>
      </c>
      <c r="E1454" t="str">
        <f>UPPER(VLOOKUP(D1454,[1]PRODI_2019!$D$2:$L$72,3,FALSE))</f>
        <v>PENDIDIKAN FISIKA</v>
      </c>
      <c r="F1454" t="str">
        <f>VLOOKUP(D1454,[1]PRODI_2019!$D$2:$L$72,9,FALSE)</f>
        <v>FKIP</v>
      </c>
      <c r="G1454" t="str">
        <f>VLOOKUP(F1454,Sheet1!$H$4:$I$11,2,FALSE)</f>
        <v>2_FKIP</v>
      </c>
      <c r="H1454" t="s">
        <v>2060</v>
      </c>
      <c r="I1454" t="s">
        <v>33</v>
      </c>
      <c r="L1454" t="s">
        <v>27</v>
      </c>
      <c r="O1454" t="s">
        <v>3314</v>
      </c>
      <c r="P1454" t="str">
        <f t="shared" si="70"/>
        <v>SMA</v>
      </c>
      <c r="Q1454" t="str">
        <f t="shared" si="71"/>
        <v>Swasta</v>
      </c>
      <c r="R1454" t="str">
        <f t="shared" si="69"/>
        <v>SMA</v>
      </c>
      <c r="S1454" t="s">
        <v>26</v>
      </c>
      <c r="T1454" t="s">
        <v>3486</v>
      </c>
      <c r="U1454" t="s">
        <v>29</v>
      </c>
      <c r="Z1454" t="str">
        <f>VLOOKUP(A1454,[2]registrasi!$B$2:$C$3000,2,FALSE)</f>
        <v>registrasi</v>
      </c>
      <c r="AA1454">
        <f>VLOOKUP(D1454,[3]Sheet1!$B$2:$D$43,3,FALSE)</f>
        <v>79</v>
      </c>
      <c r="AB1454" t="str">
        <f>VLOOKUP(A1454,[2]nim!$A$2:$B$3000,2,FALSE)</f>
        <v>diterima</v>
      </c>
    </row>
    <row r="1455" spans="1:28" x14ac:dyDescent="0.3">
      <c r="A1455" s="2">
        <v>122311021120</v>
      </c>
      <c r="B1455">
        <v>1</v>
      </c>
      <c r="C1455">
        <v>2022</v>
      </c>
      <c r="D1455" s="3">
        <v>3111142</v>
      </c>
      <c r="E1455" t="str">
        <f>UPPER(VLOOKUP(D1455,[1]PRODI_2019!$D$2:$L$72,3,FALSE))</f>
        <v>PENDIDIKAN FISIKA</v>
      </c>
      <c r="F1455" t="str">
        <f>VLOOKUP(D1455,[1]PRODI_2019!$D$2:$L$72,9,FALSE)</f>
        <v>FKIP</v>
      </c>
      <c r="G1455" t="str">
        <f>VLOOKUP(F1455,Sheet1!$H$4:$I$11,2,FALSE)</f>
        <v>2_FKIP</v>
      </c>
      <c r="H1455" t="s">
        <v>2061</v>
      </c>
      <c r="I1455" t="s">
        <v>33</v>
      </c>
      <c r="L1455" t="s">
        <v>27</v>
      </c>
      <c r="O1455" t="s">
        <v>102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40</v>
      </c>
      <c r="T1455" t="s">
        <v>3486</v>
      </c>
      <c r="U1455" t="s">
        <v>35</v>
      </c>
      <c r="Z1455" t="str">
        <f>VLOOKUP(A1455,[2]registrasi!$B$2:$C$3000,2,FALSE)</f>
        <v>registrasi</v>
      </c>
      <c r="AA1455">
        <f>VLOOKUP(D1455,[3]Sheet1!$B$2:$D$43,3,FALSE)</f>
        <v>79</v>
      </c>
      <c r="AB1455" t="str">
        <f>VLOOKUP(A1455,[2]nim!$A$2:$B$3000,2,FALSE)</f>
        <v>diterima</v>
      </c>
    </row>
    <row r="1456" spans="1:28" x14ac:dyDescent="0.3">
      <c r="A1456" s="2">
        <v>122311021489</v>
      </c>
      <c r="B1456">
        <v>1</v>
      </c>
      <c r="C1456">
        <v>2022</v>
      </c>
      <c r="D1456" s="3">
        <v>3111142</v>
      </c>
      <c r="E1456" t="str">
        <f>UPPER(VLOOKUP(D1456,[1]PRODI_2019!$D$2:$L$72,3,FALSE))</f>
        <v>PENDIDIKAN FISIKA</v>
      </c>
      <c r="F1456" t="str">
        <f>VLOOKUP(D1456,[1]PRODI_2019!$D$2:$L$72,9,FALSE)</f>
        <v>FKIP</v>
      </c>
      <c r="G1456" t="str">
        <f>VLOOKUP(F1456,Sheet1!$H$4:$I$11,2,FALSE)</f>
        <v>2_FKIP</v>
      </c>
      <c r="H1456" t="s">
        <v>2062</v>
      </c>
      <c r="I1456" t="s">
        <v>25</v>
      </c>
      <c r="L1456" t="s">
        <v>27</v>
      </c>
      <c r="O1456" t="s">
        <v>107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34</v>
      </c>
      <c r="T1456" t="s">
        <v>3486</v>
      </c>
      <c r="U1456" t="s">
        <v>35</v>
      </c>
      <c r="Z1456" t="str">
        <f>VLOOKUP(A1456,[2]registrasi!$B$2:$C$3000,2,FALSE)</f>
        <v>registrasi</v>
      </c>
      <c r="AA1456">
        <f>VLOOKUP(D1456,[3]Sheet1!$B$2:$D$43,3,FALSE)</f>
        <v>79</v>
      </c>
      <c r="AB1456" t="str">
        <f>VLOOKUP(A1456,[2]nim!$A$2:$B$3000,2,FALSE)</f>
        <v>diterima</v>
      </c>
    </row>
    <row r="1457" spans="1:28" x14ac:dyDescent="0.3">
      <c r="A1457" s="2">
        <v>122311030195</v>
      </c>
      <c r="B1457">
        <v>1</v>
      </c>
      <c r="C1457">
        <v>2021</v>
      </c>
      <c r="D1457" s="3">
        <v>3111142</v>
      </c>
      <c r="E1457" t="str">
        <f>UPPER(VLOOKUP(D1457,[1]PRODI_2019!$D$2:$L$72,3,FALSE))</f>
        <v>PENDIDIKAN FISIKA</v>
      </c>
      <c r="F1457" t="str">
        <f>VLOOKUP(D1457,[1]PRODI_2019!$D$2:$L$72,9,FALSE)</f>
        <v>FKIP</v>
      </c>
      <c r="G1457" t="str">
        <f>VLOOKUP(F1457,Sheet1!$H$4:$I$11,2,FALSE)</f>
        <v>2_FKIP</v>
      </c>
      <c r="H1457" t="s">
        <v>2063</v>
      </c>
      <c r="I1457" t="s">
        <v>33</v>
      </c>
      <c r="L1457" t="s">
        <v>27</v>
      </c>
      <c r="O1457" t="s">
        <v>3315</v>
      </c>
      <c r="P1457" t="str">
        <f t="shared" si="70"/>
        <v>MAS</v>
      </c>
      <c r="Q1457" t="str">
        <f t="shared" si="71"/>
        <v>Swasta</v>
      </c>
      <c r="R1457" t="str">
        <f t="shared" si="69"/>
        <v>MA</v>
      </c>
      <c r="S1457" t="s">
        <v>34</v>
      </c>
      <c r="T1457" t="s">
        <v>3486</v>
      </c>
      <c r="U1457" t="s">
        <v>35</v>
      </c>
      <c r="Z1457" t="str">
        <f>VLOOKUP(A1457,[2]registrasi!$B$2:$C$3000,2,FALSE)</f>
        <v>registrasi</v>
      </c>
      <c r="AA1457">
        <f>VLOOKUP(D1457,[3]Sheet1!$B$2:$D$43,3,FALSE)</f>
        <v>79</v>
      </c>
      <c r="AB1457" t="str">
        <f>VLOOKUP(A1457,[2]nim!$A$2:$B$3000,2,FALSE)</f>
        <v>diterima</v>
      </c>
    </row>
    <row r="1458" spans="1:28" x14ac:dyDescent="0.3">
      <c r="A1458" s="2">
        <v>122311031019</v>
      </c>
      <c r="B1458">
        <v>2</v>
      </c>
      <c r="C1458">
        <v>2022</v>
      </c>
      <c r="D1458" s="3">
        <v>3111142</v>
      </c>
      <c r="E1458" t="str">
        <f>UPPER(VLOOKUP(D1458,[1]PRODI_2019!$D$2:$L$72,3,FALSE))</f>
        <v>PENDIDIKAN FISIKA</v>
      </c>
      <c r="F1458" t="str">
        <f>VLOOKUP(D1458,[1]PRODI_2019!$D$2:$L$72,9,FALSE)</f>
        <v>FKIP</v>
      </c>
      <c r="G1458" t="str">
        <f>VLOOKUP(F1458,Sheet1!$H$4:$I$11,2,FALSE)</f>
        <v>2_FKIP</v>
      </c>
      <c r="H1458" t="s">
        <v>2064</v>
      </c>
      <c r="I1458" t="s">
        <v>33</v>
      </c>
      <c r="L1458" t="s">
        <v>27</v>
      </c>
      <c r="O1458" t="s">
        <v>80</v>
      </c>
      <c r="P1458" t="str">
        <f t="shared" si="70"/>
        <v>MAN</v>
      </c>
      <c r="Q1458" t="str">
        <f t="shared" si="71"/>
        <v>Negeri</v>
      </c>
      <c r="R1458" t="str">
        <f t="shared" si="69"/>
        <v>MA</v>
      </c>
      <c r="S1458" t="s">
        <v>46</v>
      </c>
      <c r="T1458" t="s">
        <v>3486</v>
      </c>
      <c r="U1458" t="s">
        <v>29</v>
      </c>
      <c r="Z1458" t="str">
        <f>VLOOKUP(A1458,[2]registrasi!$B$2:$C$3000,2,FALSE)</f>
        <v>registrasi</v>
      </c>
      <c r="AA1458">
        <f>VLOOKUP(D1458,[3]Sheet1!$B$2:$D$43,3,FALSE)</f>
        <v>79</v>
      </c>
      <c r="AB1458" t="str">
        <f>VLOOKUP(A1458,[2]nim!$A$2:$B$3000,2,FALSE)</f>
        <v>diterima</v>
      </c>
    </row>
    <row r="1459" spans="1:28" x14ac:dyDescent="0.3">
      <c r="A1459" s="2">
        <v>122311031149</v>
      </c>
      <c r="B1459">
        <v>2</v>
      </c>
      <c r="C1459">
        <v>2022</v>
      </c>
      <c r="D1459" s="3">
        <v>3111142</v>
      </c>
      <c r="E1459" t="str">
        <f>UPPER(VLOOKUP(D1459,[1]PRODI_2019!$D$2:$L$72,3,FALSE))</f>
        <v>PENDIDIKAN FISIKA</v>
      </c>
      <c r="F1459" t="str">
        <f>VLOOKUP(D1459,[1]PRODI_2019!$D$2:$L$72,9,FALSE)</f>
        <v>FKIP</v>
      </c>
      <c r="G1459" t="str">
        <f>VLOOKUP(F1459,Sheet1!$H$4:$I$11,2,FALSE)</f>
        <v>2_FKIP</v>
      </c>
      <c r="H1459" t="s">
        <v>2065</v>
      </c>
      <c r="I1459" t="s">
        <v>25</v>
      </c>
      <c r="L1459" t="s">
        <v>27</v>
      </c>
      <c r="O1459" t="s">
        <v>91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46</v>
      </c>
      <c r="T1459" t="s">
        <v>3486</v>
      </c>
      <c r="U1459" t="s">
        <v>35</v>
      </c>
      <c r="Z1459" t="str">
        <f>VLOOKUP(A1459,[2]registrasi!$B$2:$C$3000,2,FALSE)</f>
        <v>registrasi</v>
      </c>
      <c r="AA1459">
        <f>VLOOKUP(D1459,[3]Sheet1!$B$2:$D$43,3,FALSE)</f>
        <v>79</v>
      </c>
      <c r="AB1459" t="str">
        <f>VLOOKUP(A1459,[2]nim!$A$2:$B$3000,2,FALSE)</f>
        <v>diterima</v>
      </c>
    </row>
    <row r="1460" spans="1:28" x14ac:dyDescent="0.3">
      <c r="A1460" s="2">
        <v>122311031525</v>
      </c>
      <c r="B1460">
        <v>2</v>
      </c>
      <c r="C1460">
        <v>2022</v>
      </c>
      <c r="D1460" s="3">
        <v>3111142</v>
      </c>
      <c r="E1460" t="str">
        <f>UPPER(VLOOKUP(D1460,[1]PRODI_2019!$D$2:$L$72,3,FALSE))</f>
        <v>PENDIDIKAN FISIKA</v>
      </c>
      <c r="F1460" t="str">
        <f>VLOOKUP(D1460,[1]PRODI_2019!$D$2:$L$72,9,FALSE)</f>
        <v>FKIP</v>
      </c>
      <c r="G1460" t="str">
        <f>VLOOKUP(F1460,Sheet1!$H$4:$I$11,2,FALSE)</f>
        <v>2_FKIP</v>
      </c>
      <c r="H1460" t="s">
        <v>2066</v>
      </c>
      <c r="I1460" t="s">
        <v>33</v>
      </c>
      <c r="L1460" t="s">
        <v>27</v>
      </c>
      <c r="O1460" t="s">
        <v>56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41</v>
      </c>
      <c r="T1460" t="s">
        <v>3486</v>
      </c>
      <c r="U1460" t="s">
        <v>35</v>
      </c>
      <c r="Z1460" t="str">
        <f>VLOOKUP(A1460,[2]registrasi!$B$2:$C$3000,2,FALSE)</f>
        <v>registrasi</v>
      </c>
      <c r="AA1460">
        <f>VLOOKUP(D1460,[3]Sheet1!$B$2:$D$43,3,FALSE)</f>
        <v>79</v>
      </c>
      <c r="AB1460" t="str">
        <f>VLOOKUP(A1460,[2]nim!$A$2:$B$3000,2,FALSE)</f>
        <v>diterima</v>
      </c>
    </row>
    <row r="1461" spans="1:28" x14ac:dyDescent="0.3">
      <c r="A1461" s="2">
        <v>122311041076</v>
      </c>
      <c r="B1461">
        <v>2</v>
      </c>
      <c r="C1461">
        <v>2022</v>
      </c>
      <c r="D1461" s="3">
        <v>3111142</v>
      </c>
      <c r="E1461" t="str">
        <f>UPPER(VLOOKUP(D1461,[1]PRODI_2019!$D$2:$L$72,3,FALSE))</f>
        <v>PENDIDIKAN FISIKA</v>
      </c>
      <c r="F1461" t="str">
        <f>VLOOKUP(D1461,[1]PRODI_2019!$D$2:$L$72,9,FALSE)</f>
        <v>FKIP</v>
      </c>
      <c r="G1461" t="str">
        <f>VLOOKUP(F1461,Sheet1!$H$4:$I$11,2,FALSE)</f>
        <v>2_FKIP</v>
      </c>
      <c r="H1461" t="s">
        <v>2067</v>
      </c>
      <c r="I1461" t="s">
        <v>33</v>
      </c>
      <c r="L1461" t="s">
        <v>27</v>
      </c>
      <c r="O1461" t="s">
        <v>92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52</v>
      </c>
      <c r="T1461" t="s">
        <v>3486</v>
      </c>
      <c r="U1461" t="s">
        <v>29</v>
      </c>
      <c r="Z1461" t="str">
        <f>VLOOKUP(A1461,[2]registrasi!$B$2:$C$3000,2,FALSE)</f>
        <v>registrasi</v>
      </c>
      <c r="AA1461">
        <f>VLOOKUP(D1461,[3]Sheet1!$B$2:$D$43,3,FALSE)</f>
        <v>79</v>
      </c>
      <c r="AB1461" t="str">
        <f>VLOOKUP(A1461,[2]nim!$A$2:$B$3000,2,FALSE)</f>
        <v>diterima</v>
      </c>
    </row>
    <row r="1462" spans="1:28" x14ac:dyDescent="0.3">
      <c r="A1462" s="2">
        <v>122311041248</v>
      </c>
      <c r="B1462">
        <v>2</v>
      </c>
      <c r="C1462">
        <v>2021</v>
      </c>
      <c r="D1462" s="3">
        <v>3111142</v>
      </c>
      <c r="E1462" t="str">
        <f>UPPER(VLOOKUP(D1462,[1]PRODI_2019!$D$2:$L$72,3,FALSE))</f>
        <v>PENDIDIKAN FISIKA</v>
      </c>
      <c r="F1462" t="str">
        <f>VLOOKUP(D1462,[1]PRODI_2019!$D$2:$L$72,9,FALSE)</f>
        <v>FKIP</v>
      </c>
      <c r="G1462" t="str">
        <f>VLOOKUP(F1462,Sheet1!$H$4:$I$11,2,FALSE)</f>
        <v>2_FKIP</v>
      </c>
      <c r="H1462" t="s">
        <v>2068</v>
      </c>
      <c r="I1462" t="s">
        <v>33</v>
      </c>
      <c r="L1462" t="s">
        <v>27</v>
      </c>
      <c r="O1462" t="s">
        <v>129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46</v>
      </c>
      <c r="T1462" t="s">
        <v>3486</v>
      </c>
      <c r="U1462" t="s">
        <v>29</v>
      </c>
      <c r="Z1462" t="str">
        <f>VLOOKUP(A1462,[2]registrasi!$B$2:$C$3000,2,FALSE)</f>
        <v>registrasi</v>
      </c>
      <c r="AA1462">
        <f>VLOOKUP(D1462,[3]Sheet1!$B$2:$D$43,3,FALSE)</f>
        <v>79</v>
      </c>
      <c r="AB1462" t="str">
        <f>VLOOKUP(A1462,[2]nim!$A$2:$B$3000,2,FALSE)</f>
        <v>diterima</v>
      </c>
    </row>
    <row r="1463" spans="1:28" x14ac:dyDescent="0.3">
      <c r="A1463" s="2">
        <v>122311050184</v>
      </c>
      <c r="B1463">
        <v>1</v>
      </c>
      <c r="C1463">
        <v>2022</v>
      </c>
      <c r="D1463" s="3">
        <v>3111142</v>
      </c>
      <c r="E1463" t="str">
        <f>UPPER(VLOOKUP(D1463,[1]PRODI_2019!$D$2:$L$72,3,FALSE))</f>
        <v>PENDIDIKAN FISIKA</v>
      </c>
      <c r="F1463" t="str">
        <f>VLOOKUP(D1463,[1]PRODI_2019!$D$2:$L$72,9,FALSE)</f>
        <v>FKIP</v>
      </c>
      <c r="G1463" t="str">
        <f>VLOOKUP(F1463,Sheet1!$H$4:$I$11,2,FALSE)</f>
        <v>2_FKIP</v>
      </c>
      <c r="H1463" t="s">
        <v>2069</v>
      </c>
      <c r="I1463" t="s">
        <v>33</v>
      </c>
      <c r="L1463" t="s">
        <v>27</v>
      </c>
      <c r="O1463" t="s">
        <v>93</v>
      </c>
      <c r="P1463" t="str">
        <f t="shared" si="70"/>
        <v>MAN</v>
      </c>
      <c r="Q1463" t="str">
        <f t="shared" si="71"/>
        <v>Negeri</v>
      </c>
      <c r="R1463" t="str">
        <f t="shared" si="69"/>
        <v>MA</v>
      </c>
      <c r="S1463" t="s">
        <v>40</v>
      </c>
      <c r="T1463" t="s">
        <v>3486</v>
      </c>
      <c r="U1463" t="s">
        <v>29</v>
      </c>
      <c r="Z1463" t="str">
        <f>VLOOKUP(A1463,[2]registrasi!$B$2:$C$3000,2,FALSE)</f>
        <v>registrasi</v>
      </c>
      <c r="AA1463">
        <f>VLOOKUP(D1463,[3]Sheet1!$B$2:$D$43,3,FALSE)</f>
        <v>79</v>
      </c>
      <c r="AB1463" t="str">
        <f>VLOOKUP(A1463,[2]nim!$A$2:$B$3000,2,FALSE)</f>
        <v>diterima</v>
      </c>
    </row>
    <row r="1464" spans="1:28" x14ac:dyDescent="0.3">
      <c r="A1464" s="2">
        <v>122311050193</v>
      </c>
      <c r="B1464">
        <v>1</v>
      </c>
      <c r="C1464">
        <v>2022</v>
      </c>
      <c r="D1464" s="3">
        <v>3111142</v>
      </c>
      <c r="E1464" t="str">
        <f>UPPER(VLOOKUP(D1464,[1]PRODI_2019!$D$2:$L$72,3,FALSE))</f>
        <v>PENDIDIKAN FISIKA</v>
      </c>
      <c r="F1464" t="str">
        <f>VLOOKUP(D1464,[1]PRODI_2019!$D$2:$L$72,9,FALSE)</f>
        <v>FKIP</v>
      </c>
      <c r="G1464" t="str">
        <f>VLOOKUP(F1464,Sheet1!$H$4:$I$11,2,FALSE)</f>
        <v>2_FKIP</v>
      </c>
      <c r="H1464" t="s">
        <v>2070</v>
      </c>
      <c r="I1464" t="s">
        <v>33</v>
      </c>
      <c r="L1464" t="s">
        <v>27</v>
      </c>
      <c r="O1464" t="s">
        <v>116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46</v>
      </c>
      <c r="T1464" t="s">
        <v>3486</v>
      </c>
      <c r="U1464" t="s">
        <v>35</v>
      </c>
      <c r="Z1464" t="str">
        <f>VLOOKUP(A1464,[2]registrasi!$B$2:$C$3000,2,FALSE)</f>
        <v>registrasi</v>
      </c>
      <c r="AA1464">
        <f>VLOOKUP(D1464,[3]Sheet1!$B$2:$D$43,3,FALSE)</f>
        <v>79</v>
      </c>
      <c r="AB1464" t="str">
        <f>VLOOKUP(A1464,[2]nim!$A$2:$B$3000,2,FALSE)</f>
        <v>diterima</v>
      </c>
    </row>
    <row r="1465" spans="1:28" x14ac:dyDescent="0.3">
      <c r="A1465" s="2">
        <v>122311050457</v>
      </c>
      <c r="B1465">
        <v>1</v>
      </c>
      <c r="C1465">
        <v>2022</v>
      </c>
      <c r="D1465" s="3">
        <v>3111142</v>
      </c>
      <c r="E1465" t="str">
        <f>UPPER(VLOOKUP(D1465,[1]PRODI_2019!$D$2:$L$72,3,FALSE))</f>
        <v>PENDIDIKAN FISIKA</v>
      </c>
      <c r="F1465" t="str">
        <f>VLOOKUP(D1465,[1]PRODI_2019!$D$2:$L$72,9,FALSE)</f>
        <v>FKIP</v>
      </c>
      <c r="G1465" t="str">
        <f>VLOOKUP(F1465,Sheet1!$H$4:$I$11,2,FALSE)</f>
        <v>2_FKIP</v>
      </c>
      <c r="H1465" t="s">
        <v>2071</v>
      </c>
      <c r="I1465" t="s">
        <v>33</v>
      </c>
      <c r="L1465" t="s">
        <v>27</v>
      </c>
      <c r="O1465" t="s">
        <v>93</v>
      </c>
      <c r="P1465" t="str">
        <f t="shared" si="70"/>
        <v>MAN</v>
      </c>
      <c r="Q1465" t="str">
        <f t="shared" si="71"/>
        <v>Negeri</v>
      </c>
      <c r="R1465" t="str">
        <f t="shared" si="69"/>
        <v>MA</v>
      </c>
      <c r="S1465" t="s">
        <v>40</v>
      </c>
      <c r="T1465" t="s">
        <v>3486</v>
      </c>
      <c r="U1465" t="s">
        <v>29</v>
      </c>
      <c r="Z1465" t="str">
        <f>VLOOKUP(A1465,[2]registrasi!$B$2:$C$3000,2,FALSE)</f>
        <v>registrasi</v>
      </c>
      <c r="AA1465">
        <f>VLOOKUP(D1465,[3]Sheet1!$B$2:$D$43,3,FALSE)</f>
        <v>79</v>
      </c>
      <c r="AB1465" t="str">
        <f>VLOOKUP(A1465,[2]nim!$A$2:$B$3000,2,FALSE)</f>
        <v>diterima</v>
      </c>
    </row>
    <row r="1466" spans="1:28" x14ac:dyDescent="0.3">
      <c r="A1466" s="2">
        <v>122311051385</v>
      </c>
      <c r="B1466">
        <v>2</v>
      </c>
      <c r="C1466">
        <v>2022</v>
      </c>
      <c r="D1466" s="3">
        <v>3111142</v>
      </c>
      <c r="E1466" t="str">
        <f>UPPER(VLOOKUP(D1466,[1]PRODI_2019!$D$2:$L$72,3,FALSE))</f>
        <v>PENDIDIKAN FISIKA</v>
      </c>
      <c r="F1466" t="str">
        <f>VLOOKUP(D1466,[1]PRODI_2019!$D$2:$L$72,9,FALSE)</f>
        <v>FKIP</v>
      </c>
      <c r="G1466" t="str">
        <f>VLOOKUP(F1466,Sheet1!$H$4:$I$11,2,FALSE)</f>
        <v>2_FKIP</v>
      </c>
      <c r="H1466" t="s">
        <v>2072</v>
      </c>
      <c r="I1466" t="s">
        <v>25</v>
      </c>
      <c r="L1466" t="s">
        <v>27</v>
      </c>
      <c r="O1466" t="s">
        <v>3316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52</v>
      </c>
      <c r="T1466" t="s">
        <v>3486</v>
      </c>
      <c r="U1466" t="s">
        <v>29</v>
      </c>
      <c r="Z1466" t="str">
        <f>VLOOKUP(A1466,[2]registrasi!$B$2:$C$3000,2,FALSE)</f>
        <v>registrasi</v>
      </c>
      <c r="AA1466">
        <f>VLOOKUP(D1466,[3]Sheet1!$B$2:$D$43,3,FALSE)</f>
        <v>79</v>
      </c>
      <c r="AB1466" t="str">
        <f>VLOOKUP(A1466,[2]nim!$A$2:$B$3000,2,FALSE)</f>
        <v>diterima</v>
      </c>
    </row>
    <row r="1467" spans="1:28" x14ac:dyDescent="0.3">
      <c r="A1467" s="2">
        <v>122311060238</v>
      </c>
      <c r="B1467">
        <v>2</v>
      </c>
      <c r="C1467">
        <v>2022</v>
      </c>
      <c r="D1467" s="3">
        <v>3111142</v>
      </c>
      <c r="E1467" t="str">
        <f>UPPER(VLOOKUP(D1467,[1]PRODI_2019!$D$2:$L$72,3,FALSE))</f>
        <v>PENDIDIKAN FISIKA</v>
      </c>
      <c r="F1467" t="str">
        <f>VLOOKUP(D1467,[1]PRODI_2019!$D$2:$L$72,9,FALSE)</f>
        <v>FKIP</v>
      </c>
      <c r="G1467" t="str">
        <f>VLOOKUP(F1467,Sheet1!$H$4:$I$11,2,FALSE)</f>
        <v>2_FKIP</v>
      </c>
      <c r="H1467" t="s">
        <v>2073</v>
      </c>
      <c r="I1467" t="s">
        <v>33</v>
      </c>
      <c r="L1467" t="s">
        <v>27</v>
      </c>
      <c r="O1467" t="s">
        <v>96</v>
      </c>
      <c r="P1467" t="str">
        <f t="shared" si="70"/>
        <v>SMAN</v>
      </c>
      <c r="Q1467" t="str">
        <f t="shared" si="71"/>
        <v>Negeri</v>
      </c>
      <c r="R1467" t="str">
        <f t="shared" si="69"/>
        <v>SMA</v>
      </c>
      <c r="S1467" t="s">
        <v>41</v>
      </c>
      <c r="T1467" t="s">
        <v>3486</v>
      </c>
      <c r="U1467" t="s">
        <v>29</v>
      </c>
      <c r="Z1467" t="str">
        <f>VLOOKUP(A1467,[2]registrasi!$B$2:$C$3000,2,FALSE)</f>
        <v>registrasi</v>
      </c>
      <c r="AA1467">
        <f>VLOOKUP(D1467,[3]Sheet1!$B$2:$D$43,3,FALSE)</f>
        <v>79</v>
      </c>
      <c r="AB1467" t="str">
        <f>VLOOKUP(A1467,[2]nim!$A$2:$B$3000,2,FALSE)</f>
        <v>diterima</v>
      </c>
    </row>
    <row r="1468" spans="1:28" x14ac:dyDescent="0.3">
      <c r="A1468" s="2">
        <v>122311060532</v>
      </c>
      <c r="B1468">
        <v>1</v>
      </c>
      <c r="C1468">
        <v>2022</v>
      </c>
      <c r="D1468" s="3">
        <v>3111142</v>
      </c>
      <c r="E1468" t="str">
        <f>UPPER(VLOOKUP(D1468,[1]PRODI_2019!$D$2:$L$72,3,FALSE))</f>
        <v>PENDIDIKAN FISIKA</v>
      </c>
      <c r="F1468" t="str">
        <f>VLOOKUP(D1468,[1]PRODI_2019!$D$2:$L$72,9,FALSE)</f>
        <v>FKIP</v>
      </c>
      <c r="G1468" t="str">
        <f>VLOOKUP(F1468,Sheet1!$H$4:$I$11,2,FALSE)</f>
        <v>2_FKIP</v>
      </c>
      <c r="H1468" t="s">
        <v>2074</v>
      </c>
      <c r="I1468" t="s">
        <v>33</v>
      </c>
      <c r="L1468" t="s">
        <v>27</v>
      </c>
      <c r="O1468" t="s">
        <v>231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3486</v>
      </c>
      <c r="U1468" t="s">
        <v>29</v>
      </c>
      <c r="Z1468" t="str">
        <f>VLOOKUP(A1468,[2]registrasi!$B$2:$C$3000,2,FALSE)</f>
        <v>registrasi</v>
      </c>
      <c r="AA1468">
        <f>VLOOKUP(D1468,[3]Sheet1!$B$2:$D$43,3,FALSE)</f>
        <v>79</v>
      </c>
      <c r="AB1468" t="str">
        <f>VLOOKUP(A1468,[2]nim!$A$2:$B$3000,2,FALSE)</f>
        <v>diterima</v>
      </c>
    </row>
    <row r="1469" spans="1:28" x14ac:dyDescent="0.3">
      <c r="A1469" s="2">
        <v>122311060595</v>
      </c>
      <c r="B1469">
        <v>1</v>
      </c>
      <c r="C1469">
        <v>2021</v>
      </c>
      <c r="D1469" s="3">
        <v>3111142</v>
      </c>
      <c r="E1469" t="str">
        <f>UPPER(VLOOKUP(D1469,[1]PRODI_2019!$D$2:$L$72,3,FALSE))</f>
        <v>PENDIDIKAN FISIKA</v>
      </c>
      <c r="F1469" t="str">
        <f>VLOOKUP(D1469,[1]PRODI_2019!$D$2:$L$72,9,FALSE)</f>
        <v>FKIP</v>
      </c>
      <c r="G1469" t="str">
        <f>VLOOKUP(F1469,Sheet1!$H$4:$I$11,2,FALSE)</f>
        <v>2_FKIP</v>
      </c>
      <c r="H1469" t="s">
        <v>2075</v>
      </c>
      <c r="I1469" t="s">
        <v>25</v>
      </c>
      <c r="L1469" t="s">
        <v>27</v>
      </c>
      <c r="O1469" t="s">
        <v>3290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26</v>
      </c>
      <c r="T1469" t="s">
        <v>3486</v>
      </c>
      <c r="U1469" t="s">
        <v>29</v>
      </c>
      <c r="Z1469" t="str">
        <f>VLOOKUP(A1469,[2]registrasi!$B$2:$C$3000,2,FALSE)</f>
        <v>registrasi</v>
      </c>
      <c r="AA1469">
        <f>VLOOKUP(D1469,[3]Sheet1!$B$2:$D$43,3,FALSE)</f>
        <v>79</v>
      </c>
      <c r="AB1469" t="str">
        <f>VLOOKUP(A1469,[2]nim!$A$2:$B$3000,2,FALSE)</f>
        <v>diterima</v>
      </c>
    </row>
    <row r="1470" spans="1:28" x14ac:dyDescent="0.3">
      <c r="A1470" s="2">
        <v>122311060635</v>
      </c>
      <c r="B1470">
        <v>2</v>
      </c>
      <c r="C1470">
        <v>2022</v>
      </c>
      <c r="D1470" s="3">
        <v>3111142</v>
      </c>
      <c r="E1470" t="str">
        <f>UPPER(VLOOKUP(D1470,[1]PRODI_2019!$D$2:$L$72,3,FALSE))</f>
        <v>PENDIDIKAN FISIKA</v>
      </c>
      <c r="F1470" t="str">
        <f>VLOOKUP(D1470,[1]PRODI_2019!$D$2:$L$72,9,FALSE)</f>
        <v>FKIP</v>
      </c>
      <c r="G1470" t="str">
        <f>VLOOKUP(F1470,Sheet1!$H$4:$I$11,2,FALSE)</f>
        <v>2_FKIP</v>
      </c>
      <c r="H1470" t="s">
        <v>2076</v>
      </c>
      <c r="I1470" t="s">
        <v>33</v>
      </c>
      <c r="L1470" t="s">
        <v>27</v>
      </c>
      <c r="O1470" t="s">
        <v>225</v>
      </c>
      <c r="P1470" t="str">
        <f t="shared" si="70"/>
        <v>SMAN</v>
      </c>
      <c r="Q1470" t="str">
        <f t="shared" si="71"/>
        <v>Negeri</v>
      </c>
      <c r="R1470" t="str">
        <f t="shared" si="69"/>
        <v>SMA</v>
      </c>
      <c r="S1470" t="s">
        <v>26</v>
      </c>
      <c r="T1470" t="s">
        <v>3486</v>
      </c>
      <c r="U1470" t="s">
        <v>29</v>
      </c>
      <c r="Z1470" t="str">
        <f>VLOOKUP(A1470,[2]registrasi!$B$2:$C$3000,2,FALSE)</f>
        <v>registrasi</v>
      </c>
      <c r="AA1470">
        <f>VLOOKUP(D1470,[3]Sheet1!$B$2:$D$43,3,FALSE)</f>
        <v>79</v>
      </c>
      <c r="AB1470" t="str">
        <f>VLOOKUP(A1470,[2]nim!$A$2:$B$3000,2,FALSE)</f>
        <v>diterima</v>
      </c>
    </row>
    <row r="1471" spans="1:28" x14ac:dyDescent="0.3">
      <c r="A1471" s="2">
        <v>122311070160</v>
      </c>
      <c r="B1471">
        <v>1</v>
      </c>
      <c r="C1471">
        <v>2021</v>
      </c>
      <c r="D1471" s="3">
        <v>3111142</v>
      </c>
      <c r="E1471" t="str">
        <f>UPPER(VLOOKUP(D1471,[1]PRODI_2019!$D$2:$L$72,3,FALSE))</f>
        <v>PENDIDIKAN FISIKA</v>
      </c>
      <c r="F1471" t="str">
        <f>VLOOKUP(D1471,[1]PRODI_2019!$D$2:$L$72,9,FALSE)</f>
        <v>FKIP</v>
      </c>
      <c r="G1471" t="str">
        <f>VLOOKUP(F1471,Sheet1!$H$4:$I$11,2,FALSE)</f>
        <v>2_FKIP</v>
      </c>
      <c r="H1471" t="s">
        <v>2077</v>
      </c>
      <c r="I1471" t="s">
        <v>33</v>
      </c>
      <c r="L1471" t="s">
        <v>27</v>
      </c>
      <c r="O1471" t="s">
        <v>122</v>
      </c>
      <c r="P1471" t="str">
        <f t="shared" si="70"/>
        <v>SMAS</v>
      </c>
      <c r="Q1471" t="str">
        <f t="shared" si="71"/>
        <v>Swasta</v>
      </c>
      <c r="R1471" t="str">
        <f t="shared" si="69"/>
        <v>SMA</v>
      </c>
      <c r="S1471" t="s">
        <v>40</v>
      </c>
      <c r="T1471" t="s">
        <v>3486</v>
      </c>
      <c r="U1471" t="s">
        <v>29</v>
      </c>
      <c r="Z1471" t="str">
        <f>VLOOKUP(A1471,[2]registrasi!$B$2:$C$3000,2,FALSE)</f>
        <v>registrasi</v>
      </c>
      <c r="AA1471">
        <f>VLOOKUP(D1471,[3]Sheet1!$B$2:$D$43,3,FALSE)</f>
        <v>79</v>
      </c>
      <c r="AB1471" t="str">
        <f>VLOOKUP(A1471,[2]nim!$A$2:$B$3000,2,FALSE)</f>
        <v>diterima</v>
      </c>
    </row>
    <row r="1472" spans="1:28" x14ac:dyDescent="0.3">
      <c r="A1472" s="2">
        <v>122311070303</v>
      </c>
      <c r="B1472">
        <v>1</v>
      </c>
      <c r="C1472">
        <v>2022</v>
      </c>
      <c r="D1472" s="3">
        <v>3111142</v>
      </c>
      <c r="E1472" t="str">
        <f>UPPER(VLOOKUP(D1472,[1]PRODI_2019!$D$2:$L$72,3,FALSE))</f>
        <v>PENDIDIKAN FISIKA</v>
      </c>
      <c r="F1472" t="str">
        <f>VLOOKUP(D1472,[1]PRODI_2019!$D$2:$L$72,9,FALSE)</f>
        <v>FKIP</v>
      </c>
      <c r="G1472" t="str">
        <f>VLOOKUP(F1472,Sheet1!$H$4:$I$11,2,FALSE)</f>
        <v>2_FKIP</v>
      </c>
      <c r="H1472" t="s">
        <v>2078</v>
      </c>
      <c r="I1472" t="s">
        <v>33</v>
      </c>
      <c r="L1472" t="s">
        <v>27</v>
      </c>
      <c r="O1472" t="s">
        <v>221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26</v>
      </c>
      <c r="T1472" t="s">
        <v>3486</v>
      </c>
      <c r="U1472" t="s">
        <v>29</v>
      </c>
      <c r="Z1472" t="str">
        <f>VLOOKUP(A1472,[2]registrasi!$B$2:$C$3000,2,FALSE)</f>
        <v>registrasi</v>
      </c>
      <c r="AA1472">
        <f>VLOOKUP(D1472,[3]Sheet1!$B$2:$D$43,3,FALSE)</f>
        <v>79</v>
      </c>
      <c r="AB1472" t="str">
        <f>VLOOKUP(A1472,[2]nim!$A$2:$B$3000,2,FALSE)</f>
        <v>diterima</v>
      </c>
    </row>
    <row r="1473" spans="1:28" x14ac:dyDescent="0.3">
      <c r="A1473" s="2">
        <v>122311071225</v>
      </c>
      <c r="B1473">
        <v>1</v>
      </c>
      <c r="C1473">
        <v>2022</v>
      </c>
      <c r="D1473" s="3">
        <v>3111142</v>
      </c>
      <c r="E1473" t="str">
        <f>UPPER(VLOOKUP(D1473,[1]PRODI_2019!$D$2:$L$72,3,FALSE))</f>
        <v>PENDIDIKAN FISIKA</v>
      </c>
      <c r="F1473" t="str">
        <f>VLOOKUP(D1473,[1]PRODI_2019!$D$2:$L$72,9,FALSE)</f>
        <v>FKIP</v>
      </c>
      <c r="G1473" t="str">
        <f>VLOOKUP(F1473,Sheet1!$H$4:$I$11,2,FALSE)</f>
        <v>2_FKIP</v>
      </c>
      <c r="H1473" t="s">
        <v>2079</v>
      </c>
      <c r="I1473" t="s">
        <v>25</v>
      </c>
      <c r="L1473" t="s">
        <v>27</v>
      </c>
      <c r="O1473" t="s">
        <v>75</v>
      </c>
      <c r="P1473" t="str">
        <f t="shared" si="70"/>
        <v>MAN</v>
      </c>
      <c r="Q1473" t="str">
        <f t="shared" si="71"/>
        <v>Negeri</v>
      </c>
      <c r="R1473" t="str">
        <f t="shared" si="69"/>
        <v>MA</v>
      </c>
      <c r="S1473" t="s">
        <v>34</v>
      </c>
      <c r="T1473" t="s">
        <v>3486</v>
      </c>
      <c r="U1473" t="s">
        <v>29</v>
      </c>
      <c r="Z1473" t="str">
        <f>VLOOKUP(A1473,[2]registrasi!$B$2:$C$3000,2,FALSE)</f>
        <v>registrasi</v>
      </c>
      <c r="AA1473">
        <f>VLOOKUP(D1473,[3]Sheet1!$B$2:$D$43,3,FALSE)</f>
        <v>79</v>
      </c>
      <c r="AB1473" t="str">
        <f>VLOOKUP(A1473,[2]nim!$A$2:$B$3000,2,FALSE)</f>
        <v>diterima</v>
      </c>
    </row>
    <row r="1474" spans="1:28" x14ac:dyDescent="0.3">
      <c r="A1474" s="2">
        <v>122311080110</v>
      </c>
      <c r="B1474">
        <v>2</v>
      </c>
      <c r="C1474">
        <v>2022</v>
      </c>
      <c r="D1474" s="3">
        <v>3111142</v>
      </c>
      <c r="E1474" t="str">
        <f>UPPER(VLOOKUP(D1474,[1]PRODI_2019!$D$2:$L$72,3,FALSE))</f>
        <v>PENDIDIKAN FISIKA</v>
      </c>
      <c r="F1474" t="str">
        <f>VLOOKUP(D1474,[1]PRODI_2019!$D$2:$L$72,9,FALSE)</f>
        <v>FKIP</v>
      </c>
      <c r="G1474" t="str">
        <f>VLOOKUP(F1474,Sheet1!$H$4:$I$11,2,FALSE)</f>
        <v>2_FKIP</v>
      </c>
      <c r="H1474" t="s">
        <v>2080</v>
      </c>
      <c r="I1474" t="s">
        <v>33</v>
      </c>
      <c r="L1474" t="s">
        <v>27</v>
      </c>
      <c r="O1474" t="s">
        <v>152</v>
      </c>
      <c r="P1474" t="str">
        <f t="shared" si="70"/>
        <v>SMAN</v>
      </c>
      <c r="Q1474" t="str">
        <f t="shared" si="71"/>
        <v>Negeri</v>
      </c>
      <c r="R1474" t="str">
        <f t="shared" si="69"/>
        <v>SMA</v>
      </c>
      <c r="S1474" t="s">
        <v>52</v>
      </c>
      <c r="T1474" t="s">
        <v>3486</v>
      </c>
      <c r="U1474" t="s">
        <v>29</v>
      </c>
      <c r="Z1474" t="str">
        <f>VLOOKUP(A1474,[2]registrasi!$B$2:$C$3000,2,FALSE)</f>
        <v>registrasi</v>
      </c>
      <c r="AA1474">
        <f>VLOOKUP(D1474,[3]Sheet1!$B$2:$D$43,3,FALSE)</f>
        <v>79</v>
      </c>
      <c r="AB1474" t="str">
        <f>VLOOKUP(A1474,[2]nim!$A$2:$B$3000,2,FALSE)</f>
        <v>diterima</v>
      </c>
    </row>
    <row r="1475" spans="1:28" x14ac:dyDescent="0.3">
      <c r="A1475" s="2">
        <v>122311080220</v>
      </c>
      <c r="B1475">
        <v>1</v>
      </c>
      <c r="C1475">
        <v>2021</v>
      </c>
      <c r="D1475" s="3">
        <v>3111142</v>
      </c>
      <c r="E1475" t="str">
        <f>UPPER(VLOOKUP(D1475,[1]PRODI_2019!$D$2:$L$72,3,FALSE))</f>
        <v>PENDIDIKAN FISIKA</v>
      </c>
      <c r="F1475" t="str">
        <f>VLOOKUP(D1475,[1]PRODI_2019!$D$2:$L$72,9,FALSE)</f>
        <v>FKIP</v>
      </c>
      <c r="G1475" t="str">
        <f>VLOOKUP(F1475,Sheet1!$H$4:$I$11,2,FALSE)</f>
        <v>2_FKIP</v>
      </c>
      <c r="H1475" t="s">
        <v>2081</v>
      </c>
      <c r="I1475" t="s">
        <v>33</v>
      </c>
      <c r="L1475" t="s">
        <v>27</v>
      </c>
      <c r="O1475" t="s">
        <v>111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52</v>
      </c>
      <c r="T1475" t="s">
        <v>3486</v>
      </c>
      <c r="U1475" t="s">
        <v>29</v>
      </c>
      <c r="Z1475" t="e">
        <f>VLOOKUP(A1475,[2]registrasi!$B$2:$C$3000,2,FALSE)</f>
        <v>#N/A</v>
      </c>
      <c r="AA1475">
        <f>VLOOKUP(D1475,[3]Sheet1!$B$2:$D$43,3,FALSE)</f>
        <v>79</v>
      </c>
      <c r="AB1475" t="e">
        <f>VLOOKUP(A1475,[2]nim!$A$2:$B$3000,2,FALSE)</f>
        <v>#N/A</v>
      </c>
    </row>
    <row r="1476" spans="1:28" x14ac:dyDescent="0.3">
      <c r="A1476" s="2">
        <v>122311080349</v>
      </c>
      <c r="B1476">
        <v>2</v>
      </c>
      <c r="C1476">
        <v>2022</v>
      </c>
      <c r="D1476" s="3">
        <v>3111142</v>
      </c>
      <c r="E1476" t="str">
        <f>UPPER(VLOOKUP(D1476,[1]PRODI_2019!$D$2:$L$72,3,FALSE))</f>
        <v>PENDIDIKAN FISIKA</v>
      </c>
      <c r="F1476" t="str">
        <f>VLOOKUP(D1476,[1]PRODI_2019!$D$2:$L$72,9,FALSE)</f>
        <v>FKIP</v>
      </c>
      <c r="G1476" t="str">
        <f>VLOOKUP(F1476,Sheet1!$H$4:$I$11,2,FALSE)</f>
        <v>2_FKIP</v>
      </c>
      <c r="H1476" t="s">
        <v>2082</v>
      </c>
      <c r="I1476" t="s">
        <v>33</v>
      </c>
      <c r="L1476" t="s">
        <v>27</v>
      </c>
      <c r="O1476" t="s">
        <v>136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34</v>
      </c>
      <c r="T1476" t="s">
        <v>3486</v>
      </c>
      <c r="U1476" t="s">
        <v>35</v>
      </c>
      <c r="Z1476" t="str">
        <f>VLOOKUP(A1476,[2]registrasi!$B$2:$C$3000,2,FALSE)</f>
        <v>registrasi</v>
      </c>
      <c r="AA1476">
        <f>VLOOKUP(D1476,[3]Sheet1!$B$2:$D$43,3,FALSE)</f>
        <v>79</v>
      </c>
      <c r="AB1476" t="str">
        <f>VLOOKUP(A1476,[2]nim!$A$2:$B$3000,2,FALSE)</f>
        <v>diterima</v>
      </c>
    </row>
    <row r="1477" spans="1:28" x14ac:dyDescent="0.3">
      <c r="A1477" s="2">
        <v>122311080856</v>
      </c>
      <c r="B1477">
        <v>2</v>
      </c>
      <c r="C1477">
        <v>2022</v>
      </c>
      <c r="D1477" s="3">
        <v>3111142</v>
      </c>
      <c r="E1477" t="str">
        <f>UPPER(VLOOKUP(D1477,[1]PRODI_2019!$D$2:$L$72,3,FALSE))</f>
        <v>PENDIDIKAN FISIKA</v>
      </c>
      <c r="F1477" t="str">
        <f>VLOOKUP(D1477,[1]PRODI_2019!$D$2:$L$72,9,FALSE)</f>
        <v>FKIP</v>
      </c>
      <c r="G1477" t="str">
        <f>VLOOKUP(F1477,Sheet1!$H$4:$I$11,2,FALSE)</f>
        <v>2_FKIP</v>
      </c>
      <c r="H1477" t="s">
        <v>2083</v>
      </c>
      <c r="I1477" t="s">
        <v>33</v>
      </c>
      <c r="L1477" t="s">
        <v>27</v>
      </c>
      <c r="O1477" t="s">
        <v>3305</v>
      </c>
      <c r="P1477" t="str">
        <f t="shared" si="70"/>
        <v>SMA</v>
      </c>
      <c r="Q1477" t="str">
        <f t="shared" si="71"/>
        <v>Swasta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3486</v>
      </c>
      <c r="U1477" t="s">
        <v>29</v>
      </c>
      <c r="Z1477" t="str">
        <f>VLOOKUP(A1477,[2]registrasi!$B$2:$C$3000,2,FALSE)</f>
        <v>registrasi</v>
      </c>
      <c r="AA1477">
        <f>VLOOKUP(D1477,[3]Sheet1!$B$2:$D$43,3,FALSE)</f>
        <v>79</v>
      </c>
      <c r="AB1477" t="str">
        <f>VLOOKUP(A1477,[2]nim!$A$2:$B$3000,2,FALSE)</f>
        <v>diterima</v>
      </c>
    </row>
    <row r="1478" spans="1:28" x14ac:dyDescent="0.3">
      <c r="A1478" s="2">
        <v>122311090198</v>
      </c>
      <c r="B1478">
        <v>1</v>
      </c>
      <c r="C1478">
        <v>2021</v>
      </c>
      <c r="D1478" s="3">
        <v>3111142</v>
      </c>
      <c r="E1478" t="str">
        <f>UPPER(VLOOKUP(D1478,[1]PRODI_2019!$D$2:$L$72,3,FALSE))</f>
        <v>PENDIDIKAN FISIKA</v>
      </c>
      <c r="F1478" t="str">
        <f>VLOOKUP(D1478,[1]PRODI_2019!$D$2:$L$72,9,FALSE)</f>
        <v>FKIP</v>
      </c>
      <c r="G1478" t="str">
        <f>VLOOKUP(F1478,Sheet1!$H$4:$I$11,2,FALSE)</f>
        <v>2_FKIP</v>
      </c>
      <c r="H1478" t="s">
        <v>2084</v>
      </c>
      <c r="I1478" t="s">
        <v>33</v>
      </c>
      <c r="L1478" t="s">
        <v>27</v>
      </c>
      <c r="O1478" t="s">
        <v>122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40</v>
      </c>
      <c r="T1478" t="s">
        <v>3486</v>
      </c>
      <c r="U1478" t="s">
        <v>35</v>
      </c>
      <c r="Z1478" t="str">
        <f>VLOOKUP(A1478,[2]registrasi!$B$2:$C$3000,2,FALSE)</f>
        <v>registrasi</v>
      </c>
      <c r="AA1478">
        <f>VLOOKUP(D1478,[3]Sheet1!$B$2:$D$43,3,FALSE)</f>
        <v>79</v>
      </c>
      <c r="AB1478" t="str">
        <f>VLOOKUP(A1478,[2]nim!$A$2:$B$3000,2,FALSE)</f>
        <v>diterima</v>
      </c>
    </row>
    <row r="1479" spans="1:28" x14ac:dyDescent="0.3">
      <c r="A1479" s="2">
        <v>122311090262</v>
      </c>
      <c r="B1479">
        <v>1</v>
      </c>
      <c r="C1479">
        <v>2021</v>
      </c>
      <c r="D1479" s="3">
        <v>3111142</v>
      </c>
      <c r="E1479" t="str">
        <f>UPPER(VLOOKUP(D1479,[1]PRODI_2019!$D$2:$L$72,3,FALSE))</f>
        <v>PENDIDIKAN FISIKA</v>
      </c>
      <c r="F1479" t="str">
        <f>VLOOKUP(D1479,[1]PRODI_2019!$D$2:$L$72,9,FALSE)</f>
        <v>FKIP</v>
      </c>
      <c r="G1479" t="str">
        <f>VLOOKUP(F1479,Sheet1!$H$4:$I$11,2,FALSE)</f>
        <v>2_FKIP</v>
      </c>
      <c r="H1479" t="s">
        <v>2085</v>
      </c>
      <c r="I1479" t="s">
        <v>25</v>
      </c>
      <c r="L1479" t="s">
        <v>27</v>
      </c>
      <c r="O1479" t="s">
        <v>213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34</v>
      </c>
      <c r="T1479" t="s">
        <v>3486</v>
      </c>
      <c r="U1479" t="s">
        <v>29</v>
      </c>
      <c r="Z1479" t="str">
        <f>VLOOKUP(A1479,[2]registrasi!$B$2:$C$3000,2,FALSE)</f>
        <v>registrasi</v>
      </c>
      <c r="AA1479">
        <f>VLOOKUP(D1479,[3]Sheet1!$B$2:$D$43,3,FALSE)</f>
        <v>79</v>
      </c>
      <c r="AB1479" t="str">
        <f>VLOOKUP(A1479,[2]nim!$A$2:$B$3000,2,FALSE)</f>
        <v>diterima</v>
      </c>
    </row>
    <row r="1480" spans="1:28" x14ac:dyDescent="0.3">
      <c r="A1480" s="2">
        <v>122311100018</v>
      </c>
      <c r="B1480">
        <v>2</v>
      </c>
      <c r="C1480">
        <v>2022</v>
      </c>
      <c r="D1480" s="3">
        <v>3111142</v>
      </c>
      <c r="E1480" t="str">
        <f>UPPER(VLOOKUP(D1480,[1]PRODI_2019!$D$2:$L$72,3,FALSE))</f>
        <v>PENDIDIKAN FISIKA</v>
      </c>
      <c r="F1480" t="str">
        <f>VLOOKUP(D1480,[1]PRODI_2019!$D$2:$L$72,9,FALSE)</f>
        <v>FKIP</v>
      </c>
      <c r="G1480" t="str">
        <f>VLOOKUP(F1480,Sheet1!$H$4:$I$11,2,FALSE)</f>
        <v>2_FKIP</v>
      </c>
      <c r="H1480" t="s">
        <v>2086</v>
      </c>
      <c r="I1480" t="s">
        <v>25</v>
      </c>
      <c r="L1480" t="s">
        <v>27</v>
      </c>
      <c r="O1480" t="s">
        <v>458</v>
      </c>
      <c r="P1480" t="str">
        <f t="shared" si="70"/>
        <v>SMAN</v>
      </c>
      <c r="Q1480" t="str">
        <f t="shared" si="71"/>
        <v>Negeri</v>
      </c>
      <c r="R1480" t="str">
        <f t="shared" si="72"/>
        <v>SMA</v>
      </c>
      <c r="S1480" t="s">
        <v>46</v>
      </c>
      <c r="T1480" t="s">
        <v>3486</v>
      </c>
      <c r="U1480" t="s">
        <v>35</v>
      </c>
      <c r="Z1480" t="str">
        <f>VLOOKUP(A1480,[2]registrasi!$B$2:$C$3000,2,FALSE)</f>
        <v>registrasi</v>
      </c>
      <c r="AA1480">
        <f>VLOOKUP(D1480,[3]Sheet1!$B$2:$D$43,3,FALSE)</f>
        <v>79</v>
      </c>
      <c r="AB1480" t="str">
        <f>VLOOKUP(A1480,[2]nim!$A$2:$B$3000,2,FALSE)</f>
        <v>diterima</v>
      </c>
    </row>
    <row r="1481" spans="1:28" x14ac:dyDescent="0.3">
      <c r="A1481" s="2">
        <v>122311100223</v>
      </c>
      <c r="B1481">
        <v>2</v>
      </c>
      <c r="C1481">
        <v>2021</v>
      </c>
      <c r="D1481" s="3">
        <v>3111142</v>
      </c>
      <c r="E1481" t="str">
        <f>UPPER(VLOOKUP(D1481,[1]PRODI_2019!$D$2:$L$72,3,FALSE))</f>
        <v>PENDIDIKAN FISIKA</v>
      </c>
      <c r="F1481" t="str">
        <f>VLOOKUP(D1481,[1]PRODI_2019!$D$2:$L$72,9,FALSE)</f>
        <v>FKIP</v>
      </c>
      <c r="G1481" t="str">
        <f>VLOOKUP(F1481,Sheet1!$H$4:$I$11,2,FALSE)</f>
        <v>2_FKIP</v>
      </c>
      <c r="H1481" t="s">
        <v>2087</v>
      </c>
      <c r="I1481" t="s">
        <v>33</v>
      </c>
      <c r="L1481" t="s">
        <v>27</v>
      </c>
      <c r="O1481" t="s">
        <v>111</v>
      </c>
      <c r="P1481" t="str">
        <f t="shared" si="70"/>
        <v>SMAN</v>
      </c>
      <c r="Q1481" t="str">
        <f t="shared" si="71"/>
        <v>Negeri</v>
      </c>
      <c r="R1481" t="str">
        <f t="shared" si="72"/>
        <v>SMA</v>
      </c>
      <c r="S1481" t="s">
        <v>52</v>
      </c>
      <c r="T1481" t="s">
        <v>3486</v>
      </c>
      <c r="U1481" t="s">
        <v>35</v>
      </c>
      <c r="Z1481" t="str">
        <f>VLOOKUP(A1481,[2]registrasi!$B$2:$C$3000,2,FALSE)</f>
        <v>registrasi</v>
      </c>
      <c r="AA1481">
        <f>VLOOKUP(D1481,[3]Sheet1!$B$2:$D$43,3,FALSE)</f>
        <v>79</v>
      </c>
      <c r="AB1481" t="str">
        <f>VLOOKUP(A1481,[2]nim!$A$2:$B$3000,2,FALSE)</f>
        <v>diterima</v>
      </c>
    </row>
    <row r="1482" spans="1:28" x14ac:dyDescent="0.3">
      <c r="A1482" s="2">
        <v>122311110172</v>
      </c>
      <c r="B1482">
        <v>2</v>
      </c>
      <c r="C1482">
        <v>2022</v>
      </c>
      <c r="D1482" s="3">
        <v>3111142</v>
      </c>
      <c r="E1482" t="str">
        <f>UPPER(VLOOKUP(D1482,[1]PRODI_2019!$D$2:$L$72,3,FALSE))</f>
        <v>PENDIDIKAN FISIKA</v>
      </c>
      <c r="F1482" t="str">
        <f>VLOOKUP(D1482,[1]PRODI_2019!$D$2:$L$72,9,FALSE)</f>
        <v>FKIP</v>
      </c>
      <c r="G1482" t="str">
        <f>VLOOKUP(F1482,Sheet1!$H$4:$I$11,2,FALSE)</f>
        <v>2_FKIP</v>
      </c>
      <c r="H1482" t="s">
        <v>2088</v>
      </c>
      <c r="I1482" t="s">
        <v>33</v>
      </c>
      <c r="L1482" t="s">
        <v>27</v>
      </c>
      <c r="O1482" t="s">
        <v>209</v>
      </c>
      <c r="P1482" t="str">
        <f t="shared" si="70"/>
        <v>SMAS</v>
      </c>
      <c r="Q1482" t="str">
        <f t="shared" si="71"/>
        <v>Swasta</v>
      </c>
      <c r="R1482" t="str">
        <f t="shared" si="72"/>
        <v>SMA</v>
      </c>
      <c r="S1482" t="s">
        <v>26</v>
      </c>
      <c r="T1482" t="s">
        <v>3486</v>
      </c>
      <c r="U1482" t="s">
        <v>29</v>
      </c>
      <c r="Z1482" t="str">
        <f>VLOOKUP(A1482,[2]registrasi!$B$2:$C$3000,2,FALSE)</f>
        <v>registrasi</v>
      </c>
      <c r="AA1482">
        <f>VLOOKUP(D1482,[3]Sheet1!$B$2:$D$43,3,FALSE)</f>
        <v>79</v>
      </c>
      <c r="AB1482" t="str">
        <f>VLOOKUP(A1482,[2]nim!$A$2:$B$3000,2,FALSE)</f>
        <v>diterima</v>
      </c>
    </row>
    <row r="1483" spans="1:28" x14ac:dyDescent="0.3">
      <c r="A1483" s="2">
        <v>122311120133</v>
      </c>
      <c r="B1483">
        <v>2</v>
      </c>
      <c r="C1483">
        <v>2021</v>
      </c>
      <c r="D1483" s="3">
        <v>3111142</v>
      </c>
      <c r="E1483" t="str">
        <f>UPPER(VLOOKUP(D1483,[1]PRODI_2019!$D$2:$L$72,3,FALSE))</f>
        <v>PENDIDIKAN FISIKA</v>
      </c>
      <c r="F1483" t="str">
        <f>VLOOKUP(D1483,[1]PRODI_2019!$D$2:$L$72,9,FALSE)</f>
        <v>FKIP</v>
      </c>
      <c r="G1483" t="str">
        <f>VLOOKUP(F1483,Sheet1!$H$4:$I$11,2,FALSE)</f>
        <v>2_FKIP</v>
      </c>
      <c r="H1483" t="s">
        <v>2089</v>
      </c>
      <c r="I1483" t="s">
        <v>33</v>
      </c>
      <c r="L1483" t="s">
        <v>27</v>
      </c>
      <c r="O1483" t="s">
        <v>3316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52</v>
      </c>
      <c r="T1483" t="s">
        <v>3486</v>
      </c>
      <c r="U1483" t="s">
        <v>35</v>
      </c>
      <c r="Z1483" t="str">
        <f>VLOOKUP(A1483,[2]registrasi!$B$2:$C$3000,2,FALSE)</f>
        <v>registrasi</v>
      </c>
      <c r="AA1483">
        <f>VLOOKUP(D1483,[3]Sheet1!$B$2:$D$43,3,FALSE)</f>
        <v>79</v>
      </c>
      <c r="AB1483" t="str">
        <f>VLOOKUP(A1483,[2]nim!$A$2:$B$3000,2,FALSE)</f>
        <v>diterima</v>
      </c>
    </row>
    <row r="1484" spans="1:28" x14ac:dyDescent="0.3">
      <c r="A1484" s="2">
        <v>122311180290</v>
      </c>
      <c r="B1484">
        <v>1</v>
      </c>
      <c r="C1484">
        <v>2022</v>
      </c>
      <c r="D1484" s="3">
        <v>3111142</v>
      </c>
      <c r="E1484" t="str">
        <f>UPPER(VLOOKUP(D1484,[1]PRODI_2019!$D$2:$L$72,3,FALSE))</f>
        <v>PENDIDIKAN FISIKA</v>
      </c>
      <c r="F1484" t="str">
        <f>VLOOKUP(D1484,[1]PRODI_2019!$D$2:$L$72,9,FALSE)</f>
        <v>FKIP</v>
      </c>
      <c r="G1484" t="str">
        <f>VLOOKUP(F1484,Sheet1!$H$4:$I$11,2,FALSE)</f>
        <v>2_FKIP</v>
      </c>
      <c r="H1484" t="s">
        <v>2090</v>
      </c>
      <c r="I1484" t="s">
        <v>33</v>
      </c>
      <c r="L1484" t="s">
        <v>27</v>
      </c>
      <c r="O1484" t="s">
        <v>154</v>
      </c>
      <c r="P1484" t="str">
        <f t="shared" si="70"/>
        <v>SMAN</v>
      </c>
      <c r="Q1484" t="str">
        <f t="shared" si="71"/>
        <v>Negeri</v>
      </c>
      <c r="R1484" t="str">
        <f t="shared" si="72"/>
        <v>SMA</v>
      </c>
      <c r="S1484" t="s">
        <v>26</v>
      </c>
      <c r="T1484" t="s">
        <v>3486</v>
      </c>
      <c r="U1484" t="s">
        <v>29</v>
      </c>
      <c r="Z1484" t="str">
        <f>VLOOKUP(A1484,[2]registrasi!$B$2:$C$3000,2,FALSE)</f>
        <v>registrasi</v>
      </c>
      <c r="AA1484">
        <f>VLOOKUP(D1484,[3]Sheet1!$B$2:$D$43,3,FALSE)</f>
        <v>79</v>
      </c>
      <c r="AB1484" t="str">
        <f>VLOOKUP(A1484,[2]nim!$A$2:$B$3000,2,FALSE)</f>
        <v>diterima</v>
      </c>
    </row>
    <row r="1485" spans="1:28" x14ac:dyDescent="0.3">
      <c r="A1485" s="2">
        <v>122321060419</v>
      </c>
      <c r="B1485">
        <v>2</v>
      </c>
      <c r="C1485">
        <v>2022</v>
      </c>
      <c r="D1485" s="3">
        <v>3111142</v>
      </c>
      <c r="E1485" t="str">
        <f>UPPER(VLOOKUP(D1485,[1]PRODI_2019!$D$2:$L$72,3,FALSE))</f>
        <v>PENDIDIKAN FISIKA</v>
      </c>
      <c r="F1485" t="str">
        <f>VLOOKUP(D1485,[1]PRODI_2019!$D$2:$L$72,9,FALSE)</f>
        <v>FKIP</v>
      </c>
      <c r="G1485" t="str">
        <f>VLOOKUP(F1485,Sheet1!$H$4:$I$11,2,FALSE)</f>
        <v>2_FKIP</v>
      </c>
      <c r="H1485" t="s">
        <v>2091</v>
      </c>
      <c r="I1485" t="s">
        <v>33</v>
      </c>
      <c r="L1485" t="s">
        <v>27</v>
      </c>
      <c r="O1485" t="s">
        <v>228</v>
      </c>
      <c r="P1485" t="str">
        <f t="shared" si="70"/>
        <v>SMAN</v>
      </c>
      <c r="Q1485" t="str">
        <f t="shared" si="71"/>
        <v>Negeri</v>
      </c>
      <c r="R1485" t="str">
        <f t="shared" si="72"/>
        <v>SMA</v>
      </c>
      <c r="S1485" t="s">
        <v>26</v>
      </c>
      <c r="T1485" t="s">
        <v>3486</v>
      </c>
      <c r="U1485" t="s">
        <v>29</v>
      </c>
      <c r="Z1485" t="str">
        <f>VLOOKUP(A1485,[2]registrasi!$B$2:$C$3000,2,FALSE)</f>
        <v>registrasi</v>
      </c>
      <c r="AA1485">
        <f>VLOOKUP(D1485,[3]Sheet1!$B$2:$D$43,3,FALSE)</f>
        <v>79</v>
      </c>
      <c r="AB1485" t="str">
        <f>VLOOKUP(A1485,[2]nim!$A$2:$B$3000,2,FALSE)</f>
        <v>diterima</v>
      </c>
    </row>
    <row r="1486" spans="1:28" x14ac:dyDescent="0.3">
      <c r="A1486" s="2">
        <v>122324270551</v>
      </c>
      <c r="B1486">
        <v>2</v>
      </c>
      <c r="C1486">
        <v>2022</v>
      </c>
      <c r="D1486" s="3">
        <v>3111142</v>
      </c>
      <c r="E1486" t="str">
        <f>UPPER(VLOOKUP(D1486,[1]PRODI_2019!$D$2:$L$72,3,FALSE))</f>
        <v>PENDIDIKAN FISIKA</v>
      </c>
      <c r="F1486" t="str">
        <f>VLOOKUP(D1486,[1]PRODI_2019!$D$2:$L$72,9,FALSE)</f>
        <v>FKIP</v>
      </c>
      <c r="G1486" t="str">
        <f>VLOOKUP(F1486,Sheet1!$H$4:$I$11,2,FALSE)</f>
        <v>2_FKIP</v>
      </c>
      <c r="H1486" t="s">
        <v>270</v>
      </c>
      <c r="I1486" t="s">
        <v>33</v>
      </c>
      <c r="L1486" t="s">
        <v>27</v>
      </c>
      <c r="O1486" t="s">
        <v>346</v>
      </c>
      <c r="P1486" t="str">
        <f t="shared" si="70"/>
        <v>MAN</v>
      </c>
      <c r="Q1486" t="str">
        <f t="shared" si="71"/>
        <v>Negeri</v>
      </c>
      <c r="R1486" t="str">
        <f t="shared" si="72"/>
        <v>MA</v>
      </c>
      <c r="S1486" t="s">
        <v>66</v>
      </c>
      <c r="T1486" t="s">
        <v>3489</v>
      </c>
      <c r="U1486" t="s">
        <v>29</v>
      </c>
      <c r="Z1486" t="str">
        <f>VLOOKUP(A1486,[2]registrasi!$B$2:$C$3000,2,FALSE)</f>
        <v>registrasi</v>
      </c>
      <c r="AA1486">
        <f>VLOOKUP(D1486,[3]Sheet1!$B$2:$D$43,3,FALSE)</f>
        <v>79</v>
      </c>
      <c r="AB1486" t="str">
        <f>VLOOKUP(A1486,[2]nim!$A$2:$B$3000,2,FALSE)</f>
        <v>diterima</v>
      </c>
    </row>
    <row r="1487" spans="1:28" x14ac:dyDescent="0.3">
      <c r="A1487" s="2">
        <v>122341040437</v>
      </c>
      <c r="B1487">
        <v>1</v>
      </c>
      <c r="C1487">
        <v>2021</v>
      </c>
      <c r="D1487" s="3">
        <v>3111142</v>
      </c>
      <c r="E1487" t="str">
        <f>UPPER(VLOOKUP(D1487,[1]PRODI_2019!$D$2:$L$72,3,FALSE))</f>
        <v>PENDIDIKAN FISIKA</v>
      </c>
      <c r="F1487" t="str">
        <f>VLOOKUP(D1487,[1]PRODI_2019!$D$2:$L$72,9,FALSE)</f>
        <v>FKIP</v>
      </c>
      <c r="G1487" t="str">
        <f>VLOOKUP(F1487,Sheet1!$H$4:$I$11,2,FALSE)</f>
        <v>2_FKIP</v>
      </c>
      <c r="H1487" t="s">
        <v>2092</v>
      </c>
      <c r="I1487" t="s">
        <v>33</v>
      </c>
      <c r="L1487" t="s">
        <v>27</v>
      </c>
      <c r="O1487" t="s">
        <v>3317</v>
      </c>
      <c r="P1487" t="str">
        <f t="shared" si="70"/>
        <v>SMAN</v>
      </c>
      <c r="Q1487" t="str">
        <f t="shared" si="71"/>
        <v>Negeri</v>
      </c>
      <c r="R1487" t="str">
        <f t="shared" si="72"/>
        <v>SMA</v>
      </c>
      <c r="S1487" t="s">
        <v>126</v>
      </c>
      <c r="T1487" t="s">
        <v>3487</v>
      </c>
      <c r="U1487" t="s">
        <v>29</v>
      </c>
      <c r="Z1487" t="str">
        <f>VLOOKUP(A1487,[2]registrasi!$B$2:$C$3000,2,FALSE)</f>
        <v>registrasi</v>
      </c>
      <c r="AA1487">
        <f>VLOOKUP(D1487,[3]Sheet1!$B$2:$D$43,3,FALSE)</f>
        <v>79</v>
      </c>
      <c r="AB1487" t="e">
        <f>VLOOKUP(A1487,[2]nim!$A$2:$B$3000,2,FALSE)</f>
        <v>#N/A</v>
      </c>
    </row>
    <row r="1488" spans="1:28" x14ac:dyDescent="0.3">
      <c r="A1488" s="2">
        <v>122342080024</v>
      </c>
      <c r="B1488">
        <v>2</v>
      </c>
      <c r="C1488">
        <v>2021</v>
      </c>
      <c r="D1488" s="3">
        <v>3111142</v>
      </c>
      <c r="E1488" t="str">
        <f>UPPER(VLOOKUP(D1488,[1]PRODI_2019!$D$2:$L$72,3,FALSE))</f>
        <v>PENDIDIKAN FISIKA</v>
      </c>
      <c r="F1488" t="str">
        <f>VLOOKUP(D1488,[1]PRODI_2019!$D$2:$L$72,9,FALSE)</f>
        <v>FKIP</v>
      </c>
      <c r="G1488" t="str">
        <f>VLOOKUP(F1488,Sheet1!$H$4:$I$11,2,FALSE)</f>
        <v>2_FKIP</v>
      </c>
      <c r="H1488" t="s">
        <v>2093</v>
      </c>
      <c r="I1488" t="s">
        <v>33</v>
      </c>
      <c r="L1488" t="s">
        <v>27</v>
      </c>
      <c r="O1488" t="s">
        <v>3318</v>
      </c>
      <c r="P1488" t="str">
        <f t="shared" si="70"/>
        <v>SMAN</v>
      </c>
      <c r="Q1488" t="str">
        <f t="shared" si="71"/>
        <v>Negeri</v>
      </c>
      <c r="R1488" t="str">
        <f t="shared" si="72"/>
        <v>SMA</v>
      </c>
      <c r="S1488" t="s">
        <v>3500</v>
      </c>
      <c r="T1488" t="s">
        <v>3487</v>
      </c>
      <c r="U1488" t="s">
        <v>29</v>
      </c>
      <c r="Z1488" t="e">
        <f>VLOOKUP(A1488,[2]registrasi!$B$2:$C$3000,2,FALSE)</f>
        <v>#N/A</v>
      </c>
      <c r="AA1488">
        <f>VLOOKUP(D1488,[3]Sheet1!$B$2:$D$43,3,FALSE)</f>
        <v>79</v>
      </c>
      <c r="AB1488" t="e">
        <f>VLOOKUP(A1488,[2]nim!$A$2:$B$3000,2,FALSE)</f>
        <v>#N/A</v>
      </c>
    </row>
    <row r="1489" spans="1:28" x14ac:dyDescent="0.3">
      <c r="A1489" s="2">
        <v>122353080549</v>
      </c>
      <c r="B1489">
        <v>2</v>
      </c>
      <c r="C1489">
        <v>2022</v>
      </c>
      <c r="D1489" s="3">
        <v>3111142</v>
      </c>
      <c r="E1489" t="str">
        <f>UPPER(VLOOKUP(D1489,[1]PRODI_2019!$D$2:$L$72,3,FALSE))</f>
        <v>PENDIDIKAN FISIKA</v>
      </c>
      <c r="F1489" t="str">
        <f>VLOOKUP(D1489,[1]PRODI_2019!$D$2:$L$72,9,FALSE)</f>
        <v>FKIP</v>
      </c>
      <c r="G1489" t="str">
        <f>VLOOKUP(F1489,Sheet1!$H$4:$I$11,2,FALSE)</f>
        <v>2_FKIP</v>
      </c>
      <c r="H1489" t="s">
        <v>2094</v>
      </c>
      <c r="I1489" t="s">
        <v>33</v>
      </c>
      <c r="L1489" t="s">
        <v>27</v>
      </c>
      <c r="O1489" t="s">
        <v>3319</v>
      </c>
      <c r="P1489" t="str">
        <f t="shared" si="70"/>
        <v>MAN</v>
      </c>
      <c r="Q1489" t="str">
        <f t="shared" si="71"/>
        <v>Negeri</v>
      </c>
      <c r="R1489" t="str">
        <f t="shared" si="72"/>
        <v>MA</v>
      </c>
      <c r="S1489" t="s">
        <v>558</v>
      </c>
      <c r="T1489" t="s">
        <v>3488</v>
      </c>
      <c r="U1489" t="s">
        <v>29</v>
      </c>
      <c r="Z1489" t="str">
        <f>VLOOKUP(A1489,[2]registrasi!$B$2:$C$3000,2,FALSE)</f>
        <v>registrasi</v>
      </c>
      <c r="AA1489">
        <f>VLOOKUP(D1489,[3]Sheet1!$B$2:$D$43,3,FALSE)</f>
        <v>79</v>
      </c>
      <c r="AB1489" t="str">
        <f>VLOOKUP(A1489,[2]nim!$A$2:$B$3000,2,FALSE)</f>
        <v>diterima</v>
      </c>
    </row>
    <row r="1490" spans="1:28" x14ac:dyDescent="0.3">
      <c r="A1490" s="2">
        <v>222121021427</v>
      </c>
      <c r="B1490">
        <v>2</v>
      </c>
      <c r="C1490">
        <v>2021</v>
      </c>
      <c r="D1490" s="3">
        <v>3112114</v>
      </c>
      <c r="E1490" t="str">
        <f>UPPER(VLOOKUP(D1490,[1]PRODI_2019!$D$2:$L$72,3,FALSE))</f>
        <v>PENDIDIKAN GURU PENDIDIKAN ANAK USIA DINI</v>
      </c>
      <c r="F1490" t="str">
        <f>VLOOKUP(D1490,[1]PRODI_2019!$D$2:$L$72,9,FALSE)</f>
        <v>FKIP</v>
      </c>
      <c r="G1490" t="str">
        <f>VLOOKUP(F1490,Sheet1!$H$4:$I$11,2,FALSE)</f>
        <v>2_FKIP</v>
      </c>
      <c r="H1490" t="s">
        <v>2095</v>
      </c>
      <c r="I1490" t="s">
        <v>33</v>
      </c>
      <c r="L1490" t="s">
        <v>199</v>
      </c>
      <c r="O1490" t="s">
        <v>3320</v>
      </c>
      <c r="P1490" t="str">
        <f t="shared" si="70"/>
        <v>SMA</v>
      </c>
      <c r="Q1490" t="str">
        <f t="shared" si="71"/>
        <v>Swasta</v>
      </c>
      <c r="R1490" t="str">
        <f t="shared" si="72"/>
        <v>SMA</v>
      </c>
      <c r="S1490" t="s">
        <v>3515</v>
      </c>
      <c r="T1490" t="s">
        <v>3482</v>
      </c>
      <c r="U1490" t="s">
        <v>29</v>
      </c>
      <c r="Z1490" t="str">
        <f>VLOOKUP(A1490,[2]registrasi!$B$2:$C$3000,2,FALSE)</f>
        <v>registrasi</v>
      </c>
      <c r="AA1490">
        <f>VLOOKUP(D1490,[3]Sheet1!$B$2:$D$43,3,FALSE)</f>
        <v>174</v>
      </c>
      <c r="AB1490" t="str">
        <f>VLOOKUP(A1490,[2]nim!$A$2:$B$3000,2,FALSE)</f>
        <v>diterima</v>
      </c>
    </row>
    <row r="1491" spans="1:28" x14ac:dyDescent="0.3">
      <c r="A1491" s="2">
        <v>222121210219</v>
      </c>
      <c r="B1491">
        <v>2</v>
      </c>
      <c r="C1491">
        <v>2020</v>
      </c>
      <c r="D1491" s="3">
        <v>3112114</v>
      </c>
      <c r="E1491" t="str">
        <f>UPPER(VLOOKUP(D1491,[1]PRODI_2019!$D$2:$L$72,3,FALSE))</f>
        <v>PENDIDIKAN GURU PENDIDIKAN ANAK USIA DINI</v>
      </c>
      <c r="F1491" t="str">
        <f>VLOOKUP(D1491,[1]PRODI_2019!$D$2:$L$72,9,FALSE)</f>
        <v>FKIP</v>
      </c>
      <c r="G1491" t="str">
        <f>VLOOKUP(F1491,Sheet1!$H$4:$I$11,2,FALSE)</f>
        <v>2_FKIP</v>
      </c>
      <c r="H1491" t="s">
        <v>2096</v>
      </c>
      <c r="I1491" t="s">
        <v>33</v>
      </c>
      <c r="L1491" t="s">
        <v>199</v>
      </c>
      <c r="O1491" t="s">
        <v>3321</v>
      </c>
      <c r="P1491" t="str">
        <f t="shared" si="70"/>
        <v>SMAS</v>
      </c>
      <c r="Q1491" t="str">
        <f t="shared" si="71"/>
        <v>Swasta</v>
      </c>
      <c r="R1491" t="str">
        <f t="shared" si="72"/>
        <v>SMA</v>
      </c>
      <c r="S1491" t="s">
        <v>519</v>
      </c>
      <c r="T1491" t="s">
        <v>3482</v>
      </c>
      <c r="U1491" t="s">
        <v>29</v>
      </c>
      <c r="Z1491" t="str">
        <f>VLOOKUP(A1491,[2]registrasi!$B$2:$C$3000,2,FALSE)</f>
        <v>registrasi</v>
      </c>
      <c r="AA1491">
        <f>VLOOKUP(D1491,[3]Sheet1!$B$2:$D$43,3,FALSE)</f>
        <v>174</v>
      </c>
      <c r="AB1491" t="str">
        <f>VLOOKUP(A1491,[2]nim!$A$2:$B$3000,2,FALSE)</f>
        <v>diterima</v>
      </c>
    </row>
    <row r="1492" spans="1:28" x14ac:dyDescent="0.3">
      <c r="A1492" s="2">
        <v>222191190476</v>
      </c>
      <c r="B1492">
        <v>2</v>
      </c>
      <c r="C1492">
        <v>2020</v>
      </c>
      <c r="D1492" s="3">
        <v>3112114</v>
      </c>
      <c r="E1492" t="str">
        <f>UPPER(VLOOKUP(D1492,[1]PRODI_2019!$D$2:$L$72,3,FALSE))</f>
        <v>PENDIDIKAN GURU PENDIDIKAN ANAK USIA DINI</v>
      </c>
      <c r="F1492" t="str">
        <f>VLOOKUP(D1492,[1]PRODI_2019!$D$2:$L$72,9,FALSE)</f>
        <v>FKIP</v>
      </c>
      <c r="G1492" t="str">
        <f>VLOOKUP(F1492,Sheet1!$H$4:$I$11,2,FALSE)</f>
        <v>2_FKIP</v>
      </c>
      <c r="H1492" t="s">
        <v>2097</v>
      </c>
      <c r="I1492" t="s">
        <v>33</v>
      </c>
      <c r="L1492" t="s">
        <v>27</v>
      </c>
      <c r="O1492" t="s">
        <v>435</v>
      </c>
      <c r="P1492" t="str">
        <f t="shared" si="70"/>
        <v>SMAN</v>
      </c>
      <c r="Q1492" t="str">
        <f t="shared" si="71"/>
        <v>Negeri</v>
      </c>
      <c r="R1492" t="str">
        <f t="shared" si="72"/>
        <v>SMA</v>
      </c>
      <c r="S1492" t="s">
        <v>201</v>
      </c>
      <c r="T1492" t="s">
        <v>3485</v>
      </c>
      <c r="U1492" t="s">
        <v>35</v>
      </c>
      <c r="Z1492" t="str">
        <f>VLOOKUP(A1492,[2]registrasi!$B$2:$C$3000,2,FALSE)</f>
        <v>registrasi</v>
      </c>
      <c r="AA1492">
        <f>VLOOKUP(D1492,[3]Sheet1!$B$2:$D$43,3,FALSE)</f>
        <v>174</v>
      </c>
      <c r="AB1492" t="str">
        <f>VLOOKUP(A1492,[2]nim!$A$2:$B$3000,2,FALSE)</f>
        <v>diterima</v>
      </c>
    </row>
    <row r="1493" spans="1:28" x14ac:dyDescent="0.3">
      <c r="A1493" s="2">
        <v>222311010033</v>
      </c>
      <c r="B1493">
        <v>1</v>
      </c>
      <c r="C1493">
        <v>2020</v>
      </c>
      <c r="D1493" s="3">
        <v>3112114</v>
      </c>
      <c r="E1493" t="str">
        <f>UPPER(VLOOKUP(D1493,[1]PRODI_2019!$D$2:$L$72,3,FALSE))</f>
        <v>PENDIDIKAN GURU PENDIDIKAN ANAK USIA DINI</v>
      </c>
      <c r="F1493" t="str">
        <f>VLOOKUP(D1493,[1]PRODI_2019!$D$2:$L$72,9,FALSE)</f>
        <v>FKIP</v>
      </c>
      <c r="G1493" t="str">
        <f>VLOOKUP(F1493,Sheet1!$H$4:$I$11,2,FALSE)</f>
        <v>2_FKIP</v>
      </c>
      <c r="H1493" t="s">
        <v>2098</v>
      </c>
      <c r="I1493" t="s">
        <v>33</v>
      </c>
      <c r="L1493" t="s">
        <v>27</v>
      </c>
      <c r="O1493" t="s">
        <v>336</v>
      </c>
      <c r="P1493" t="str">
        <f t="shared" ref="P1493:P1556" si="73">TRIM(LEFT(O1493,FIND(" ",O1493,1)))</f>
        <v>SMKN</v>
      </c>
      <c r="Q1493" t="str">
        <f t="shared" ref="Q1493:Q1556" si="74">IF(RIGHT(P1493,1)="N","Negeri","Swasta")</f>
        <v>Negeri</v>
      </c>
      <c r="R1493" t="str">
        <f t="shared" si="72"/>
        <v>SMK</v>
      </c>
      <c r="S1493" t="s">
        <v>52</v>
      </c>
      <c r="T1493" t="s">
        <v>3486</v>
      </c>
      <c r="U1493" t="s">
        <v>35</v>
      </c>
      <c r="Z1493" t="str">
        <f>VLOOKUP(A1493,[2]registrasi!$B$2:$C$3000,2,FALSE)</f>
        <v>registrasi</v>
      </c>
      <c r="AA1493">
        <f>VLOOKUP(D1493,[3]Sheet1!$B$2:$D$43,3,FALSE)</f>
        <v>174</v>
      </c>
      <c r="AB1493" t="str">
        <f>VLOOKUP(A1493,[2]nim!$A$2:$B$3000,2,FALSE)</f>
        <v>diterima</v>
      </c>
    </row>
    <row r="1494" spans="1:28" x14ac:dyDescent="0.3">
      <c r="A1494" s="2">
        <v>222311010034</v>
      </c>
      <c r="B1494">
        <v>1</v>
      </c>
      <c r="C1494">
        <v>2022</v>
      </c>
      <c r="D1494" s="3">
        <v>3112114</v>
      </c>
      <c r="E1494" t="str">
        <f>UPPER(VLOOKUP(D1494,[1]PRODI_2019!$D$2:$L$72,3,FALSE))</f>
        <v>PENDIDIKAN GURU PENDIDIKAN ANAK USIA DINI</v>
      </c>
      <c r="F1494" t="str">
        <f>VLOOKUP(D1494,[1]PRODI_2019!$D$2:$L$72,9,FALSE)</f>
        <v>FKIP</v>
      </c>
      <c r="G1494" t="str">
        <f>VLOOKUP(F1494,Sheet1!$H$4:$I$11,2,FALSE)</f>
        <v>2_FKIP</v>
      </c>
      <c r="H1494" t="s">
        <v>2099</v>
      </c>
      <c r="I1494" t="s">
        <v>33</v>
      </c>
      <c r="L1494" t="s">
        <v>199</v>
      </c>
      <c r="O1494" t="s">
        <v>3322</v>
      </c>
      <c r="P1494" t="str">
        <f t="shared" si="73"/>
        <v>SMK</v>
      </c>
      <c r="Q1494" t="str">
        <f t="shared" si="74"/>
        <v>Swasta</v>
      </c>
      <c r="R1494" t="str">
        <f t="shared" si="72"/>
        <v>SMK</v>
      </c>
      <c r="S1494" t="s">
        <v>37</v>
      </c>
      <c r="T1494" t="s">
        <v>3486</v>
      </c>
      <c r="U1494" t="s">
        <v>29</v>
      </c>
      <c r="Z1494" t="str">
        <f>VLOOKUP(A1494,[2]registrasi!$B$2:$C$3000,2,FALSE)</f>
        <v>registrasi</v>
      </c>
      <c r="AA1494">
        <f>VLOOKUP(D1494,[3]Sheet1!$B$2:$D$43,3,FALSE)</f>
        <v>174</v>
      </c>
      <c r="AB1494" t="str">
        <f>VLOOKUP(A1494,[2]nim!$A$2:$B$3000,2,FALSE)</f>
        <v>diterima</v>
      </c>
    </row>
    <row r="1495" spans="1:28" x14ac:dyDescent="0.3">
      <c r="A1495" s="2">
        <v>222311011432</v>
      </c>
      <c r="B1495">
        <v>2</v>
      </c>
      <c r="C1495">
        <v>2022</v>
      </c>
      <c r="D1495" s="3">
        <v>3112114</v>
      </c>
      <c r="E1495" t="str">
        <f>UPPER(VLOOKUP(D1495,[1]PRODI_2019!$D$2:$L$72,3,FALSE))</f>
        <v>PENDIDIKAN GURU PENDIDIKAN ANAK USIA DINI</v>
      </c>
      <c r="F1495" t="str">
        <f>VLOOKUP(D1495,[1]PRODI_2019!$D$2:$L$72,9,FALSE)</f>
        <v>FKIP</v>
      </c>
      <c r="G1495" t="str">
        <f>VLOOKUP(F1495,Sheet1!$H$4:$I$11,2,FALSE)</f>
        <v>2_FKIP</v>
      </c>
      <c r="H1495" t="s">
        <v>2100</v>
      </c>
      <c r="I1495" t="s">
        <v>33</v>
      </c>
      <c r="L1495" t="s">
        <v>27</v>
      </c>
      <c r="O1495" t="s">
        <v>3323</v>
      </c>
      <c r="P1495" t="str">
        <f t="shared" si="73"/>
        <v>SMA</v>
      </c>
      <c r="Q1495" t="str">
        <f t="shared" si="74"/>
        <v>Swasta</v>
      </c>
      <c r="R1495" t="str">
        <f t="shared" si="72"/>
        <v>SMA</v>
      </c>
      <c r="S1495" t="s">
        <v>40</v>
      </c>
      <c r="T1495" t="s">
        <v>3486</v>
      </c>
      <c r="U1495" t="s">
        <v>29</v>
      </c>
      <c r="Z1495" t="str">
        <f>VLOOKUP(A1495,[2]registrasi!$B$2:$C$3000,2,FALSE)</f>
        <v>registrasi</v>
      </c>
      <c r="AA1495">
        <f>VLOOKUP(D1495,[3]Sheet1!$B$2:$D$43,3,FALSE)</f>
        <v>174</v>
      </c>
      <c r="AB1495" t="str">
        <f>VLOOKUP(A1495,[2]nim!$A$2:$B$3000,2,FALSE)</f>
        <v>diterima</v>
      </c>
    </row>
    <row r="1496" spans="1:28" x14ac:dyDescent="0.3">
      <c r="A1496" s="2">
        <v>222311011513</v>
      </c>
      <c r="B1496">
        <v>1</v>
      </c>
      <c r="C1496">
        <v>2021</v>
      </c>
      <c r="D1496" s="3">
        <v>3112114</v>
      </c>
      <c r="E1496" t="str">
        <f>UPPER(VLOOKUP(D1496,[1]PRODI_2019!$D$2:$L$72,3,FALSE))</f>
        <v>PENDIDIKAN GURU PENDIDIKAN ANAK USIA DINI</v>
      </c>
      <c r="F1496" t="str">
        <f>VLOOKUP(D1496,[1]PRODI_2019!$D$2:$L$72,9,FALSE)</f>
        <v>FKIP</v>
      </c>
      <c r="G1496" t="str">
        <f>VLOOKUP(F1496,Sheet1!$H$4:$I$11,2,FALSE)</f>
        <v>2_FKIP</v>
      </c>
      <c r="H1496" t="s">
        <v>2101</v>
      </c>
      <c r="I1496" t="s">
        <v>33</v>
      </c>
      <c r="L1496" t="s">
        <v>27</v>
      </c>
      <c r="O1496" t="s">
        <v>86</v>
      </c>
      <c r="P1496" t="str">
        <f t="shared" si="73"/>
        <v>SMAN</v>
      </c>
      <c r="Q1496" t="str">
        <f t="shared" si="74"/>
        <v>Negeri</v>
      </c>
      <c r="R1496" t="str">
        <f t="shared" si="72"/>
        <v>SMA</v>
      </c>
      <c r="S1496" t="s">
        <v>52</v>
      </c>
      <c r="T1496" t="s">
        <v>3486</v>
      </c>
      <c r="U1496" t="s">
        <v>29</v>
      </c>
      <c r="Z1496" t="str">
        <f>VLOOKUP(A1496,[2]registrasi!$B$2:$C$3000,2,FALSE)</f>
        <v>registrasi</v>
      </c>
      <c r="AA1496">
        <f>VLOOKUP(D1496,[3]Sheet1!$B$2:$D$43,3,FALSE)</f>
        <v>174</v>
      </c>
      <c r="AB1496" t="str">
        <f>VLOOKUP(A1496,[2]nim!$A$2:$B$3000,2,FALSE)</f>
        <v>diterima</v>
      </c>
    </row>
    <row r="1497" spans="1:28" x14ac:dyDescent="0.3">
      <c r="A1497" s="2">
        <v>222311020090</v>
      </c>
      <c r="B1497">
        <v>1</v>
      </c>
      <c r="C1497">
        <v>2021</v>
      </c>
      <c r="D1497" s="3">
        <v>3112114</v>
      </c>
      <c r="E1497" t="str">
        <f>UPPER(VLOOKUP(D1497,[1]PRODI_2019!$D$2:$L$72,3,FALSE))</f>
        <v>PENDIDIKAN GURU PENDIDIKAN ANAK USIA DINI</v>
      </c>
      <c r="F1497" t="str">
        <f>VLOOKUP(D1497,[1]PRODI_2019!$D$2:$L$72,9,FALSE)</f>
        <v>FKIP</v>
      </c>
      <c r="G1497" t="str">
        <f>VLOOKUP(F1497,Sheet1!$H$4:$I$11,2,FALSE)</f>
        <v>2_FKIP</v>
      </c>
      <c r="H1497" t="s">
        <v>2102</v>
      </c>
      <c r="I1497" t="s">
        <v>33</v>
      </c>
      <c r="L1497" t="s">
        <v>27</v>
      </c>
      <c r="O1497" t="s">
        <v>62</v>
      </c>
      <c r="P1497" t="str">
        <f t="shared" si="73"/>
        <v>SMAN</v>
      </c>
      <c r="Q1497" t="str">
        <f t="shared" si="74"/>
        <v>Negeri</v>
      </c>
      <c r="R1497" t="str">
        <f t="shared" si="72"/>
        <v>SMA</v>
      </c>
      <c r="S1497" t="s">
        <v>41</v>
      </c>
      <c r="T1497" t="s">
        <v>3486</v>
      </c>
      <c r="U1497" t="s">
        <v>29</v>
      </c>
      <c r="Z1497" t="str">
        <f>VLOOKUP(A1497,[2]registrasi!$B$2:$C$3000,2,FALSE)</f>
        <v>registrasi</v>
      </c>
      <c r="AA1497">
        <f>VLOOKUP(D1497,[3]Sheet1!$B$2:$D$43,3,FALSE)</f>
        <v>174</v>
      </c>
      <c r="AB1497" t="str">
        <f>VLOOKUP(A1497,[2]nim!$A$2:$B$3000,2,FALSE)</f>
        <v>diterima</v>
      </c>
    </row>
    <row r="1498" spans="1:28" x14ac:dyDescent="0.3">
      <c r="A1498" s="2">
        <v>222311020100</v>
      </c>
      <c r="B1498">
        <v>2</v>
      </c>
      <c r="C1498">
        <v>2020</v>
      </c>
      <c r="D1498" s="3">
        <v>3112114</v>
      </c>
      <c r="E1498" t="str">
        <f>UPPER(VLOOKUP(D1498,[1]PRODI_2019!$D$2:$L$72,3,FALSE))</f>
        <v>PENDIDIKAN GURU PENDIDIKAN ANAK USIA DINI</v>
      </c>
      <c r="F1498" t="str">
        <f>VLOOKUP(D1498,[1]PRODI_2019!$D$2:$L$72,9,FALSE)</f>
        <v>FKIP</v>
      </c>
      <c r="G1498" t="str">
        <f>VLOOKUP(F1498,Sheet1!$H$4:$I$11,2,FALSE)</f>
        <v>2_FKIP</v>
      </c>
      <c r="H1498" t="s">
        <v>2103</v>
      </c>
      <c r="I1498" t="s">
        <v>33</v>
      </c>
      <c r="L1498" t="s">
        <v>27</v>
      </c>
      <c r="O1498" t="s">
        <v>125</v>
      </c>
      <c r="P1498" t="str">
        <f t="shared" si="73"/>
        <v>SMAN</v>
      </c>
      <c r="Q1498" t="str">
        <f t="shared" si="74"/>
        <v>Negeri</v>
      </c>
      <c r="R1498" t="str">
        <f t="shared" si="72"/>
        <v>SMA</v>
      </c>
      <c r="S1498" t="s">
        <v>52</v>
      </c>
      <c r="T1498" t="s">
        <v>3486</v>
      </c>
      <c r="U1498" t="s">
        <v>29</v>
      </c>
      <c r="Z1498" t="str">
        <f>VLOOKUP(A1498,[2]registrasi!$B$2:$C$3000,2,FALSE)</f>
        <v>registrasi</v>
      </c>
      <c r="AA1498">
        <f>VLOOKUP(D1498,[3]Sheet1!$B$2:$D$43,3,FALSE)</f>
        <v>174</v>
      </c>
      <c r="AB1498" t="str">
        <f>VLOOKUP(A1498,[2]nim!$A$2:$B$3000,2,FALSE)</f>
        <v>diterima</v>
      </c>
    </row>
    <row r="1499" spans="1:28" x14ac:dyDescent="0.3">
      <c r="A1499" s="2">
        <v>222311020152</v>
      </c>
      <c r="B1499">
        <v>2</v>
      </c>
      <c r="C1499">
        <v>2021</v>
      </c>
      <c r="D1499" s="3">
        <v>3112114</v>
      </c>
      <c r="E1499" t="str">
        <f>UPPER(VLOOKUP(D1499,[1]PRODI_2019!$D$2:$L$72,3,FALSE))</f>
        <v>PENDIDIKAN GURU PENDIDIKAN ANAK USIA DINI</v>
      </c>
      <c r="F1499" t="str">
        <f>VLOOKUP(D1499,[1]PRODI_2019!$D$2:$L$72,9,FALSE)</f>
        <v>FKIP</v>
      </c>
      <c r="G1499" t="str">
        <f>VLOOKUP(F1499,Sheet1!$H$4:$I$11,2,FALSE)</f>
        <v>2_FKIP</v>
      </c>
      <c r="H1499" t="s">
        <v>2104</v>
      </c>
      <c r="I1499" t="s">
        <v>33</v>
      </c>
      <c r="L1499" t="s">
        <v>27</v>
      </c>
      <c r="O1499" t="s">
        <v>138</v>
      </c>
      <c r="P1499" t="str">
        <f t="shared" si="73"/>
        <v>SMAN</v>
      </c>
      <c r="Q1499" t="str">
        <f t="shared" si="74"/>
        <v>Negeri</v>
      </c>
      <c r="R1499" t="str">
        <f t="shared" si="72"/>
        <v>SMA</v>
      </c>
      <c r="S1499" t="s">
        <v>52</v>
      </c>
      <c r="T1499" t="s">
        <v>3486</v>
      </c>
      <c r="U1499" t="s">
        <v>29</v>
      </c>
      <c r="Z1499" t="str">
        <f>VLOOKUP(A1499,[2]registrasi!$B$2:$C$3000,2,FALSE)</f>
        <v>registrasi</v>
      </c>
      <c r="AA1499">
        <f>VLOOKUP(D1499,[3]Sheet1!$B$2:$D$43,3,FALSE)</f>
        <v>174</v>
      </c>
      <c r="AB1499" t="str">
        <f>VLOOKUP(A1499,[2]nim!$A$2:$B$3000,2,FALSE)</f>
        <v>diterima</v>
      </c>
    </row>
    <row r="1500" spans="1:28" x14ac:dyDescent="0.3">
      <c r="A1500" s="2">
        <v>222311020851</v>
      </c>
      <c r="B1500">
        <v>2</v>
      </c>
      <c r="C1500">
        <v>2022</v>
      </c>
      <c r="D1500" s="3">
        <v>3112114</v>
      </c>
      <c r="E1500" t="str">
        <f>UPPER(VLOOKUP(D1500,[1]PRODI_2019!$D$2:$L$72,3,FALSE))</f>
        <v>PENDIDIKAN GURU PENDIDIKAN ANAK USIA DINI</v>
      </c>
      <c r="F1500" t="str">
        <f>VLOOKUP(D1500,[1]PRODI_2019!$D$2:$L$72,9,FALSE)</f>
        <v>FKIP</v>
      </c>
      <c r="G1500" t="str">
        <f>VLOOKUP(F1500,Sheet1!$H$4:$I$11,2,FALSE)</f>
        <v>2_FKIP</v>
      </c>
      <c r="H1500" t="s">
        <v>2105</v>
      </c>
      <c r="I1500" t="s">
        <v>33</v>
      </c>
      <c r="L1500" t="s">
        <v>27</v>
      </c>
      <c r="O1500" t="s">
        <v>55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41</v>
      </c>
      <c r="T1500" t="s">
        <v>3486</v>
      </c>
      <c r="U1500" t="s">
        <v>29</v>
      </c>
      <c r="Z1500" t="str">
        <f>VLOOKUP(A1500,[2]registrasi!$B$2:$C$3000,2,FALSE)</f>
        <v>registrasi</v>
      </c>
      <c r="AA1500">
        <f>VLOOKUP(D1500,[3]Sheet1!$B$2:$D$43,3,FALSE)</f>
        <v>174</v>
      </c>
      <c r="AB1500" t="str">
        <f>VLOOKUP(A1500,[2]nim!$A$2:$B$3000,2,FALSE)</f>
        <v>diterima</v>
      </c>
    </row>
    <row r="1501" spans="1:28" x14ac:dyDescent="0.3">
      <c r="A1501" s="2">
        <v>222311021006</v>
      </c>
      <c r="B1501">
        <v>1</v>
      </c>
      <c r="C1501">
        <v>2021</v>
      </c>
      <c r="D1501" s="3">
        <v>3112114</v>
      </c>
      <c r="E1501" t="str">
        <f>UPPER(VLOOKUP(D1501,[1]PRODI_2019!$D$2:$L$72,3,FALSE))</f>
        <v>PENDIDIKAN GURU PENDIDIKAN ANAK USIA DINI</v>
      </c>
      <c r="F1501" t="str">
        <f>VLOOKUP(D1501,[1]PRODI_2019!$D$2:$L$72,9,FALSE)</f>
        <v>FKIP</v>
      </c>
      <c r="G1501" t="str">
        <f>VLOOKUP(F1501,Sheet1!$H$4:$I$11,2,FALSE)</f>
        <v>2_FKIP</v>
      </c>
      <c r="H1501" t="s">
        <v>2106</v>
      </c>
      <c r="I1501" t="s">
        <v>33</v>
      </c>
      <c r="L1501" t="s">
        <v>27</v>
      </c>
      <c r="O1501" t="s">
        <v>3324</v>
      </c>
      <c r="P1501" t="str">
        <f t="shared" si="73"/>
        <v>SMAS</v>
      </c>
      <c r="Q1501" t="str">
        <f t="shared" si="74"/>
        <v>Swasta</v>
      </c>
      <c r="R1501" t="str">
        <f t="shared" si="72"/>
        <v>SMA</v>
      </c>
      <c r="S1501" t="s">
        <v>41</v>
      </c>
      <c r="T1501" t="s">
        <v>3486</v>
      </c>
      <c r="U1501" t="s">
        <v>29</v>
      </c>
      <c r="Z1501" t="str">
        <f>VLOOKUP(A1501,[2]registrasi!$B$2:$C$3000,2,FALSE)</f>
        <v>registrasi</v>
      </c>
      <c r="AA1501">
        <f>VLOOKUP(D1501,[3]Sheet1!$B$2:$D$43,3,FALSE)</f>
        <v>174</v>
      </c>
      <c r="AB1501" t="str">
        <f>VLOOKUP(A1501,[2]nim!$A$2:$B$3000,2,FALSE)</f>
        <v>diterima</v>
      </c>
    </row>
    <row r="1502" spans="1:28" x14ac:dyDescent="0.3">
      <c r="A1502" s="2">
        <v>222311030040</v>
      </c>
      <c r="B1502">
        <v>2</v>
      </c>
      <c r="C1502">
        <v>2021</v>
      </c>
      <c r="D1502" s="3">
        <v>3112114</v>
      </c>
      <c r="E1502" t="str">
        <f>UPPER(VLOOKUP(D1502,[1]PRODI_2019!$D$2:$L$72,3,FALSE))</f>
        <v>PENDIDIKAN GURU PENDIDIKAN ANAK USIA DINI</v>
      </c>
      <c r="F1502" t="str">
        <f>VLOOKUP(D1502,[1]PRODI_2019!$D$2:$L$72,9,FALSE)</f>
        <v>FKIP</v>
      </c>
      <c r="G1502" t="str">
        <f>VLOOKUP(F1502,Sheet1!$H$4:$I$11,2,FALSE)</f>
        <v>2_FKIP</v>
      </c>
      <c r="H1502" t="s">
        <v>2107</v>
      </c>
      <c r="I1502" t="s">
        <v>33</v>
      </c>
      <c r="L1502" t="s">
        <v>27</v>
      </c>
      <c r="O1502" t="s">
        <v>3294</v>
      </c>
      <c r="P1502" t="str">
        <f t="shared" si="73"/>
        <v>MAS</v>
      </c>
      <c r="Q1502" t="str">
        <f t="shared" si="74"/>
        <v>Swasta</v>
      </c>
      <c r="R1502" t="str">
        <f t="shared" si="72"/>
        <v>MA</v>
      </c>
      <c r="S1502" t="s">
        <v>52</v>
      </c>
      <c r="T1502" t="s">
        <v>3486</v>
      </c>
      <c r="U1502" t="s">
        <v>29</v>
      </c>
      <c r="Z1502" t="str">
        <f>VLOOKUP(A1502,[2]registrasi!$B$2:$C$3000,2,FALSE)</f>
        <v>registrasi</v>
      </c>
      <c r="AA1502">
        <f>VLOOKUP(D1502,[3]Sheet1!$B$2:$D$43,3,FALSE)</f>
        <v>174</v>
      </c>
      <c r="AB1502" t="str">
        <f>VLOOKUP(A1502,[2]nim!$A$2:$B$3000,2,FALSE)</f>
        <v>diterima</v>
      </c>
    </row>
    <row r="1503" spans="1:28" x14ac:dyDescent="0.3">
      <c r="A1503" s="2">
        <v>222311030143</v>
      </c>
      <c r="B1503">
        <v>1</v>
      </c>
      <c r="C1503">
        <v>2022</v>
      </c>
      <c r="D1503" s="3">
        <v>3112114</v>
      </c>
      <c r="E1503" t="str">
        <f>UPPER(VLOOKUP(D1503,[1]PRODI_2019!$D$2:$L$72,3,FALSE))</f>
        <v>PENDIDIKAN GURU PENDIDIKAN ANAK USIA DINI</v>
      </c>
      <c r="F1503" t="str">
        <f>VLOOKUP(D1503,[1]PRODI_2019!$D$2:$L$72,9,FALSE)</f>
        <v>FKIP</v>
      </c>
      <c r="G1503" t="str">
        <f>VLOOKUP(F1503,Sheet1!$H$4:$I$11,2,FALSE)</f>
        <v>2_FKIP</v>
      </c>
      <c r="H1503" t="s">
        <v>2108</v>
      </c>
      <c r="I1503" t="s">
        <v>33</v>
      </c>
      <c r="L1503" t="s">
        <v>27</v>
      </c>
      <c r="O1503" t="s">
        <v>92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52</v>
      </c>
      <c r="T1503" t="s">
        <v>3486</v>
      </c>
      <c r="U1503" t="s">
        <v>29</v>
      </c>
      <c r="Z1503" t="str">
        <f>VLOOKUP(A1503,[2]registrasi!$B$2:$C$3000,2,FALSE)</f>
        <v>registrasi</v>
      </c>
      <c r="AA1503">
        <f>VLOOKUP(D1503,[3]Sheet1!$B$2:$D$43,3,FALSE)</f>
        <v>174</v>
      </c>
      <c r="AB1503" t="str">
        <f>VLOOKUP(A1503,[2]nim!$A$2:$B$3000,2,FALSE)</f>
        <v>diterima</v>
      </c>
    </row>
    <row r="1504" spans="1:28" x14ac:dyDescent="0.3">
      <c r="A1504" s="2">
        <v>222311030268</v>
      </c>
      <c r="B1504">
        <v>2</v>
      </c>
      <c r="C1504">
        <v>2021</v>
      </c>
      <c r="D1504" s="3">
        <v>3112114</v>
      </c>
      <c r="E1504" t="str">
        <f>UPPER(VLOOKUP(D1504,[1]PRODI_2019!$D$2:$L$72,3,FALSE))</f>
        <v>PENDIDIKAN GURU PENDIDIKAN ANAK USIA DINI</v>
      </c>
      <c r="F1504" t="str">
        <f>VLOOKUP(D1504,[1]PRODI_2019!$D$2:$L$72,9,FALSE)</f>
        <v>FKIP</v>
      </c>
      <c r="G1504" t="str">
        <f>VLOOKUP(F1504,Sheet1!$H$4:$I$11,2,FALSE)</f>
        <v>2_FKIP</v>
      </c>
      <c r="H1504" t="s">
        <v>756</v>
      </c>
      <c r="I1504" t="s">
        <v>33</v>
      </c>
      <c r="L1504" t="s">
        <v>27</v>
      </c>
      <c r="O1504" t="s">
        <v>462</v>
      </c>
      <c r="P1504" t="str">
        <f t="shared" si="73"/>
        <v>SMAS</v>
      </c>
      <c r="Q1504" t="str">
        <f t="shared" si="74"/>
        <v>Swasta</v>
      </c>
      <c r="R1504" t="str">
        <f t="shared" si="72"/>
        <v>SMA</v>
      </c>
      <c r="S1504" t="s">
        <v>41</v>
      </c>
      <c r="T1504" t="s">
        <v>3486</v>
      </c>
      <c r="U1504" t="s">
        <v>29</v>
      </c>
      <c r="Z1504" t="str">
        <f>VLOOKUP(A1504,[2]registrasi!$B$2:$C$3000,2,FALSE)</f>
        <v>registrasi</v>
      </c>
      <c r="AA1504">
        <f>VLOOKUP(D1504,[3]Sheet1!$B$2:$D$43,3,FALSE)</f>
        <v>174</v>
      </c>
      <c r="AB1504" t="e">
        <f>VLOOKUP(A1504,[2]nim!$A$2:$B$3000,2,FALSE)</f>
        <v>#N/A</v>
      </c>
    </row>
    <row r="1505" spans="1:28" x14ac:dyDescent="0.3">
      <c r="A1505" s="2">
        <v>222311030826</v>
      </c>
      <c r="B1505">
        <v>2</v>
      </c>
      <c r="C1505">
        <v>2022</v>
      </c>
      <c r="D1505" s="3">
        <v>3112114</v>
      </c>
      <c r="E1505" t="str">
        <f>UPPER(VLOOKUP(D1505,[1]PRODI_2019!$D$2:$L$72,3,FALSE))</f>
        <v>PENDIDIKAN GURU PENDIDIKAN ANAK USIA DINI</v>
      </c>
      <c r="F1505" t="str">
        <f>VLOOKUP(D1505,[1]PRODI_2019!$D$2:$L$72,9,FALSE)</f>
        <v>FKIP</v>
      </c>
      <c r="G1505" t="str">
        <f>VLOOKUP(F1505,Sheet1!$H$4:$I$11,2,FALSE)</f>
        <v>2_FKIP</v>
      </c>
      <c r="H1505" t="s">
        <v>2109</v>
      </c>
      <c r="I1505" t="s">
        <v>33</v>
      </c>
      <c r="L1505" t="s">
        <v>27</v>
      </c>
      <c r="O1505" t="s">
        <v>103</v>
      </c>
      <c r="P1505" t="str">
        <f t="shared" si="73"/>
        <v>MAN</v>
      </c>
      <c r="Q1505" t="str">
        <f t="shared" si="74"/>
        <v>Negeri</v>
      </c>
      <c r="R1505" t="str">
        <f t="shared" si="72"/>
        <v>MA</v>
      </c>
      <c r="S1505" t="s">
        <v>37</v>
      </c>
      <c r="T1505" t="s">
        <v>3486</v>
      </c>
      <c r="U1505" t="s">
        <v>29</v>
      </c>
      <c r="Z1505" t="e">
        <f>VLOOKUP(A1505,[2]registrasi!$B$2:$C$3000,2,FALSE)</f>
        <v>#N/A</v>
      </c>
      <c r="AA1505">
        <f>VLOOKUP(D1505,[3]Sheet1!$B$2:$D$43,3,FALSE)</f>
        <v>174</v>
      </c>
      <c r="AB1505" t="e">
        <f>VLOOKUP(A1505,[2]nim!$A$2:$B$3000,2,FALSE)</f>
        <v>#N/A</v>
      </c>
    </row>
    <row r="1506" spans="1:28" x14ac:dyDescent="0.3">
      <c r="A1506" s="2">
        <v>222311031168</v>
      </c>
      <c r="B1506">
        <v>1</v>
      </c>
      <c r="C1506">
        <v>2022</v>
      </c>
      <c r="D1506" s="3">
        <v>3112114</v>
      </c>
      <c r="E1506" t="str">
        <f>UPPER(VLOOKUP(D1506,[1]PRODI_2019!$D$2:$L$72,3,FALSE))</f>
        <v>PENDIDIKAN GURU PENDIDIKAN ANAK USIA DINI</v>
      </c>
      <c r="F1506" t="str">
        <f>VLOOKUP(D1506,[1]PRODI_2019!$D$2:$L$72,9,FALSE)</f>
        <v>FKIP</v>
      </c>
      <c r="G1506" t="str">
        <f>VLOOKUP(F1506,Sheet1!$H$4:$I$11,2,FALSE)</f>
        <v>2_FKIP</v>
      </c>
      <c r="H1506" t="s">
        <v>2110</v>
      </c>
      <c r="I1506" t="s">
        <v>33</v>
      </c>
      <c r="L1506" t="s">
        <v>27</v>
      </c>
      <c r="O1506" t="s">
        <v>3325</v>
      </c>
      <c r="P1506" t="str">
        <f t="shared" si="73"/>
        <v>MAS</v>
      </c>
      <c r="Q1506" t="str">
        <f t="shared" si="74"/>
        <v>Swasta</v>
      </c>
      <c r="R1506" t="str">
        <f t="shared" si="72"/>
        <v>MA</v>
      </c>
      <c r="S1506" t="s">
        <v>34</v>
      </c>
      <c r="T1506" t="s">
        <v>3486</v>
      </c>
      <c r="U1506" t="s">
        <v>29</v>
      </c>
      <c r="Z1506" t="str">
        <f>VLOOKUP(A1506,[2]registrasi!$B$2:$C$3000,2,FALSE)</f>
        <v>registrasi</v>
      </c>
      <c r="AA1506">
        <f>VLOOKUP(D1506,[3]Sheet1!$B$2:$D$43,3,FALSE)</f>
        <v>174</v>
      </c>
      <c r="AB1506" t="str">
        <f>VLOOKUP(A1506,[2]nim!$A$2:$B$3000,2,FALSE)</f>
        <v>diterima</v>
      </c>
    </row>
    <row r="1507" spans="1:28" x14ac:dyDescent="0.3">
      <c r="A1507" s="2">
        <v>222311040073</v>
      </c>
      <c r="B1507">
        <v>2</v>
      </c>
      <c r="C1507">
        <v>2022</v>
      </c>
      <c r="D1507" s="3">
        <v>3112114</v>
      </c>
      <c r="E1507" t="str">
        <f>UPPER(VLOOKUP(D1507,[1]PRODI_2019!$D$2:$L$72,3,FALSE))</f>
        <v>PENDIDIKAN GURU PENDIDIKAN ANAK USIA DINI</v>
      </c>
      <c r="F1507" t="str">
        <f>VLOOKUP(D1507,[1]PRODI_2019!$D$2:$L$72,9,FALSE)</f>
        <v>FKIP</v>
      </c>
      <c r="G1507" t="str">
        <f>VLOOKUP(F1507,Sheet1!$H$4:$I$11,2,FALSE)</f>
        <v>2_FKIP</v>
      </c>
      <c r="H1507" t="s">
        <v>2111</v>
      </c>
      <c r="I1507" t="s">
        <v>33</v>
      </c>
      <c r="L1507" t="s">
        <v>27</v>
      </c>
      <c r="O1507" t="s">
        <v>71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40</v>
      </c>
      <c r="T1507" t="s">
        <v>3486</v>
      </c>
      <c r="U1507" t="s">
        <v>29</v>
      </c>
      <c r="Z1507" t="str">
        <f>VLOOKUP(A1507,[2]registrasi!$B$2:$C$3000,2,FALSE)</f>
        <v>registrasi</v>
      </c>
      <c r="AA1507">
        <f>VLOOKUP(D1507,[3]Sheet1!$B$2:$D$43,3,FALSE)</f>
        <v>174</v>
      </c>
      <c r="AB1507" t="str">
        <f>VLOOKUP(A1507,[2]nim!$A$2:$B$3000,2,FALSE)</f>
        <v>diterima</v>
      </c>
    </row>
    <row r="1508" spans="1:28" x14ac:dyDescent="0.3">
      <c r="A1508" s="2">
        <v>222311041168</v>
      </c>
      <c r="B1508">
        <v>1</v>
      </c>
      <c r="C1508">
        <v>2022</v>
      </c>
      <c r="D1508" s="3">
        <v>3112114</v>
      </c>
      <c r="E1508" t="str">
        <f>UPPER(VLOOKUP(D1508,[1]PRODI_2019!$D$2:$L$72,3,FALSE))</f>
        <v>PENDIDIKAN GURU PENDIDIKAN ANAK USIA DINI</v>
      </c>
      <c r="F1508" t="str">
        <f>VLOOKUP(D1508,[1]PRODI_2019!$D$2:$L$72,9,FALSE)</f>
        <v>FKIP</v>
      </c>
      <c r="G1508" t="str">
        <f>VLOOKUP(F1508,Sheet1!$H$4:$I$11,2,FALSE)</f>
        <v>2_FKIP</v>
      </c>
      <c r="H1508" t="s">
        <v>2112</v>
      </c>
      <c r="I1508" t="s">
        <v>33</v>
      </c>
      <c r="L1508" t="s">
        <v>27</v>
      </c>
      <c r="O1508" t="s">
        <v>138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52</v>
      </c>
      <c r="T1508" t="s">
        <v>3486</v>
      </c>
      <c r="U1508" t="s">
        <v>29</v>
      </c>
      <c r="Z1508" t="str">
        <f>VLOOKUP(A1508,[2]registrasi!$B$2:$C$3000,2,FALSE)</f>
        <v>registrasi</v>
      </c>
      <c r="AA1508">
        <f>VLOOKUP(D1508,[3]Sheet1!$B$2:$D$43,3,FALSE)</f>
        <v>174</v>
      </c>
      <c r="AB1508" t="str">
        <f>VLOOKUP(A1508,[2]nim!$A$2:$B$3000,2,FALSE)</f>
        <v>diterima</v>
      </c>
    </row>
    <row r="1509" spans="1:28" x14ac:dyDescent="0.3">
      <c r="A1509" s="2">
        <v>222311041458</v>
      </c>
      <c r="B1509">
        <v>1</v>
      </c>
      <c r="C1509">
        <v>2022</v>
      </c>
      <c r="D1509" s="3">
        <v>3112114</v>
      </c>
      <c r="E1509" t="str">
        <f>UPPER(VLOOKUP(D1509,[1]PRODI_2019!$D$2:$L$72,3,FALSE))</f>
        <v>PENDIDIKAN GURU PENDIDIKAN ANAK USIA DINI</v>
      </c>
      <c r="F1509" t="str">
        <f>VLOOKUP(D1509,[1]PRODI_2019!$D$2:$L$72,9,FALSE)</f>
        <v>FKIP</v>
      </c>
      <c r="G1509" t="str">
        <f>VLOOKUP(F1509,Sheet1!$H$4:$I$11,2,FALSE)</f>
        <v>2_FKIP</v>
      </c>
      <c r="H1509" t="s">
        <v>2113</v>
      </c>
      <c r="I1509" t="s">
        <v>33</v>
      </c>
      <c r="L1509" t="s">
        <v>27</v>
      </c>
      <c r="O1509" t="s">
        <v>300</v>
      </c>
      <c r="P1509" t="str">
        <f t="shared" si="73"/>
        <v>SMA</v>
      </c>
      <c r="Q1509" t="str">
        <f t="shared" si="74"/>
        <v>Swasta</v>
      </c>
      <c r="R1509" t="str">
        <f t="shared" si="72"/>
        <v>SMA</v>
      </c>
      <c r="S1509" t="s">
        <v>40</v>
      </c>
      <c r="T1509" t="s">
        <v>3486</v>
      </c>
      <c r="U1509" t="s">
        <v>29</v>
      </c>
      <c r="Z1509" t="str">
        <f>VLOOKUP(A1509,[2]registrasi!$B$2:$C$3000,2,FALSE)</f>
        <v>registrasi</v>
      </c>
      <c r="AA1509">
        <f>VLOOKUP(D1509,[3]Sheet1!$B$2:$D$43,3,FALSE)</f>
        <v>174</v>
      </c>
      <c r="AB1509" t="str">
        <f>VLOOKUP(A1509,[2]nim!$A$2:$B$3000,2,FALSE)</f>
        <v>diterima</v>
      </c>
    </row>
    <row r="1510" spans="1:28" x14ac:dyDescent="0.3">
      <c r="A1510" s="2">
        <v>222311041492</v>
      </c>
      <c r="B1510">
        <v>2</v>
      </c>
      <c r="C1510">
        <v>2022</v>
      </c>
      <c r="D1510" s="3">
        <v>3112114</v>
      </c>
      <c r="E1510" t="str">
        <f>UPPER(VLOOKUP(D1510,[1]PRODI_2019!$D$2:$L$72,3,FALSE))</f>
        <v>PENDIDIKAN GURU PENDIDIKAN ANAK USIA DINI</v>
      </c>
      <c r="F1510" t="str">
        <f>VLOOKUP(D1510,[1]PRODI_2019!$D$2:$L$72,9,FALSE)</f>
        <v>FKIP</v>
      </c>
      <c r="G1510" t="str">
        <f>VLOOKUP(F1510,Sheet1!$H$4:$I$11,2,FALSE)</f>
        <v>2_FKIP</v>
      </c>
      <c r="H1510" t="s">
        <v>2114</v>
      </c>
      <c r="I1510" t="s">
        <v>25</v>
      </c>
      <c r="L1510" t="s">
        <v>27</v>
      </c>
      <c r="O1510" t="s">
        <v>68</v>
      </c>
      <c r="P1510" t="str">
        <f t="shared" si="73"/>
        <v>SMAN</v>
      </c>
      <c r="Q1510" t="str">
        <f t="shared" si="74"/>
        <v>Negeri</v>
      </c>
      <c r="R1510" t="str">
        <f t="shared" si="72"/>
        <v>SMA</v>
      </c>
      <c r="S1510" t="s">
        <v>34</v>
      </c>
      <c r="T1510" t="s">
        <v>3486</v>
      </c>
      <c r="U1510" t="s">
        <v>29</v>
      </c>
      <c r="Z1510" t="e">
        <f>VLOOKUP(A1510,[2]registrasi!$B$2:$C$3000,2,FALSE)</f>
        <v>#N/A</v>
      </c>
      <c r="AA1510">
        <f>VLOOKUP(D1510,[3]Sheet1!$B$2:$D$43,3,FALSE)</f>
        <v>174</v>
      </c>
      <c r="AB1510" t="e">
        <f>VLOOKUP(A1510,[2]nim!$A$2:$B$3000,2,FALSE)</f>
        <v>#N/A</v>
      </c>
    </row>
    <row r="1511" spans="1:28" x14ac:dyDescent="0.3">
      <c r="A1511" s="2">
        <v>222311050547</v>
      </c>
      <c r="B1511">
        <v>2</v>
      </c>
      <c r="C1511">
        <v>2021</v>
      </c>
      <c r="D1511" s="3">
        <v>3112114</v>
      </c>
      <c r="E1511" t="str">
        <f>UPPER(VLOOKUP(D1511,[1]PRODI_2019!$D$2:$L$72,3,FALSE))</f>
        <v>PENDIDIKAN GURU PENDIDIKAN ANAK USIA DINI</v>
      </c>
      <c r="F1511" t="str">
        <f>VLOOKUP(D1511,[1]PRODI_2019!$D$2:$L$72,9,FALSE)</f>
        <v>FKIP</v>
      </c>
      <c r="G1511" t="str">
        <f>VLOOKUP(F1511,Sheet1!$H$4:$I$11,2,FALSE)</f>
        <v>2_FKIP</v>
      </c>
      <c r="H1511" t="s">
        <v>2115</v>
      </c>
      <c r="I1511" t="s">
        <v>33</v>
      </c>
      <c r="L1511" t="s">
        <v>27</v>
      </c>
      <c r="O1511" t="s">
        <v>68</v>
      </c>
      <c r="P1511" t="str">
        <f t="shared" si="73"/>
        <v>SMAN</v>
      </c>
      <c r="Q1511" t="str">
        <f t="shared" si="74"/>
        <v>Negeri</v>
      </c>
      <c r="R1511" t="str">
        <f t="shared" si="72"/>
        <v>SMA</v>
      </c>
      <c r="S1511" t="s">
        <v>34</v>
      </c>
      <c r="T1511" t="s">
        <v>3486</v>
      </c>
      <c r="U1511" t="s">
        <v>29</v>
      </c>
      <c r="Z1511" t="str">
        <f>VLOOKUP(A1511,[2]registrasi!$B$2:$C$3000,2,FALSE)</f>
        <v>registrasi</v>
      </c>
      <c r="AA1511">
        <f>VLOOKUP(D1511,[3]Sheet1!$B$2:$D$43,3,FALSE)</f>
        <v>174</v>
      </c>
      <c r="AB1511" t="str">
        <f>VLOOKUP(A1511,[2]nim!$A$2:$B$3000,2,FALSE)</f>
        <v>diterima</v>
      </c>
    </row>
    <row r="1512" spans="1:28" x14ac:dyDescent="0.3">
      <c r="A1512" s="2">
        <v>222311051185</v>
      </c>
      <c r="B1512">
        <v>2</v>
      </c>
      <c r="C1512">
        <v>2022</v>
      </c>
      <c r="D1512" s="3">
        <v>3112114</v>
      </c>
      <c r="E1512" t="str">
        <f>UPPER(VLOOKUP(D1512,[1]PRODI_2019!$D$2:$L$72,3,FALSE))</f>
        <v>PENDIDIKAN GURU PENDIDIKAN ANAK USIA DINI</v>
      </c>
      <c r="F1512" t="str">
        <f>VLOOKUP(D1512,[1]PRODI_2019!$D$2:$L$72,9,FALSE)</f>
        <v>FKIP</v>
      </c>
      <c r="G1512" t="str">
        <f>VLOOKUP(F1512,Sheet1!$H$4:$I$11,2,FALSE)</f>
        <v>2_FKIP</v>
      </c>
      <c r="H1512" t="s">
        <v>2116</v>
      </c>
      <c r="I1512" t="s">
        <v>33</v>
      </c>
      <c r="L1512" t="s">
        <v>27</v>
      </c>
      <c r="O1512" t="s">
        <v>3326</v>
      </c>
      <c r="P1512" t="str">
        <f t="shared" si="73"/>
        <v>MAS</v>
      </c>
      <c r="Q1512" t="str">
        <f t="shared" si="74"/>
        <v>Swasta</v>
      </c>
      <c r="R1512" t="str">
        <f t="shared" si="72"/>
        <v>MA</v>
      </c>
      <c r="S1512" t="s">
        <v>52</v>
      </c>
      <c r="T1512" t="s">
        <v>3486</v>
      </c>
      <c r="U1512" t="s">
        <v>35</v>
      </c>
      <c r="Z1512" t="str">
        <f>VLOOKUP(A1512,[2]registrasi!$B$2:$C$3000,2,FALSE)</f>
        <v>registrasi</v>
      </c>
      <c r="AA1512">
        <f>VLOOKUP(D1512,[3]Sheet1!$B$2:$D$43,3,FALSE)</f>
        <v>174</v>
      </c>
      <c r="AB1512" t="str">
        <f>VLOOKUP(A1512,[2]nim!$A$2:$B$3000,2,FALSE)</f>
        <v>diterima</v>
      </c>
    </row>
    <row r="1513" spans="1:28" x14ac:dyDescent="0.3">
      <c r="A1513" s="2">
        <v>222311060023</v>
      </c>
      <c r="B1513">
        <v>2</v>
      </c>
      <c r="C1513">
        <v>2022</v>
      </c>
      <c r="D1513" s="3">
        <v>3112114</v>
      </c>
      <c r="E1513" t="str">
        <f>UPPER(VLOOKUP(D1513,[1]PRODI_2019!$D$2:$L$72,3,FALSE))</f>
        <v>PENDIDIKAN GURU PENDIDIKAN ANAK USIA DINI</v>
      </c>
      <c r="F1513" t="str">
        <f>VLOOKUP(D1513,[1]PRODI_2019!$D$2:$L$72,9,FALSE)</f>
        <v>FKIP</v>
      </c>
      <c r="G1513" t="str">
        <f>VLOOKUP(F1513,Sheet1!$H$4:$I$11,2,FALSE)</f>
        <v>2_FKIP</v>
      </c>
      <c r="H1513" t="s">
        <v>2117</v>
      </c>
      <c r="I1513" t="s">
        <v>33</v>
      </c>
      <c r="L1513" t="s">
        <v>27</v>
      </c>
      <c r="O1513" t="s">
        <v>71</v>
      </c>
      <c r="P1513" t="str">
        <f t="shared" si="73"/>
        <v>SMAN</v>
      </c>
      <c r="Q1513" t="str">
        <f t="shared" si="74"/>
        <v>Negeri</v>
      </c>
      <c r="R1513" t="str">
        <f t="shared" si="72"/>
        <v>SMA</v>
      </c>
      <c r="S1513" t="s">
        <v>40</v>
      </c>
      <c r="T1513" t="s">
        <v>3486</v>
      </c>
      <c r="U1513" t="s">
        <v>29</v>
      </c>
      <c r="Z1513" t="str">
        <f>VLOOKUP(A1513,[2]registrasi!$B$2:$C$3000,2,FALSE)</f>
        <v>registrasi</v>
      </c>
      <c r="AA1513">
        <f>VLOOKUP(D1513,[3]Sheet1!$B$2:$D$43,3,FALSE)</f>
        <v>174</v>
      </c>
      <c r="AB1513" t="str">
        <f>VLOOKUP(A1513,[2]nim!$A$2:$B$3000,2,FALSE)</f>
        <v>diterima</v>
      </c>
    </row>
    <row r="1514" spans="1:28" x14ac:dyDescent="0.3">
      <c r="A1514" s="2">
        <v>222311060025</v>
      </c>
      <c r="B1514">
        <v>1</v>
      </c>
      <c r="C1514">
        <v>2022</v>
      </c>
      <c r="D1514" s="3">
        <v>3112114</v>
      </c>
      <c r="E1514" t="str">
        <f>UPPER(VLOOKUP(D1514,[1]PRODI_2019!$D$2:$L$72,3,FALSE))</f>
        <v>PENDIDIKAN GURU PENDIDIKAN ANAK USIA DINI</v>
      </c>
      <c r="F1514" t="str">
        <f>VLOOKUP(D1514,[1]PRODI_2019!$D$2:$L$72,9,FALSE)</f>
        <v>FKIP</v>
      </c>
      <c r="G1514" t="str">
        <f>VLOOKUP(F1514,Sheet1!$H$4:$I$11,2,FALSE)</f>
        <v>2_FKIP</v>
      </c>
      <c r="H1514" t="s">
        <v>2118</v>
      </c>
      <c r="I1514" t="s">
        <v>33</v>
      </c>
      <c r="L1514" t="s">
        <v>27</v>
      </c>
      <c r="O1514" t="s">
        <v>102</v>
      </c>
      <c r="P1514" t="str">
        <f t="shared" si="73"/>
        <v>SMAN</v>
      </c>
      <c r="Q1514" t="str">
        <f t="shared" si="74"/>
        <v>Negeri</v>
      </c>
      <c r="R1514" t="str">
        <f t="shared" si="72"/>
        <v>SMA</v>
      </c>
      <c r="S1514" t="s">
        <v>40</v>
      </c>
      <c r="T1514" t="s">
        <v>3486</v>
      </c>
      <c r="U1514" t="s">
        <v>29</v>
      </c>
      <c r="Z1514" t="str">
        <f>VLOOKUP(A1514,[2]registrasi!$B$2:$C$3000,2,FALSE)</f>
        <v>registrasi</v>
      </c>
      <c r="AA1514">
        <f>VLOOKUP(D1514,[3]Sheet1!$B$2:$D$43,3,FALSE)</f>
        <v>174</v>
      </c>
      <c r="AB1514" t="str">
        <f>VLOOKUP(A1514,[2]nim!$A$2:$B$3000,2,FALSE)</f>
        <v>diterima</v>
      </c>
    </row>
    <row r="1515" spans="1:28" x14ac:dyDescent="0.3">
      <c r="A1515" s="2">
        <v>222311060057</v>
      </c>
      <c r="B1515">
        <v>2</v>
      </c>
      <c r="C1515">
        <v>2022</v>
      </c>
      <c r="D1515" s="3">
        <v>3112114</v>
      </c>
      <c r="E1515" t="str">
        <f>UPPER(VLOOKUP(D1515,[1]PRODI_2019!$D$2:$L$72,3,FALSE))</f>
        <v>PENDIDIKAN GURU PENDIDIKAN ANAK USIA DINI</v>
      </c>
      <c r="F1515" t="str">
        <f>VLOOKUP(D1515,[1]PRODI_2019!$D$2:$L$72,9,FALSE)</f>
        <v>FKIP</v>
      </c>
      <c r="G1515" t="str">
        <f>VLOOKUP(F1515,Sheet1!$H$4:$I$11,2,FALSE)</f>
        <v>2_FKIP</v>
      </c>
      <c r="H1515" t="s">
        <v>2119</v>
      </c>
      <c r="I1515" t="s">
        <v>33</v>
      </c>
      <c r="L1515" t="s">
        <v>27</v>
      </c>
      <c r="O1515" t="s">
        <v>300</v>
      </c>
      <c r="P1515" t="str">
        <f t="shared" si="73"/>
        <v>SMA</v>
      </c>
      <c r="Q1515" t="str">
        <f t="shared" si="74"/>
        <v>Swasta</v>
      </c>
      <c r="R1515" t="str">
        <f t="shared" si="72"/>
        <v>SMA</v>
      </c>
      <c r="S1515" t="s">
        <v>40</v>
      </c>
      <c r="T1515" t="s">
        <v>3486</v>
      </c>
      <c r="U1515" t="s">
        <v>29</v>
      </c>
      <c r="Z1515" t="str">
        <f>VLOOKUP(A1515,[2]registrasi!$B$2:$C$3000,2,FALSE)</f>
        <v>registrasi</v>
      </c>
      <c r="AA1515">
        <f>VLOOKUP(D1515,[3]Sheet1!$B$2:$D$43,3,FALSE)</f>
        <v>174</v>
      </c>
      <c r="AB1515" t="str">
        <f>VLOOKUP(A1515,[2]nim!$A$2:$B$3000,2,FALSE)</f>
        <v>diterima</v>
      </c>
    </row>
    <row r="1516" spans="1:28" x14ac:dyDescent="0.3">
      <c r="A1516" s="2">
        <v>222311061065</v>
      </c>
      <c r="B1516">
        <v>2</v>
      </c>
      <c r="C1516">
        <v>2022</v>
      </c>
      <c r="D1516" s="3">
        <v>3112114</v>
      </c>
      <c r="E1516" t="str">
        <f>UPPER(VLOOKUP(D1516,[1]PRODI_2019!$D$2:$L$72,3,FALSE))</f>
        <v>PENDIDIKAN GURU PENDIDIKAN ANAK USIA DINI</v>
      </c>
      <c r="F1516" t="str">
        <f>VLOOKUP(D1516,[1]PRODI_2019!$D$2:$L$72,9,FALSE)</f>
        <v>FKIP</v>
      </c>
      <c r="G1516" t="str">
        <f>VLOOKUP(F1516,Sheet1!$H$4:$I$11,2,FALSE)</f>
        <v>2_FKIP</v>
      </c>
      <c r="H1516" t="s">
        <v>2120</v>
      </c>
      <c r="I1516" t="s">
        <v>33</v>
      </c>
      <c r="L1516" t="s">
        <v>27</v>
      </c>
      <c r="O1516" t="s">
        <v>61</v>
      </c>
      <c r="P1516" t="str">
        <f t="shared" si="73"/>
        <v>MAN</v>
      </c>
      <c r="Q1516" t="str">
        <f t="shared" si="74"/>
        <v>Negeri</v>
      </c>
      <c r="R1516" t="str">
        <f t="shared" si="72"/>
        <v>MA</v>
      </c>
      <c r="S1516" t="s">
        <v>41</v>
      </c>
      <c r="T1516" t="s">
        <v>3486</v>
      </c>
      <c r="U1516" t="s">
        <v>29</v>
      </c>
      <c r="Z1516" t="str">
        <f>VLOOKUP(A1516,[2]registrasi!$B$2:$C$3000,2,FALSE)</f>
        <v>registrasi</v>
      </c>
      <c r="AA1516">
        <f>VLOOKUP(D1516,[3]Sheet1!$B$2:$D$43,3,FALSE)</f>
        <v>174</v>
      </c>
      <c r="AB1516" t="str">
        <f>VLOOKUP(A1516,[2]nim!$A$2:$B$3000,2,FALSE)</f>
        <v>diterima</v>
      </c>
    </row>
    <row r="1517" spans="1:28" x14ac:dyDescent="0.3">
      <c r="A1517" s="2">
        <v>222311070410</v>
      </c>
      <c r="B1517">
        <v>1</v>
      </c>
      <c r="C1517">
        <v>2022</v>
      </c>
      <c r="D1517" s="3">
        <v>3112114</v>
      </c>
      <c r="E1517" t="str">
        <f>UPPER(VLOOKUP(D1517,[1]PRODI_2019!$D$2:$L$72,3,FALSE))</f>
        <v>PENDIDIKAN GURU PENDIDIKAN ANAK USIA DINI</v>
      </c>
      <c r="F1517" t="str">
        <f>VLOOKUP(D1517,[1]PRODI_2019!$D$2:$L$72,9,FALSE)</f>
        <v>FKIP</v>
      </c>
      <c r="G1517" t="str">
        <f>VLOOKUP(F1517,Sheet1!$H$4:$I$11,2,FALSE)</f>
        <v>2_FKIP</v>
      </c>
      <c r="H1517" t="s">
        <v>2121</v>
      </c>
      <c r="I1517" t="s">
        <v>33</v>
      </c>
      <c r="L1517" t="s">
        <v>27</v>
      </c>
      <c r="O1517" t="s">
        <v>102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40</v>
      </c>
      <c r="T1517" t="s">
        <v>3486</v>
      </c>
      <c r="U1517" t="s">
        <v>29</v>
      </c>
      <c r="Z1517" t="str">
        <f>VLOOKUP(A1517,[2]registrasi!$B$2:$C$3000,2,FALSE)</f>
        <v>registrasi</v>
      </c>
      <c r="AA1517">
        <f>VLOOKUP(D1517,[3]Sheet1!$B$2:$D$43,3,FALSE)</f>
        <v>174</v>
      </c>
      <c r="AB1517" t="str">
        <f>VLOOKUP(A1517,[2]nim!$A$2:$B$3000,2,FALSE)</f>
        <v>diterima</v>
      </c>
    </row>
    <row r="1518" spans="1:28" x14ac:dyDescent="0.3">
      <c r="A1518" s="2">
        <v>222311070964</v>
      </c>
      <c r="B1518">
        <v>2</v>
      </c>
      <c r="C1518">
        <v>2021</v>
      </c>
      <c r="D1518" s="3">
        <v>3112114</v>
      </c>
      <c r="E1518" t="str">
        <f>UPPER(VLOOKUP(D1518,[1]PRODI_2019!$D$2:$L$72,3,FALSE))</f>
        <v>PENDIDIKAN GURU PENDIDIKAN ANAK USIA DINI</v>
      </c>
      <c r="F1518" t="str">
        <f>VLOOKUP(D1518,[1]PRODI_2019!$D$2:$L$72,9,FALSE)</f>
        <v>FKIP</v>
      </c>
      <c r="G1518" t="str">
        <f>VLOOKUP(F1518,Sheet1!$H$4:$I$11,2,FALSE)</f>
        <v>2_FKIP</v>
      </c>
      <c r="H1518" t="s">
        <v>2122</v>
      </c>
      <c r="I1518" t="s">
        <v>33</v>
      </c>
      <c r="L1518" t="s">
        <v>27</v>
      </c>
      <c r="O1518" t="s">
        <v>3327</v>
      </c>
      <c r="P1518" t="str">
        <f t="shared" si="73"/>
        <v>SMKS</v>
      </c>
      <c r="Q1518" t="str">
        <f t="shared" si="74"/>
        <v>Swasta</v>
      </c>
      <c r="R1518" t="str">
        <f t="shared" si="72"/>
        <v>SMK</v>
      </c>
      <c r="S1518" t="s">
        <v>78</v>
      </c>
      <c r="T1518" t="s">
        <v>3489</v>
      </c>
      <c r="U1518" t="s">
        <v>29</v>
      </c>
      <c r="Z1518" t="str">
        <f>VLOOKUP(A1518,[2]registrasi!$B$2:$C$3000,2,FALSE)</f>
        <v>registrasi</v>
      </c>
      <c r="AA1518">
        <f>VLOOKUP(D1518,[3]Sheet1!$B$2:$D$43,3,FALSE)</f>
        <v>174</v>
      </c>
      <c r="AB1518" t="str">
        <f>VLOOKUP(A1518,[2]nim!$A$2:$B$3000,2,FALSE)</f>
        <v>diterima</v>
      </c>
    </row>
    <row r="1519" spans="1:28" x14ac:dyDescent="0.3">
      <c r="A1519" s="2">
        <v>222311071363</v>
      </c>
      <c r="B1519">
        <v>1</v>
      </c>
      <c r="C1519">
        <v>2021</v>
      </c>
      <c r="D1519" s="3">
        <v>3112114</v>
      </c>
      <c r="E1519" t="str">
        <f>UPPER(VLOOKUP(D1519,[1]PRODI_2019!$D$2:$L$72,3,FALSE))</f>
        <v>PENDIDIKAN GURU PENDIDIKAN ANAK USIA DINI</v>
      </c>
      <c r="F1519" t="str">
        <f>VLOOKUP(D1519,[1]PRODI_2019!$D$2:$L$72,9,FALSE)</f>
        <v>FKIP</v>
      </c>
      <c r="G1519" t="str">
        <f>VLOOKUP(F1519,Sheet1!$H$4:$I$11,2,FALSE)</f>
        <v>2_FKIP</v>
      </c>
      <c r="H1519" t="s">
        <v>2123</v>
      </c>
      <c r="I1519" t="s">
        <v>33</v>
      </c>
      <c r="L1519" t="s">
        <v>27</v>
      </c>
      <c r="O1519" t="s">
        <v>111</v>
      </c>
      <c r="P1519" t="str">
        <f t="shared" si="73"/>
        <v>SMAN</v>
      </c>
      <c r="Q1519" t="str">
        <f t="shared" si="74"/>
        <v>Negeri</v>
      </c>
      <c r="R1519" t="str">
        <f t="shared" si="72"/>
        <v>SMA</v>
      </c>
      <c r="S1519" t="s">
        <v>52</v>
      </c>
      <c r="T1519" t="s">
        <v>3486</v>
      </c>
      <c r="U1519" t="s">
        <v>29</v>
      </c>
      <c r="Z1519" t="str">
        <f>VLOOKUP(A1519,[2]registrasi!$B$2:$C$3000,2,FALSE)</f>
        <v>registrasi</v>
      </c>
      <c r="AA1519">
        <f>VLOOKUP(D1519,[3]Sheet1!$B$2:$D$43,3,FALSE)</f>
        <v>174</v>
      </c>
      <c r="AB1519" t="str">
        <f>VLOOKUP(A1519,[2]nim!$A$2:$B$3000,2,FALSE)</f>
        <v>diterima</v>
      </c>
    </row>
    <row r="1520" spans="1:28" x14ac:dyDescent="0.3">
      <c r="A1520" s="2">
        <v>222311080432</v>
      </c>
      <c r="B1520">
        <v>2</v>
      </c>
      <c r="C1520">
        <v>2021</v>
      </c>
      <c r="D1520" s="3">
        <v>3112114</v>
      </c>
      <c r="E1520" t="str">
        <f>UPPER(VLOOKUP(D1520,[1]PRODI_2019!$D$2:$L$72,3,FALSE))</f>
        <v>PENDIDIKAN GURU PENDIDIKAN ANAK USIA DINI</v>
      </c>
      <c r="F1520" t="str">
        <f>VLOOKUP(D1520,[1]PRODI_2019!$D$2:$L$72,9,FALSE)</f>
        <v>FKIP</v>
      </c>
      <c r="G1520" t="str">
        <f>VLOOKUP(F1520,Sheet1!$H$4:$I$11,2,FALSE)</f>
        <v>2_FKIP</v>
      </c>
      <c r="H1520" t="s">
        <v>2124</v>
      </c>
      <c r="I1520" t="s">
        <v>33</v>
      </c>
      <c r="L1520" t="s">
        <v>27</v>
      </c>
      <c r="O1520" t="s">
        <v>300</v>
      </c>
      <c r="P1520" t="str">
        <f t="shared" si="73"/>
        <v>SMA</v>
      </c>
      <c r="Q1520" t="str">
        <f t="shared" si="74"/>
        <v>Swasta</v>
      </c>
      <c r="R1520" t="str">
        <f t="shared" si="72"/>
        <v>SMA</v>
      </c>
      <c r="S1520" t="s">
        <v>40</v>
      </c>
      <c r="T1520" t="s">
        <v>3486</v>
      </c>
      <c r="U1520" t="s">
        <v>29</v>
      </c>
      <c r="Z1520" t="str">
        <f>VLOOKUP(A1520,[2]registrasi!$B$2:$C$3000,2,FALSE)</f>
        <v>registrasi</v>
      </c>
      <c r="AA1520">
        <f>VLOOKUP(D1520,[3]Sheet1!$B$2:$D$43,3,FALSE)</f>
        <v>174</v>
      </c>
      <c r="AB1520" t="str">
        <f>VLOOKUP(A1520,[2]nim!$A$2:$B$3000,2,FALSE)</f>
        <v>diterima</v>
      </c>
    </row>
    <row r="1521" spans="1:28" x14ac:dyDescent="0.3">
      <c r="A1521" s="2">
        <v>222311081158</v>
      </c>
      <c r="B1521">
        <v>2</v>
      </c>
      <c r="C1521">
        <v>2022</v>
      </c>
      <c r="D1521" s="3">
        <v>3112114</v>
      </c>
      <c r="E1521" t="str">
        <f>UPPER(VLOOKUP(D1521,[1]PRODI_2019!$D$2:$L$72,3,FALSE))</f>
        <v>PENDIDIKAN GURU PENDIDIKAN ANAK USIA DINI</v>
      </c>
      <c r="F1521" t="str">
        <f>VLOOKUP(D1521,[1]PRODI_2019!$D$2:$L$72,9,FALSE)</f>
        <v>FKIP</v>
      </c>
      <c r="G1521" t="str">
        <f>VLOOKUP(F1521,Sheet1!$H$4:$I$11,2,FALSE)</f>
        <v>2_FKIP</v>
      </c>
      <c r="H1521" t="s">
        <v>2125</v>
      </c>
      <c r="I1521" t="s">
        <v>33</v>
      </c>
      <c r="L1521" t="s">
        <v>27</v>
      </c>
      <c r="O1521" t="s">
        <v>454</v>
      </c>
      <c r="P1521" t="str">
        <f t="shared" si="73"/>
        <v>SMAN</v>
      </c>
      <c r="Q1521" t="str">
        <f t="shared" si="74"/>
        <v>Negeri</v>
      </c>
      <c r="R1521" t="str">
        <f t="shared" si="72"/>
        <v>SMA</v>
      </c>
      <c r="S1521" t="s">
        <v>535</v>
      </c>
      <c r="T1521" t="s">
        <v>3489</v>
      </c>
      <c r="U1521" t="s">
        <v>29</v>
      </c>
      <c r="Z1521" t="str">
        <f>VLOOKUP(A1521,[2]registrasi!$B$2:$C$3000,2,FALSE)</f>
        <v>registrasi</v>
      </c>
      <c r="AA1521">
        <f>VLOOKUP(D1521,[3]Sheet1!$B$2:$D$43,3,FALSE)</f>
        <v>174</v>
      </c>
      <c r="AB1521" t="str">
        <f>VLOOKUP(A1521,[2]nim!$A$2:$B$3000,2,FALSE)</f>
        <v>diterima</v>
      </c>
    </row>
    <row r="1522" spans="1:28" x14ac:dyDescent="0.3">
      <c r="A1522" s="2">
        <v>222311081350</v>
      </c>
      <c r="B1522">
        <v>2</v>
      </c>
      <c r="C1522">
        <v>2020</v>
      </c>
      <c r="D1522" s="3">
        <v>3112114</v>
      </c>
      <c r="E1522" t="str">
        <f>UPPER(VLOOKUP(D1522,[1]PRODI_2019!$D$2:$L$72,3,FALSE))</f>
        <v>PENDIDIKAN GURU PENDIDIKAN ANAK USIA DINI</v>
      </c>
      <c r="F1522" t="str">
        <f>VLOOKUP(D1522,[1]PRODI_2019!$D$2:$L$72,9,FALSE)</f>
        <v>FKIP</v>
      </c>
      <c r="G1522" t="str">
        <f>VLOOKUP(F1522,Sheet1!$H$4:$I$11,2,FALSE)</f>
        <v>2_FKIP</v>
      </c>
      <c r="H1522" t="s">
        <v>2126</v>
      </c>
      <c r="I1522" t="s">
        <v>33</v>
      </c>
      <c r="L1522" t="s">
        <v>27</v>
      </c>
      <c r="O1522" t="s">
        <v>480</v>
      </c>
      <c r="P1522" t="str">
        <f t="shared" si="73"/>
        <v>SMKN</v>
      </c>
      <c r="Q1522" t="str">
        <f t="shared" si="74"/>
        <v>Negeri</v>
      </c>
      <c r="R1522" t="str">
        <f t="shared" si="72"/>
        <v>SMK</v>
      </c>
      <c r="S1522" t="s">
        <v>66</v>
      </c>
      <c r="T1522" t="s">
        <v>3489</v>
      </c>
      <c r="U1522" t="s">
        <v>29</v>
      </c>
      <c r="Z1522" t="str">
        <f>VLOOKUP(A1522,[2]registrasi!$B$2:$C$3000,2,FALSE)</f>
        <v>registrasi</v>
      </c>
      <c r="AA1522">
        <f>VLOOKUP(D1522,[3]Sheet1!$B$2:$D$43,3,FALSE)</f>
        <v>174</v>
      </c>
      <c r="AB1522" t="str">
        <f>VLOOKUP(A1522,[2]nim!$A$2:$B$3000,2,FALSE)</f>
        <v>diterima</v>
      </c>
    </row>
    <row r="1523" spans="1:28" x14ac:dyDescent="0.3">
      <c r="A1523" s="2">
        <v>222311090126</v>
      </c>
      <c r="B1523">
        <v>2</v>
      </c>
      <c r="C1523">
        <v>2022</v>
      </c>
      <c r="D1523" s="3">
        <v>3112114</v>
      </c>
      <c r="E1523" t="str">
        <f>UPPER(VLOOKUP(D1523,[1]PRODI_2019!$D$2:$L$72,3,FALSE))</f>
        <v>PENDIDIKAN GURU PENDIDIKAN ANAK USIA DINI</v>
      </c>
      <c r="F1523" t="str">
        <f>VLOOKUP(D1523,[1]PRODI_2019!$D$2:$L$72,9,FALSE)</f>
        <v>FKIP</v>
      </c>
      <c r="G1523" t="str">
        <f>VLOOKUP(F1523,Sheet1!$H$4:$I$11,2,FALSE)</f>
        <v>2_FKIP</v>
      </c>
      <c r="H1523" t="s">
        <v>2127</v>
      </c>
      <c r="I1523" t="s">
        <v>33</v>
      </c>
      <c r="L1523" t="s">
        <v>27</v>
      </c>
      <c r="O1523" t="s">
        <v>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41</v>
      </c>
      <c r="T1523" t="s">
        <v>3486</v>
      </c>
      <c r="U1523" t="s">
        <v>29</v>
      </c>
      <c r="Z1523" t="str">
        <f>VLOOKUP(A1523,[2]registrasi!$B$2:$C$3000,2,FALSE)</f>
        <v>registrasi</v>
      </c>
      <c r="AA1523">
        <f>VLOOKUP(D1523,[3]Sheet1!$B$2:$D$43,3,FALSE)</f>
        <v>174</v>
      </c>
      <c r="AB1523" t="str">
        <f>VLOOKUP(A1523,[2]nim!$A$2:$B$3000,2,FALSE)</f>
        <v>diterima</v>
      </c>
    </row>
    <row r="1524" spans="1:28" x14ac:dyDescent="0.3">
      <c r="A1524" s="2">
        <v>222311090132</v>
      </c>
      <c r="B1524">
        <v>2</v>
      </c>
      <c r="C1524">
        <v>2021</v>
      </c>
      <c r="D1524" s="3">
        <v>3112114</v>
      </c>
      <c r="E1524" t="str">
        <f>UPPER(VLOOKUP(D1524,[1]PRODI_2019!$D$2:$L$72,3,FALSE))</f>
        <v>PENDIDIKAN GURU PENDIDIKAN ANAK USIA DINI</v>
      </c>
      <c r="F1524" t="str">
        <f>VLOOKUP(D1524,[1]PRODI_2019!$D$2:$L$72,9,FALSE)</f>
        <v>FKIP</v>
      </c>
      <c r="G1524" t="str">
        <f>VLOOKUP(F1524,Sheet1!$H$4:$I$11,2,FALSE)</f>
        <v>2_FKIP</v>
      </c>
      <c r="H1524" t="s">
        <v>2128</v>
      </c>
      <c r="I1524" t="s">
        <v>33</v>
      </c>
      <c r="L1524" t="s">
        <v>27</v>
      </c>
      <c r="O1524" t="s">
        <v>129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46</v>
      </c>
      <c r="T1524" t="s">
        <v>3486</v>
      </c>
      <c r="U1524" t="s">
        <v>29</v>
      </c>
      <c r="Z1524" t="str">
        <f>VLOOKUP(A1524,[2]registrasi!$B$2:$C$3000,2,FALSE)</f>
        <v>registrasi</v>
      </c>
      <c r="AA1524">
        <f>VLOOKUP(D1524,[3]Sheet1!$B$2:$D$43,3,FALSE)</f>
        <v>174</v>
      </c>
      <c r="AB1524" t="str">
        <f>VLOOKUP(A1524,[2]nim!$A$2:$B$3000,2,FALSE)</f>
        <v>diterima</v>
      </c>
    </row>
    <row r="1525" spans="1:28" x14ac:dyDescent="0.3">
      <c r="A1525" s="2">
        <v>222311090192</v>
      </c>
      <c r="B1525">
        <v>2</v>
      </c>
      <c r="C1525">
        <v>2022</v>
      </c>
      <c r="D1525" s="3">
        <v>3112114</v>
      </c>
      <c r="E1525" t="str">
        <f>UPPER(VLOOKUP(D1525,[1]PRODI_2019!$D$2:$L$72,3,FALSE))</f>
        <v>PENDIDIKAN GURU PENDIDIKAN ANAK USIA DINI</v>
      </c>
      <c r="F1525" t="str">
        <f>VLOOKUP(D1525,[1]PRODI_2019!$D$2:$L$72,9,FALSE)</f>
        <v>FKIP</v>
      </c>
      <c r="G1525" t="str">
        <f>VLOOKUP(F1525,Sheet1!$H$4:$I$11,2,FALSE)</f>
        <v>2_FKIP</v>
      </c>
      <c r="H1525" t="s">
        <v>2129</v>
      </c>
      <c r="I1525" t="s">
        <v>33</v>
      </c>
      <c r="L1525" t="s">
        <v>27</v>
      </c>
      <c r="O1525" t="s">
        <v>138</v>
      </c>
      <c r="P1525" t="str">
        <f t="shared" si="73"/>
        <v>SMAN</v>
      </c>
      <c r="Q1525" t="str">
        <f t="shared" si="74"/>
        <v>Negeri</v>
      </c>
      <c r="R1525" t="str">
        <f t="shared" si="72"/>
        <v>SMA</v>
      </c>
      <c r="S1525" t="s">
        <v>52</v>
      </c>
      <c r="T1525" t="s">
        <v>3486</v>
      </c>
      <c r="U1525" t="s">
        <v>35</v>
      </c>
      <c r="Z1525" t="str">
        <f>VLOOKUP(A1525,[2]registrasi!$B$2:$C$3000,2,FALSE)</f>
        <v>registrasi</v>
      </c>
      <c r="AA1525">
        <f>VLOOKUP(D1525,[3]Sheet1!$B$2:$D$43,3,FALSE)</f>
        <v>174</v>
      </c>
      <c r="AB1525" t="str">
        <f>VLOOKUP(A1525,[2]nim!$A$2:$B$3000,2,FALSE)</f>
        <v>diterima</v>
      </c>
    </row>
    <row r="1526" spans="1:28" x14ac:dyDescent="0.3">
      <c r="A1526" s="2">
        <v>222311100285</v>
      </c>
      <c r="B1526">
        <v>1</v>
      </c>
      <c r="C1526">
        <v>2022</v>
      </c>
      <c r="D1526" s="3">
        <v>3112114</v>
      </c>
      <c r="E1526" t="str">
        <f>UPPER(VLOOKUP(D1526,[1]PRODI_2019!$D$2:$L$72,3,FALSE))</f>
        <v>PENDIDIKAN GURU PENDIDIKAN ANAK USIA DINI</v>
      </c>
      <c r="F1526" t="str">
        <f>VLOOKUP(D1526,[1]PRODI_2019!$D$2:$L$72,9,FALSE)</f>
        <v>FKIP</v>
      </c>
      <c r="G1526" t="str">
        <f>VLOOKUP(F1526,Sheet1!$H$4:$I$11,2,FALSE)</f>
        <v>2_FKIP</v>
      </c>
      <c r="H1526" t="s">
        <v>2130</v>
      </c>
      <c r="I1526" t="s">
        <v>33</v>
      </c>
      <c r="L1526" t="s">
        <v>27</v>
      </c>
      <c r="O1526" t="s">
        <v>291</v>
      </c>
      <c r="P1526" t="str">
        <f t="shared" si="73"/>
        <v>SMAS</v>
      </c>
      <c r="Q1526" t="str">
        <f t="shared" si="74"/>
        <v>Swasta</v>
      </c>
      <c r="R1526" t="str">
        <f t="shared" si="72"/>
        <v>SMA</v>
      </c>
      <c r="S1526" t="s">
        <v>40</v>
      </c>
      <c r="T1526" t="s">
        <v>3486</v>
      </c>
      <c r="U1526" t="s">
        <v>29</v>
      </c>
      <c r="Z1526" t="str">
        <f>VLOOKUP(A1526,[2]registrasi!$B$2:$C$3000,2,FALSE)</f>
        <v>registrasi</v>
      </c>
      <c r="AA1526">
        <f>VLOOKUP(D1526,[3]Sheet1!$B$2:$D$43,3,FALSE)</f>
        <v>174</v>
      </c>
      <c r="AB1526" t="str">
        <f>VLOOKUP(A1526,[2]nim!$A$2:$B$3000,2,FALSE)</f>
        <v>diterima</v>
      </c>
    </row>
    <row r="1527" spans="1:28" x14ac:dyDescent="0.3">
      <c r="A1527" s="2">
        <v>222311100694</v>
      </c>
      <c r="B1527">
        <v>2</v>
      </c>
      <c r="C1527">
        <v>2021</v>
      </c>
      <c r="D1527" s="3">
        <v>3112114</v>
      </c>
      <c r="E1527" t="str">
        <f>UPPER(VLOOKUP(D1527,[1]PRODI_2019!$D$2:$L$72,3,FALSE))</f>
        <v>PENDIDIKAN GURU PENDIDIKAN ANAK USIA DINI</v>
      </c>
      <c r="F1527" t="str">
        <f>VLOOKUP(D1527,[1]PRODI_2019!$D$2:$L$72,9,FALSE)</f>
        <v>FKIP</v>
      </c>
      <c r="G1527" t="str">
        <f>VLOOKUP(F1527,Sheet1!$H$4:$I$11,2,FALSE)</f>
        <v>2_FKIP</v>
      </c>
      <c r="H1527" t="s">
        <v>2131</v>
      </c>
      <c r="I1527" t="s">
        <v>33</v>
      </c>
      <c r="L1527" t="s">
        <v>27</v>
      </c>
      <c r="O1527" t="s">
        <v>314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26</v>
      </c>
      <c r="T1527" t="s">
        <v>3486</v>
      </c>
      <c r="U1527" t="s">
        <v>29</v>
      </c>
      <c r="Z1527" t="str">
        <f>VLOOKUP(A1527,[2]registrasi!$B$2:$C$3000,2,FALSE)</f>
        <v>registrasi</v>
      </c>
      <c r="AA1527">
        <f>VLOOKUP(D1527,[3]Sheet1!$B$2:$D$43,3,FALSE)</f>
        <v>174</v>
      </c>
      <c r="AB1527" t="e">
        <f>VLOOKUP(A1527,[2]nim!$A$2:$B$3000,2,FALSE)</f>
        <v>#N/A</v>
      </c>
    </row>
    <row r="1528" spans="1:28" x14ac:dyDescent="0.3">
      <c r="A1528" s="2">
        <v>222311110373</v>
      </c>
      <c r="B1528">
        <v>2</v>
      </c>
      <c r="C1528">
        <v>2022</v>
      </c>
      <c r="D1528" s="3">
        <v>3112114</v>
      </c>
      <c r="E1528" t="str">
        <f>UPPER(VLOOKUP(D1528,[1]PRODI_2019!$D$2:$L$72,3,FALSE))</f>
        <v>PENDIDIKAN GURU PENDIDIKAN ANAK USIA DINI</v>
      </c>
      <c r="F1528" t="str">
        <f>VLOOKUP(D1528,[1]PRODI_2019!$D$2:$L$72,9,FALSE)</f>
        <v>FKIP</v>
      </c>
      <c r="G1528" t="str">
        <f>VLOOKUP(F1528,Sheet1!$H$4:$I$11,2,FALSE)</f>
        <v>2_FKIP</v>
      </c>
      <c r="H1528" t="s">
        <v>2132</v>
      </c>
      <c r="I1528" t="s">
        <v>33</v>
      </c>
      <c r="L1528" t="s">
        <v>27</v>
      </c>
      <c r="O1528" t="s">
        <v>3328</v>
      </c>
      <c r="P1528" t="str">
        <f t="shared" si="73"/>
        <v>MAS</v>
      </c>
      <c r="Q1528" t="str">
        <f t="shared" si="74"/>
        <v>Swasta</v>
      </c>
      <c r="R1528" t="str">
        <f t="shared" si="72"/>
        <v>MA</v>
      </c>
      <c r="S1528" t="s">
        <v>40</v>
      </c>
      <c r="T1528" t="s">
        <v>3486</v>
      </c>
      <c r="U1528" t="s">
        <v>29</v>
      </c>
      <c r="Z1528" t="str">
        <f>VLOOKUP(A1528,[2]registrasi!$B$2:$C$3000,2,FALSE)</f>
        <v>registrasi</v>
      </c>
      <c r="AA1528">
        <f>VLOOKUP(D1528,[3]Sheet1!$B$2:$D$43,3,FALSE)</f>
        <v>174</v>
      </c>
      <c r="AB1528" t="str">
        <f>VLOOKUP(A1528,[2]nim!$A$2:$B$3000,2,FALSE)</f>
        <v>diterima</v>
      </c>
    </row>
    <row r="1529" spans="1:28" x14ac:dyDescent="0.3">
      <c r="A1529" s="2">
        <v>222311140117</v>
      </c>
      <c r="B1529">
        <v>2</v>
      </c>
      <c r="C1529">
        <v>2022</v>
      </c>
      <c r="D1529" s="3">
        <v>3112114</v>
      </c>
      <c r="E1529" t="str">
        <f>UPPER(VLOOKUP(D1529,[1]PRODI_2019!$D$2:$L$72,3,FALSE))</f>
        <v>PENDIDIKAN GURU PENDIDIKAN ANAK USIA DINI</v>
      </c>
      <c r="F1529" t="str">
        <f>VLOOKUP(D1529,[1]PRODI_2019!$D$2:$L$72,9,FALSE)</f>
        <v>FKIP</v>
      </c>
      <c r="G1529" t="str">
        <f>VLOOKUP(F1529,Sheet1!$H$4:$I$11,2,FALSE)</f>
        <v>2_FKIP</v>
      </c>
      <c r="H1529" t="s">
        <v>2133</v>
      </c>
      <c r="I1529" t="s">
        <v>33</v>
      </c>
      <c r="L1529" t="s">
        <v>27</v>
      </c>
      <c r="O1529" t="s">
        <v>61</v>
      </c>
      <c r="P1529" t="str">
        <f t="shared" si="73"/>
        <v>MAN</v>
      </c>
      <c r="Q1529" t="str">
        <f t="shared" si="74"/>
        <v>Negeri</v>
      </c>
      <c r="R1529" t="str">
        <f t="shared" si="72"/>
        <v>MA</v>
      </c>
      <c r="S1529" t="s">
        <v>41</v>
      </c>
      <c r="T1529" t="s">
        <v>3486</v>
      </c>
      <c r="U1529" t="s">
        <v>29</v>
      </c>
      <c r="Z1529" t="str">
        <f>VLOOKUP(A1529,[2]registrasi!$B$2:$C$3000,2,FALSE)</f>
        <v>registrasi</v>
      </c>
      <c r="AA1529">
        <f>VLOOKUP(D1529,[3]Sheet1!$B$2:$D$43,3,FALSE)</f>
        <v>174</v>
      </c>
      <c r="AB1529" t="str">
        <f>VLOOKUP(A1529,[2]nim!$A$2:$B$3000,2,FALSE)</f>
        <v>diterima</v>
      </c>
    </row>
    <row r="1530" spans="1:28" x14ac:dyDescent="0.3">
      <c r="A1530" s="2">
        <v>222311140126</v>
      </c>
      <c r="B1530">
        <v>1</v>
      </c>
      <c r="C1530">
        <v>2022</v>
      </c>
      <c r="D1530" s="3">
        <v>3112114</v>
      </c>
      <c r="E1530" t="str">
        <f>UPPER(VLOOKUP(D1530,[1]PRODI_2019!$D$2:$L$72,3,FALSE))</f>
        <v>PENDIDIKAN GURU PENDIDIKAN ANAK USIA DINI</v>
      </c>
      <c r="F1530" t="str">
        <f>VLOOKUP(D1530,[1]PRODI_2019!$D$2:$L$72,9,FALSE)</f>
        <v>FKIP</v>
      </c>
      <c r="G1530" t="str">
        <f>VLOOKUP(F1530,Sheet1!$H$4:$I$11,2,FALSE)</f>
        <v>2_FKIP</v>
      </c>
      <c r="H1530" t="s">
        <v>2134</v>
      </c>
      <c r="I1530" t="s">
        <v>33</v>
      </c>
      <c r="L1530" t="s">
        <v>27</v>
      </c>
      <c r="O1530" t="s">
        <v>138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52</v>
      </c>
      <c r="T1530" t="s">
        <v>3486</v>
      </c>
      <c r="U1530" t="s">
        <v>29</v>
      </c>
      <c r="Z1530" t="str">
        <f>VLOOKUP(A1530,[2]registrasi!$B$2:$C$3000,2,FALSE)</f>
        <v>registrasi</v>
      </c>
      <c r="AA1530">
        <f>VLOOKUP(D1530,[3]Sheet1!$B$2:$D$43,3,FALSE)</f>
        <v>174</v>
      </c>
      <c r="AB1530" t="str">
        <f>VLOOKUP(A1530,[2]nim!$A$2:$B$3000,2,FALSE)</f>
        <v>diterima</v>
      </c>
    </row>
    <row r="1531" spans="1:28" x14ac:dyDescent="0.3">
      <c r="A1531" s="2">
        <v>222311140267</v>
      </c>
      <c r="B1531">
        <v>1</v>
      </c>
      <c r="C1531">
        <v>2022</v>
      </c>
      <c r="D1531" s="3">
        <v>3112114</v>
      </c>
      <c r="E1531" t="str">
        <f>UPPER(VLOOKUP(D1531,[1]PRODI_2019!$D$2:$L$72,3,FALSE))</f>
        <v>PENDIDIKAN GURU PENDIDIKAN ANAK USIA DINI</v>
      </c>
      <c r="F1531" t="str">
        <f>VLOOKUP(D1531,[1]PRODI_2019!$D$2:$L$72,9,FALSE)</f>
        <v>FKIP</v>
      </c>
      <c r="G1531" t="str">
        <f>VLOOKUP(F1531,Sheet1!$H$4:$I$11,2,FALSE)</f>
        <v>2_FKIP</v>
      </c>
      <c r="H1531" t="s">
        <v>2135</v>
      </c>
      <c r="I1531" t="s">
        <v>33</v>
      </c>
      <c r="L1531" t="s">
        <v>27</v>
      </c>
      <c r="O1531" t="s">
        <v>118</v>
      </c>
      <c r="P1531" t="str">
        <f t="shared" si="73"/>
        <v>SMAN</v>
      </c>
      <c r="Q1531" t="str">
        <f t="shared" si="74"/>
        <v>Negeri</v>
      </c>
      <c r="R1531" t="str">
        <f t="shared" si="72"/>
        <v>SMA</v>
      </c>
      <c r="S1531" t="s">
        <v>34</v>
      </c>
      <c r="T1531" t="s">
        <v>3486</v>
      </c>
      <c r="U1531" t="s">
        <v>29</v>
      </c>
      <c r="Z1531" t="e">
        <f>VLOOKUP(A1531,[2]registrasi!$B$2:$C$3000,2,FALSE)</f>
        <v>#N/A</v>
      </c>
      <c r="AA1531">
        <f>VLOOKUP(D1531,[3]Sheet1!$B$2:$D$43,3,FALSE)</f>
        <v>174</v>
      </c>
      <c r="AB1531" t="e">
        <f>VLOOKUP(A1531,[2]nim!$A$2:$B$3000,2,FALSE)</f>
        <v>#N/A</v>
      </c>
    </row>
    <row r="1532" spans="1:28" x14ac:dyDescent="0.3">
      <c r="A1532" s="2">
        <v>222311170078</v>
      </c>
      <c r="B1532">
        <v>2</v>
      </c>
      <c r="C1532">
        <v>2022</v>
      </c>
      <c r="D1532" s="3">
        <v>3112114</v>
      </c>
      <c r="E1532" t="str">
        <f>UPPER(VLOOKUP(D1532,[1]PRODI_2019!$D$2:$L$72,3,FALSE))</f>
        <v>PENDIDIKAN GURU PENDIDIKAN ANAK USIA DINI</v>
      </c>
      <c r="F1532" t="str">
        <f>VLOOKUP(D1532,[1]PRODI_2019!$D$2:$L$72,9,FALSE)</f>
        <v>FKIP</v>
      </c>
      <c r="G1532" t="str">
        <f>VLOOKUP(F1532,Sheet1!$H$4:$I$11,2,FALSE)</f>
        <v>2_FKIP</v>
      </c>
      <c r="H1532" t="s">
        <v>2136</v>
      </c>
      <c r="I1532" t="s">
        <v>33</v>
      </c>
      <c r="L1532" t="s">
        <v>27</v>
      </c>
      <c r="O1532" t="s">
        <v>103</v>
      </c>
      <c r="P1532" t="str">
        <f t="shared" si="73"/>
        <v>MAN</v>
      </c>
      <c r="Q1532" t="str">
        <f t="shared" si="74"/>
        <v>Negeri</v>
      </c>
      <c r="R1532" t="str">
        <f t="shared" si="72"/>
        <v>MA</v>
      </c>
      <c r="S1532" t="s">
        <v>37</v>
      </c>
      <c r="T1532" t="s">
        <v>3486</v>
      </c>
      <c r="U1532" t="s">
        <v>29</v>
      </c>
      <c r="Z1532" t="str">
        <f>VLOOKUP(A1532,[2]registrasi!$B$2:$C$3000,2,FALSE)</f>
        <v>registrasi</v>
      </c>
      <c r="AA1532">
        <f>VLOOKUP(D1532,[3]Sheet1!$B$2:$D$43,3,FALSE)</f>
        <v>174</v>
      </c>
      <c r="AB1532" t="str">
        <f>VLOOKUP(A1532,[2]nim!$A$2:$B$3000,2,FALSE)</f>
        <v>diterima</v>
      </c>
    </row>
    <row r="1533" spans="1:28" x14ac:dyDescent="0.3">
      <c r="A1533" s="2">
        <v>222311180349</v>
      </c>
      <c r="B1533">
        <v>2</v>
      </c>
      <c r="C1533">
        <v>2022</v>
      </c>
      <c r="D1533" s="3">
        <v>3112114</v>
      </c>
      <c r="E1533" t="str">
        <f>UPPER(VLOOKUP(D1533,[1]PRODI_2019!$D$2:$L$72,3,FALSE))</f>
        <v>PENDIDIKAN GURU PENDIDIKAN ANAK USIA DINI</v>
      </c>
      <c r="F1533" t="str">
        <f>VLOOKUP(D1533,[1]PRODI_2019!$D$2:$L$72,9,FALSE)</f>
        <v>FKIP</v>
      </c>
      <c r="G1533" t="str">
        <f>VLOOKUP(F1533,Sheet1!$H$4:$I$11,2,FALSE)</f>
        <v>2_FKIP</v>
      </c>
      <c r="H1533" t="s">
        <v>2137</v>
      </c>
      <c r="I1533" t="s">
        <v>33</v>
      </c>
      <c r="L1533" t="s">
        <v>199</v>
      </c>
      <c r="O1533" t="s">
        <v>394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63</v>
      </c>
      <c r="T1533" t="s">
        <v>3486</v>
      </c>
      <c r="U1533" t="s">
        <v>29</v>
      </c>
      <c r="Z1533" t="str">
        <f>VLOOKUP(A1533,[2]registrasi!$B$2:$C$3000,2,FALSE)</f>
        <v>registrasi</v>
      </c>
      <c r="AA1533">
        <f>VLOOKUP(D1533,[3]Sheet1!$B$2:$D$43,3,FALSE)</f>
        <v>174</v>
      </c>
      <c r="AB1533" t="str">
        <f>VLOOKUP(A1533,[2]nim!$A$2:$B$3000,2,FALSE)</f>
        <v>diterima</v>
      </c>
    </row>
    <row r="1534" spans="1:28" x14ac:dyDescent="0.3">
      <c r="A1534" s="2">
        <v>222311210460</v>
      </c>
      <c r="B1534">
        <v>1</v>
      </c>
      <c r="C1534">
        <v>2021</v>
      </c>
      <c r="D1534" s="3">
        <v>3112114</v>
      </c>
      <c r="E1534" t="str">
        <f>UPPER(VLOOKUP(D1534,[1]PRODI_2019!$D$2:$L$72,3,FALSE))</f>
        <v>PENDIDIKAN GURU PENDIDIKAN ANAK USIA DINI</v>
      </c>
      <c r="F1534" t="str">
        <f>VLOOKUP(D1534,[1]PRODI_2019!$D$2:$L$72,9,FALSE)</f>
        <v>FKIP</v>
      </c>
      <c r="G1534" t="str">
        <f>VLOOKUP(F1534,Sheet1!$H$4:$I$11,2,FALSE)</f>
        <v>2_FKIP</v>
      </c>
      <c r="H1534" t="s">
        <v>2138</v>
      </c>
      <c r="I1534" t="s">
        <v>25</v>
      </c>
      <c r="L1534" t="s">
        <v>27</v>
      </c>
      <c r="O1534" t="s">
        <v>3329</v>
      </c>
      <c r="P1534" t="str">
        <f t="shared" si="73"/>
        <v>SMKS</v>
      </c>
      <c r="Q1534" t="str">
        <f t="shared" si="74"/>
        <v>Swasta</v>
      </c>
      <c r="R1534" t="str">
        <f t="shared" si="72"/>
        <v>SMK</v>
      </c>
      <c r="S1534" t="s">
        <v>66</v>
      </c>
      <c r="T1534" t="s">
        <v>3489</v>
      </c>
      <c r="U1534" t="s">
        <v>29</v>
      </c>
      <c r="Z1534" t="str">
        <f>VLOOKUP(A1534,[2]registrasi!$B$2:$C$3000,2,FALSE)</f>
        <v>registrasi</v>
      </c>
      <c r="AA1534">
        <f>VLOOKUP(D1534,[3]Sheet1!$B$2:$D$43,3,FALSE)</f>
        <v>174</v>
      </c>
      <c r="AB1534" t="str">
        <f>VLOOKUP(A1534,[2]nim!$A$2:$B$3000,2,FALSE)</f>
        <v>diterima</v>
      </c>
    </row>
    <row r="1535" spans="1:28" x14ac:dyDescent="0.3">
      <c r="A1535" s="2">
        <v>222311230099</v>
      </c>
      <c r="B1535">
        <v>1</v>
      </c>
      <c r="C1535">
        <v>2022</v>
      </c>
      <c r="D1535" s="3">
        <v>3112114</v>
      </c>
      <c r="E1535" t="str">
        <f>UPPER(VLOOKUP(D1535,[1]PRODI_2019!$D$2:$L$72,3,FALSE))</f>
        <v>PENDIDIKAN GURU PENDIDIKAN ANAK USIA DINI</v>
      </c>
      <c r="F1535" t="str">
        <f>VLOOKUP(D1535,[1]PRODI_2019!$D$2:$L$72,9,FALSE)</f>
        <v>FKIP</v>
      </c>
      <c r="G1535" t="str">
        <f>VLOOKUP(F1535,Sheet1!$H$4:$I$11,2,FALSE)</f>
        <v>2_FKIP</v>
      </c>
      <c r="H1535" t="s">
        <v>2139</v>
      </c>
      <c r="I1535" t="s">
        <v>33</v>
      </c>
      <c r="L1535" t="s">
        <v>27</v>
      </c>
      <c r="O1535" t="s">
        <v>3330</v>
      </c>
      <c r="P1535" t="str">
        <f t="shared" si="73"/>
        <v>MAS</v>
      </c>
      <c r="Q1535" t="str">
        <f t="shared" si="74"/>
        <v>Swasta</v>
      </c>
      <c r="R1535" t="str">
        <f t="shared" si="72"/>
        <v>MA</v>
      </c>
      <c r="S1535" t="s">
        <v>126</v>
      </c>
      <c r="T1535" t="s">
        <v>3487</v>
      </c>
      <c r="U1535" t="s">
        <v>29</v>
      </c>
      <c r="Z1535" t="str">
        <f>VLOOKUP(A1535,[2]registrasi!$B$2:$C$3000,2,FALSE)</f>
        <v>registrasi</v>
      </c>
      <c r="AA1535">
        <f>VLOOKUP(D1535,[3]Sheet1!$B$2:$D$43,3,FALSE)</f>
        <v>174</v>
      </c>
      <c r="AB1535" t="str">
        <f>VLOOKUP(A1535,[2]nim!$A$2:$B$3000,2,FALSE)</f>
        <v>diterima</v>
      </c>
    </row>
    <row r="1536" spans="1:28" x14ac:dyDescent="0.3">
      <c r="A1536" s="2">
        <v>222311260294</v>
      </c>
      <c r="B1536">
        <v>2</v>
      </c>
      <c r="C1536">
        <v>2020</v>
      </c>
      <c r="D1536" s="3">
        <v>3112114</v>
      </c>
      <c r="E1536" t="str">
        <f>UPPER(VLOOKUP(D1536,[1]PRODI_2019!$D$2:$L$72,3,FALSE))</f>
        <v>PENDIDIKAN GURU PENDIDIKAN ANAK USIA DINI</v>
      </c>
      <c r="F1536" t="str">
        <f>VLOOKUP(D1536,[1]PRODI_2019!$D$2:$L$72,9,FALSE)</f>
        <v>FKIP</v>
      </c>
      <c r="G1536" t="str">
        <f>VLOOKUP(F1536,Sheet1!$H$4:$I$11,2,FALSE)</f>
        <v>2_FKIP</v>
      </c>
      <c r="H1536" t="s">
        <v>2140</v>
      </c>
      <c r="I1536" t="s">
        <v>33</v>
      </c>
      <c r="L1536" t="s">
        <v>27</v>
      </c>
      <c r="O1536" t="s">
        <v>77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37</v>
      </c>
      <c r="T1536" t="s">
        <v>3486</v>
      </c>
      <c r="U1536" t="s">
        <v>29</v>
      </c>
      <c r="Z1536" t="str">
        <f>VLOOKUP(A1536,[2]registrasi!$B$2:$C$3000,2,FALSE)</f>
        <v>registrasi</v>
      </c>
      <c r="AA1536">
        <f>VLOOKUP(D1536,[3]Sheet1!$B$2:$D$43,3,FALSE)</f>
        <v>174</v>
      </c>
      <c r="AB1536" t="str">
        <f>VLOOKUP(A1536,[2]nim!$A$2:$B$3000,2,FALSE)</f>
        <v>diterima</v>
      </c>
    </row>
    <row r="1537" spans="1:28" x14ac:dyDescent="0.3">
      <c r="A1537" s="2">
        <v>222311280165</v>
      </c>
      <c r="B1537">
        <v>1</v>
      </c>
      <c r="C1537">
        <v>2021</v>
      </c>
      <c r="D1537" s="3">
        <v>3112114</v>
      </c>
      <c r="E1537" t="str">
        <f>UPPER(VLOOKUP(D1537,[1]PRODI_2019!$D$2:$L$72,3,FALSE))</f>
        <v>PENDIDIKAN GURU PENDIDIKAN ANAK USIA DINI</v>
      </c>
      <c r="F1537" t="str">
        <f>VLOOKUP(D1537,[1]PRODI_2019!$D$2:$L$72,9,FALSE)</f>
        <v>FKIP</v>
      </c>
      <c r="G1537" t="str">
        <f>VLOOKUP(F1537,Sheet1!$H$4:$I$11,2,FALSE)</f>
        <v>2_FKIP</v>
      </c>
      <c r="H1537" t="s">
        <v>2141</v>
      </c>
      <c r="I1537" t="s">
        <v>33</v>
      </c>
      <c r="L1537" t="s">
        <v>27</v>
      </c>
      <c r="O1537" t="s">
        <v>3331</v>
      </c>
      <c r="P1537" t="str">
        <f t="shared" si="73"/>
        <v>SMKN</v>
      </c>
      <c r="Q1537" t="str">
        <f t="shared" si="74"/>
        <v>Negeri</v>
      </c>
      <c r="R1537" t="str">
        <f t="shared" si="72"/>
        <v>SMK</v>
      </c>
      <c r="S1537" t="s">
        <v>63</v>
      </c>
      <c r="T1537" t="s">
        <v>3486</v>
      </c>
      <c r="U1537" t="s">
        <v>29</v>
      </c>
      <c r="Z1537" t="str">
        <f>VLOOKUP(A1537,[2]registrasi!$B$2:$C$3000,2,FALSE)</f>
        <v>registrasi</v>
      </c>
      <c r="AA1537">
        <f>VLOOKUP(D1537,[3]Sheet1!$B$2:$D$43,3,FALSE)</f>
        <v>174</v>
      </c>
      <c r="AB1537" t="str">
        <f>VLOOKUP(A1537,[2]nim!$A$2:$B$3000,2,FALSE)</f>
        <v>diterima</v>
      </c>
    </row>
    <row r="1538" spans="1:28" x14ac:dyDescent="0.3">
      <c r="A1538" s="2">
        <v>222321020987</v>
      </c>
      <c r="B1538">
        <v>2</v>
      </c>
      <c r="C1538">
        <v>2020</v>
      </c>
      <c r="D1538" s="3">
        <v>3112114</v>
      </c>
      <c r="E1538" t="str">
        <f>UPPER(VLOOKUP(D1538,[1]PRODI_2019!$D$2:$L$72,3,FALSE))</f>
        <v>PENDIDIKAN GURU PENDIDIKAN ANAK USIA DINI</v>
      </c>
      <c r="F1538" t="str">
        <f>VLOOKUP(D1538,[1]PRODI_2019!$D$2:$L$72,9,FALSE)</f>
        <v>FKIP</v>
      </c>
      <c r="G1538" t="str">
        <f>VLOOKUP(F1538,Sheet1!$H$4:$I$11,2,FALSE)</f>
        <v>2_FKIP</v>
      </c>
      <c r="H1538" t="s">
        <v>2142</v>
      </c>
      <c r="I1538" t="s">
        <v>33</v>
      </c>
      <c r="L1538" t="s">
        <v>27</v>
      </c>
      <c r="O1538" t="s">
        <v>88</v>
      </c>
      <c r="P1538" t="str">
        <f t="shared" si="73"/>
        <v>SMAN</v>
      </c>
      <c r="Q1538" t="str">
        <f t="shared" si="74"/>
        <v>Negeri</v>
      </c>
      <c r="R1538" t="str">
        <f t="shared" si="72"/>
        <v>SMA</v>
      </c>
      <c r="S1538" t="s">
        <v>26</v>
      </c>
      <c r="T1538" t="s">
        <v>3486</v>
      </c>
      <c r="U1538" t="s">
        <v>29</v>
      </c>
      <c r="Z1538" t="str">
        <f>VLOOKUP(A1538,[2]registrasi!$B$2:$C$3000,2,FALSE)</f>
        <v>registrasi</v>
      </c>
      <c r="AA1538">
        <f>VLOOKUP(D1538,[3]Sheet1!$B$2:$D$43,3,FALSE)</f>
        <v>174</v>
      </c>
      <c r="AB1538" t="str">
        <f>VLOOKUP(A1538,[2]nim!$A$2:$B$3000,2,FALSE)</f>
        <v>diterima</v>
      </c>
    </row>
    <row r="1539" spans="1:28" x14ac:dyDescent="0.3">
      <c r="A1539" s="2">
        <v>222321131087</v>
      </c>
      <c r="B1539">
        <v>1</v>
      </c>
      <c r="C1539">
        <v>2022</v>
      </c>
      <c r="D1539" s="3">
        <v>3112114</v>
      </c>
      <c r="E1539" t="str">
        <f>UPPER(VLOOKUP(D1539,[1]PRODI_2019!$D$2:$L$72,3,FALSE))</f>
        <v>PENDIDIKAN GURU PENDIDIKAN ANAK USIA DINI</v>
      </c>
      <c r="F1539" t="str">
        <f>VLOOKUP(D1539,[1]PRODI_2019!$D$2:$L$72,9,FALSE)</f>
        <v>FKIP</v>
      </c>
      <c r="G1539" t="str">
        <f>VLOOKUP(F1539,Sheet1!$H$4:$I$11,2,FALSE)</f>
        <v>2_FKIP</v>
      </c>
      <c r="H1539" t="s">
        <v>2143</v>
      </c>
      <c r="I1539" t="s">
        <v>33</v>
      </c>
      <c r="L1539" t="s">
        <v>27</v>
      </c>
      <c r="O1539" t="s">
        <v>3332</v>
      </c>
      <c r="P1539" t="str">
        <f t="shared" si="73"/>
        <v>SMAS</v>
      </c>
      <c r="Q1539" t="str">
        <f t="shared" si="74"/>
        <v>Swasta</v>
      </c>
      <c r="R1539" t="str">
        <f t="shared" si="72"/>
        <v>SMA</v>
      </c>
      <c r="S1539" t="s">
        <v>105</v>
      </c>
      <c r="T1539" t="s">
        <v>3489</v>
      </c>
      <c r="U1539" t="s">
        <v>29</v>
      </c>
      <c r="Z1539" t="str">
        <f>VLOOKUP(A1539,[2]registrasi!$B$2:$C$3000,2,FALSE)</f>
        <v>registrasi</v>
      </c>
      <c r="AA1539">
        <f>VLOOKUP(D1539,[3]Sheet1!$B$2:$D$43,3,FALSE)</f>
        <v>174</v>
      </c>
      <c r="AB1539" t="str">
        <f>VLOOKUP(A1539,[2]nim!$A$2:$B$3000,2,FALSE)</f>
        <v>diterima</v>
      </c>
    </row>
    <row r="1540" spans="1:28" x14ac:dyDescent="0.3">
      <c r="A1540" s="2">
        <v>222321230684</v>
      </c>
      <c r="B1540">
        <v>2</v>
      </c>
      <c r="C1540">
        <v>2022</v>
      </c>
      <c r="D1540" s="3">
        <v>3112114</v>
      </c>
      <c r="E1540" t="str">
        <f>UPPER(VLOOKUP(D1540,[1]PRODI_2019!$D$2:$L$72,3,FALSE))</f>
        <v>PENDIDIKAN GURU PENDIDIKAN ANAK USIA DINI</v>
      </c>
      <c r="F1540" t="str">
        <f>VLOOKUP(D1540,[1]PRODI_2019!$D$2:$L$72,9,FALSE)</f>
        <v>FKIP</v>
      </c>
      <c r="G1540" t="str">
        <f>VLOOKUP(F1540,Sheet1!$H$4:$I$11,2,FALSE)</f>
        <v>2_FKIP</v>
      </c>
      <c r="H1540" t="s">
        <v>2144</v>
      </c>
      <c r="I1540" t="s">
        <v>33</v>
      </c>
      <c r="L1540" t="s">
        <v>27</v>
      </c>
      <c r="O1540" t="s">
        <v>147</v>
      </c>
      <c r="P1540" t="str">
        <f t="shared" si="73"/>
        <v>SMAS</v>
      </c>
      <c r="Q1540" t="str">
        <f t="shared" si="74"/>
        <v>Swasta</v>
      </c>
      <c r="R1540" t="str">
        <f t="shared" si="72"/>
        <v>SMA</v>
      </c>
      <c r="S1540" t="s">
        <v>37</v>
      </c>
      <c r="T1540" t="s">
        <v>3486</v>
      </c>
      <c r="U1540" t="s">
        <v>29</v>
      </c>
      <c r="Z1540" t="str">
        <f>VLOOKUP(A1540,[2]registrasi!$B$2:$C$3000,2,FALSE)</f>
        <v>registrasi</v>
      </c>
      <c r="AA1540">
        <f>VLOOKUP(D1540,[3]Sheet1!$B$2:$D$43,3,FALSE)</f>
        <v>174</v>
      </c>
      <c r="AB1540" t="str">
        <f>VLOOKUP(A1540,[2]nim!$A$2:$B$3000,2,FALSE)</f>
        <v>diterima</v>
      </c>
    </row>
    <row r="1541" spans="1:28" x14ac:dyDescent="0.3">
      <c r="A1541" s="2">
        <v>222323030830</v>
      </c>
      <c r="B1541">
        <v>1</v>
      </c>
      <c r="C1541">
        <v>2021</v>
      </c>
      <c r="D1541" s="3">
        <v>3112114</v>
      </c>
      <c r="E1541" t="str">
        <f>UPPER(VLOOKUP(D1541,[1]PRODI_2019!$D$2:$L$72,3,FALSE))</f>
        <v>PENDIDIKAN GURU PENDIDIKAN ANAK USIA DINI</v>
      </c>
      <c r="F1541" t="str">
        <f>VLOOKUP(D1541,[1]PRODI_2019!$D$2:$L$72,9,FALSE)</f>
        <v>FKIP</v>
      </c>
      <c r="G1541" t="str">
        <f>VLOOKUP(F1541,Sheet1!$H$4:$I$11,2,FALSE)</f>
        <v>2_FKIP</v>
      </c>
      <c r="H1541" t="s">
        <v>2145</v>
      </c>
      <c r="I1541" t="s">
        <v>33</v>
      </c>
      <c r="L1541" t="s">
        <v>27</v>
      </c>
      <c r="O1541" t="s">
        <v>3481</v>
      </c>
      <c r="P1541" t="str">
        <f t="shared" si="73"/>
        <v>MAS</v>
      </c>
      <c r="Q1541" t="str">
        <f t="shared" si="74"/>
        <v>Swasta</v>
      </c>
      <c r="R1541" t="str">
        <f t="shared" ref="R1541:R1604" si="75">IF(Q1541="Negeri",LEFT(P1541,LEN(P1541)-1),IF(RIGHT(P1541,1)="S",LEFT(P1541,LEN(P1541)-1),P1541))</f>
        <v>MA</v>
      </c>
      <c r="S1541" t="s">
        <v>535</v>
      </c>
      <c r="T1541" t="s">
        <v>3489</v>
      </c>
      <c r="U1541" t="s">
        <v>29</v>
      </c>
      <c r="Z1541" t="str">
        <f>VLOOKUP(A1541,[2]registrasi!$B$2:$C$3000,2,FALSE)</f>
        <v>registrasi</v>
      </c>
      <c r="AA1541">
        <f>VLOOKUP(D1541,[3]Sheet1!$B$2:$D$43,3,FALSE)</f>
        <v>174</v>
      </c>
      <c r="AB1541" t="str">
        <f>VLOOKUP(A1541,[2]nim!$A$2:$B$3000,2,FALSE)</f>
        <v>diterima</v>
      </c>
    </row>
    <row r="1542" spans="1:28" x14ac:dyDescent="0.3">
      <c r="A1542" s="2">
        <v>222323030996</v>
      </c>
      <c r="B1542">
        <v>1</v>
      </c>
      <c r="C1542">
        <v>2021</v>
      </c>
      <c r="D1542" s="3">
        <v>3112114</v>
      </c>
      <c r="E1542" t="str">
        <f>UPPER(VLOOKUP(D1542,[1]PRODI_2019!$D$2:$L$72,3,FALSE))</f>
        <v>PENDIDIKAN GURU PENDIDIKAN ANAK USIA DINI</v>
      </c>
      <c r="F1542" t="str">
        <f>VLOOKUP(D1542,[1]PRODI_2019!$D$2:$L$72,9,FALSE)</f>
        <v>FKIP</v>
      </c>
      <c r="G1542" t="str">
        <f>VLOOKUP(F1542,Sheet1!$H$4:$I$11,2,FALSE)</f>
        <v>2_FKIP</v>
      </c>
      <c r="H1542" t="s">
        <v>2146</v>
      </c>
      <c r="I1542" t="s">
        <v>33</v>
      </c>
      <c r="L1542" t="s">
        <v>27</v>
      </c>
      <c r="O1542" t="s">
        <v>504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535</v>
      </c>
      <c r="T1542" t="s">
        <v>3489</v>
      </c>
      <c r="U1542" t="s">
        <v>29</v>
      </c>
      <c r="Z1542" t="str">
        <f>VLOOKUP(A1542,[2]registrasi!$B$2:$C$3000,2,FALSE)</f>
        <v>registrasi</v>
      </c>
      <c r="AA1542">
        <f>VLOOKUP(D1542,[3]Sheet1!$B$2:$D$43,3,FALSE)</f>
        <v>174</v>
      </c>
      <c r="AB1542" t="str">
        <f>VLOOKUP(A1542,[2]nim!$A$2:$B$3000,2,FALSE)</f>
        <v>diterima</v>
      </c>
    </row>
    <row r="1543" spans="1:28" x14ac:dyDescent="0.3">
      <c r="A1543" s="2">
        <v>222323050960</v>
      </c>
      <c r="B1543">
        <v>1</v>
      </c>
      <c r="C1543">
        <v>2021</v>
      </c>
      <c r="D1543" s="3">
        <v>3112114</v>
      </c>
      <c r="E1543" t="str">
        <f>UPPER(VLOOKUP(D1543,[1]PRODI_2019!$D$2:$L$72,3,FALSE))</f>
        <v>PENDIDIKAN GURU PENDIDIKAN ANAK USIA DINI</v>
      </c>
      <c r="F1543" t="str">
        <f>VLOOKUP(D1543,[1]PRODI_2019!$D$2:$L$72,9,FALSE)</f>
        <v>FKIP</v>
      </c>
      <c r="G1543" t="str">
        <f>VLOOKUP(F1543,Sheet1!$H$4:$I$11,2,FALSE)</f>
        <v>2_FKIP</v>
      </c>
      <c r="H1543" t="s">
        <v>2147</v>
      </c>
      <c r="I1543" t="s">
        <v>33</v>
      </c>
      <c r="L1543" t="s">
        <v>27</v>
      </c>
      <c r="O1543" t="s">
        <v>3333</v>
      </c>
      <c r="P1543" t="str">
        <f t="shared" si="73"/>
        <v>SMAS</v>
      </c>
      <c r="Q1543" t="str">
        <f t="shared" si="74"/>
        <v>Swasta</v>
      </c>
      <c r="R1543" t="str">
        <f t="shared" si="75"/>
        <v>SMA</v>
      </c>
      <c r="S1543" t="s">
        <v>66</v>
      </c>
      <c r="T1543" t="s">
        <v>3489</v>
      </c>
      <c r="U1543" t="s">
        <v>29</v>
      </c>
      <c r="Z1543" t="str">
        <f>VLOOKUP(A1543,[2]registrasi!$B$2:$C$3000,2,FALSE)</f>
        <v>registrasi</v>
      </c>
      <c r="AA1543">
        <f>VLOOKUP(D1543,[3]Sheet1!$B$2:$D$43,3,FALSE)</f>
        <v>174</v>
      </c>
      <c r="AB1543" t="str">
        <f>VLOOKUP(A1543,[2]nim!$A$2:$B$3000,2,FALSE)</f>
        <v>diterima</v>
      </c>
    </row>
    <row r="1544" spans="1:28" x14ac:dyDescent="0.3">
      <c r="A1544" s="2">
        <v>222323080458</v>
      </c>
      <c r="B1544">
        <v>2</v>
      </c>
      <c r="C1544">
        <v>2021</v>
      </c>
      <c r="D1544" s="3">
        <v>3112114</v>
      </c>
      <c r="E1544" t="str">
        <f>UPPER(VLOOKUP(D1544,[1]PRODI_2019!$D$2:$L$72,3,FALSE))</f>
        <v>PENDIDIKAN GURU PENDIDIKAN ANAK USIA DINI</v>
      </c>
      <c r="F1544" t="str">
        <f>VLOOKUP(D1544,[1]PRODI_2019!$D$2:$L$72,9,FALSE)</f>
        <v>FKIP</v>
      </c>
      <c r="G1544" t="str">
        <f>VLOOKUP(F1544,Sheet1!$H$4:$I$11,2,FALSE)</f>
        <v>2_FKIP</v>
      </c>
      <c r="H1544" t="s">
        <v>2148</v>
      </c>
      <c r="I1544" t="s">
        <v>33</v>
      </c>
      <c r="L1544" t="s">
        <v>27</v>
      </c>
      <c r="O1544" t="s">
        <v>3334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537</v>
      </c>
      <c r="T1544" t="s">
        <v>3489</v>
      </c>
      <c r="U1544" t="s">
        <v>29</v>
      </c>
      <c r="Z1544" t="e">
        <f>VLOOKUP(A1544,[2]registrasi!$B$2:$C$3000,2,FALSE)</f>
        <v>#N/A</v>
      </c>
      <c r="AA1544">
        <f>VLOOKUP(D1544,[3]Sheet1!$B$2:$D$43,3,FALSE)</f>
        <v>174</v>
      </c>
      <c r="AB1544" t="e">
        <f>VLOOKUP(A1544,[2]nim!$A$2:$B$3000,2,FALSE)</f>
        <v>#N/A</v>
      </c>
    </row>
    <row r="1545" spans="1:28" x14ac:dyDescent="0.3">
      <c r="A1545" s="2">
        <v>222323110995</v>
      </c>
      <c r="B1545">
        <v>2</v>
      </c>
      <c r="C1545">
        <v>2022</v>
      </c>
      <c r="D1545" s="3">
        <v>3112114</v>
      </c>
      <c r="E1545" t="str">
        <f>UPPER(VLOOKUP(D1545,[1]PRODI_2019!$D$2:$L$72,3,FALSE))</f>
        <v>PENDIDIKAN GURU PENDIDIKAN ANAK USIA DINI</v>
      </c>
      <c r="F1545" t="str">
        <f>VLOOKUP(D1545,[1]PRODI_2019!$D$2:$L$72,9,FALSE)</f>
        <v>FKIP</v>
      </c>
      <c r="G1545" t="str">
        <f>VLOOKUP(F1545,Sheet1!$H$4:$I$11,2,FALSE)</f>
        <v>2_FKIP</v>
      </c>
      <c r="H1545" t="s">
        <v>2149</v>
      </c>
      <c r="I1545" t="s">
        <v>33</v>
      </c>
      <c r="L1545" t="s">
        <v>27</v>
      </c>
      <c r="O1545" t="s">
        <v>3335</v>
      </c>
      <c r="P1545" t="str">
        <f t="shared" si="73"/>
        <v>SMKS</v>
      </c>
      <c r="Q1545" t="str">
        <f t="shared" si="74"/>
        <v>Swasta</v>
      </c>
      <c r="R1545" t="str">
        <f t="shared" si="75"/>
        <v>SMK</v>
      </c>
      <c r="S1545" t="s">
        <v>37</v>
      </c>
      <c r="T1545" t="s">
        <v>3486</v>
      </c>
      <c r="U1545" t="s">
        <v>29</v>
      </c>
      <c r="Z1545" t="str">
        <f>VLOOKUP(A1545,[2]registrasi!$B$2:$C$3000,2,FALSE)</f>
        <v>registrasi</v>
      </c>
      <c r="AA1545">
        <f>VLOOKUP(D1545,[3]Sheet1!$B$2:$D$43,3,FALSE)</f>
        <v>174</v>
      </c>
      <c r="AB1545" t="str">
        <f>VLOOKUP(A1545,[2]nim!$A$2:$B$3000,2,FALSE)</f>
        <v>diterima</v>
      </c>
    </row>
    <row r="1546" spans="1:28" x14ac:dyDescent="0.3">
      <c r="A1546" s="2">
        <v>222323140094</v>
      </c>
      <c r="B1546">
        <v>2</v>
      </c>
      <c r="C1546">
        <v>2021</v>
      </c>
      <c r="D1546" s="3">
        <v>3112114</v>
      </c>
      <c r="E1546" t="str">
        <f>UPPER(VLOOKUP(D1546,[1]PRODI_2019!$D$2:$L$72,3,FALSE))</f>
        <v>PENDIDIKAN GURU PENDIDIKAN ANAK USIA DINI</v>
      </c>
      <c r="F1546" t="str">
        <f>VLOOKUP(D1546,[1]PRODI_2019!$D$2:$L$72,9,FALSE)</f>
        <v>FKIP</v>
      </c>
      <c r="G1546" t="str">
        <f>VLOOKUP(F1546,Sheet1!$H$4:$I$11,2,FALSE)</f>
        <v>2_FKIP</v>
      </c>
      <c r="H1546" t="s">
        <v>2150</v>
      </c>
      <c r="I1546" t="s">
        <v>33</v>
      </c>
      <c r="L1546" t="s">
        <v>27</v>
      </c>
      <c r="O1546" t="s">
        <v>442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535</v>
      </c>
      <c r="T1546" t="s">
        <v>3489</v>
      </c>
      <c r="U1546" t="s">
        <v>29</v>
      </c>
      <c r="Z1546" t="str">
        <f>VLOOKUP(A1546,[2]registrasi!$B$2:$C$3000,2,FALSE)</f>
        <v>registrasi</v>
      </c>
      <c r="AA1546">
        <f>VLOOKUP(D1546,[3]Sheet1!$B$2:$D$43,3,FALSE)</f>
        <v>174</v>
      </c>
      <c r="AB1546" t="str">
        <f>VLOOKUP(A1546,[2]nim!$A$2:$B$3000,2,FALSE)</f>
        <v>diterima</v>
      </c>
    </row>
    <row r="1547" spans="1:28" x14ac:dyDescent="0.3">
      <c r="A1547" s="2">
        <v>222323150521</v>
      </c>
      <c r="B1547">
        <v>2</v>
      </c>
      <c r="C1547">
        <v>2022</v>
      </c>
      <c r="D1547" s="3">
        <v>3112114</v>
      </c>
      <c r="E1547" t="str">
        <f>UPPER(VLOOKUP(D1547,[1]PRODI_2019!$D$2:$L$72,3,FALSE))</f>
        <v>PENDIDIKAN GURU PENDIDIKAN ANAK USIA DINI</v>
      </c>
      <c r="F1547" t="str">
        <f>VLOOKUP(D1547,[1]PRODI_2019!$D$2:$L$72,9,FALSE)</f>
        <v>FKIP</v>
      </c>
      <c r="G1547" t="str">
        <f>VLOOKUP(F1547,Sheet1!$H$4:$I$11,2,FALSE)</f>
        <v>2_FKIP</v>
      </c>
      <c r="H1547" t="s">
        <v>2151</v>
      </c>
      <c r="I1547" t="s">
        <v>33</v>
      </c>
      <c r="L1547" t="s">
        <v>27</v>
      </c>
      <c r="O1547" t="s">
        <v>212</v>
      </c>
      <c r="P1547" t="str">
        <f t="shared" si="73"/>
        <v>SMAN</v>
      </c>
      <c r="Q1547" t="str">
        <f t="shared" si="74"/>
        <v>Negeri</v>
      </c>
      <c r="R1547" t="str">
        <f t="shared" si="75"/>
        <v>SMA</v>
      </c>
      <c r="S1547" t="s">
        <v>26</v>
      </c>
      <c r="T1547" t="s">
        <v>3486</v>
      </c>
      <c r="U1547" t="s">
        <v>29</v>
      </c>
      <c r="Z1547" t="str">
        <f>VLOOKUP(A1547,[2]registrasi!$B$2:$C$3000,2,FALSE)</f>
        <v>registrasi</v>
      </c>
      <c r="AA1547">
        <f>VLOOKUP(D1547,[3]Sheet1!$B$2:$D$43,3,FALSE)</f>
        <v>174</v>
      </c>
      <c r="AB1547" t="str">
        <f>VLOOKUP(A1547,[2]nim!$A$2:$B$3000,2,FALSE)</f>
        <v>diterima</v>
      </c>
    </row>
    <row r="1548" spans="1:28" x14ac:dyDescent="0.3">
      <c r="A1548" s="2">
        <v>222323170890</v>
      </c>
      <c r="B1548">
        <v>1</v>
      </c>
      <c r="C1548">
        <v>2022</v>
      </c>
      <c r="D1548" s="3">
        <v>3112114</v>
      </c>
      <c r="E1548" t="str">
        <f>UPPER(VLOOKUP(D1548,[1]PRODI_2019!$D$2:$L$72,3,FALSE))</f>
        <v>PENDIDIKAN GURU PENDIDIKAN ANAK USIA DINI</v>
      </c>
      <c r="F1548" t="str">
        <f>VLOOKUP(D1548,[1]PRODI_2019!$D$2:$L$72,9,FALSE)</f>
        <v>FKIP</v>
      </c>
      <c r="G1548" t="str">
        <f>VLOOKUP(F1548,Sheet1!$H$4:$I$11,2,FALSE)</f>
        <v>2_FKIP</v>
      </c>
      <c r="H1548" t="s">
        <v>2152</v>
      </c>
      <c r="I1548" t="s">
        <v>33</v>
      </c>
      <c r="L1548" t="s">
        <v>27</v>
      </c>
      <c r="O1548" t="s">
        <v>350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26</v>
      </c>
      <c r="T1548" t="s">
        <v>3486</v>
      </c>
      <c r="U1548" t="s">
        <v>29</v>
      </c>
      <c r="Z1548" t="e">
        <f>VLOOKUP(A1548,[2]registrasi!$B$2:$C$3000,2,FALSE)</f>
        <v>#N/A</v>
      </c>
      <c r="AA1548">
        <f>VLOOKUP(D1548,[3]Sheet1!$B$2:$D$43,3,FALSE)</f>
        <v>174</v>
      </c>
      <c r="AB1548" t="e">
        <f>VLOOKUP(A1548,[2]nim!$A$2:$B$3000,2,FALSE)</f>
        <v>#N/A</v>
      </c>
    </row>
    <row r="1549" spans="1:28" x14ac:dyDescent="0.3">
      <c r="A1549" s="2">
        <v>222324070333</v>
      </c>
      <c r="B1549">
        <v>2</v>
      </c>
      <c r="C1549">
        <v>2022</v>
      </c>
      <c r="D1549" s="3">
        <v>3112114</v>
      </c>
      <c r="E1549" t="str">
        <f>UPPER(VLOOKUP(D1549,[1]PRODI_2019!$D$2:$L$72,3,FALSE))</f>
        <v>PENDIDIKAN GURU PENDIDIKAN ANAK USIA DINI</v>
      </c>
      <c r="F1549" t="str">
        <f>VLOOKUP(D1549,[1]PRODI_2019!$D$2:$L$72,9,FALSE)</f>
        <v>FKIP</v>
      </c>
      <c r="G1549" t="str">
        <f>VLOOKUP(F1549,Sheet1!$H$4:$I$11,2,FALSE)</f>
        <v>2_FKIP</v>
      </c>
      <c r="H1549" t="s">
        <v>2153</v>
      </c>
      <c r="I1549" t="s">
        <v>33</v>
      </c>
      <c r="L1549" t="s">
        <v>27</v>
      </c>
      <c r="O1549" t="s">
        <v>3336</v>
      </c>
      <c r="P1549" t="str">
        <f t="shared" si="73"/>
        <v>MAN</v>
      </c>
      <c r="Q1549" t="str">
        <f t="shared" si="74"/>
        <v>Negeri</v>
      </c>
      <c r="R1549" t="str">
        <f t="shared" si="75"/>
        <v>MA</v>
      </c>
      <c r="S1549" t="s">
        <v>535</v>
      </c>
      <c r="T1549" t="s">
        <v>3489</v>
      </c>
      <c r="U1549" t="s">
        <v>29</v>
      </c>
      <c r="Z1549" t="str">
        <f>VLOOKUP(A1549,[2]registrasi!$B$2:$C$3000,2,FALSE)</f>
        <v>registrasi</v>
      </c>
      <c r="AA1549">
        <f>VLOOKUP(D1549,[3]Sheet1!$B$2:$D$43,3,FALSE)</f>
        <v>174</v>
      </c>
      <c r="AB1549" t="e">
        <f>VLOOKUP(A1549,[2]nim!$A$2:$B$3000,2,FALSE)</f>
        <v>#N/A</v>
      </c>
    </row>
    <row r="1550" spans="1:28" x14ac:dyDescent="0.3">
      <c r="A1550" s="2">
        <v>222324080667</v>
      </c>
      <c r="B1550">
        <v>1</v>
      </c>
      <c r="C1550">
        <v>2022</v>
      </c>
      <c r="D1550" s="3">
        <v>3112114</v>
      </c>
      <c r="E1550" t="str">
        <f>UPPER(VLOOKUP(D1550,[1]PRODI_2019!$D$2:$L$72,3,FALSE))</f>
        <v>PENDIDIKAN GURU PENDIDIKAN ANAK USIA DINI</v>
      </c>
      <c r="F1550" t="str">
        <f>VLOOKUP(D1550,[1]PRODI_2019!$D$2:$L$72,9,FALSE)</f>
        <v>FKIP</v>
      </c>
      <c r="G1550" t="str">
        <f>VLOOKUP(F1550,Sheet1!$H$4:$I$11,2,FALSE)</f>
        <v>2_FKIP</v>
      </c>
      <c r="H1550" t="s">
        <v>2154</v>
      </c>
      <c r="I1550" t="s">
        <v>33</v>
      </c>
      <c r="L1550" t="s">
        <v>27</v>
      </c>
      <c r="O1550" t="s">
        <v>499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78</v>
      </c>
      <c r="T1550" t="s">
        <v>3489</v>
      </c>
      <c r="U1550" t="s">
        <v>29</v>
      </c>
      <c r="Z1550" t="str">
        <f>VLOOKUP(A1550,[2]registrasi!$B$2:$C$3000,2,FALSE)</f>
        <v>registrasi</v>
      </c>
      <c r="AA1550">
        <f>VLOOKUP(D1550,[3]Sheet1!$B$2:$D$43,3,FALSE)</f>
        <v>174</v>
      </c>
      <c r="AB1550" t="str">
        <f>VLOOKUP(A1550,[2]nim!$A$2:$B$3000,2,FALSE)</f>
        <v>diterima</v>
      </c>
    </row>
    <row r="1551" spans="1:28" x14ac:dyDescent="0.3">
      <c r="A1551" s="2">
        <v>222324120543</v>
      </c>
      <c r="B1551">
        <v>1</v>
      </c>
      <c r="C1551">
        <v>2021</v>
      </c>
      <c r="D1551" s="3">
        <v>3112114</v>
      </c>
      <c r="E1551" t="str">
        <f>UPPER(VLOOKUP(D1551,[1]PRODI_2019!$D$2:$L$72,3,FALSE))</f>
        <v>PENDIDIKAN GURU PENDIDIKAN ANAK USIA DINI</v>
      </c>
      <c r="F1551" t="str">
        <f>VLOOKUP(D1551,[1]PRODI_2019!$D$2:$L$72,9,FALSE)</f>
        <v>FKIP</v>
      </c>
      <c r="G1551" t="str">
        <f>VLOOKUP(F1551,Sheet1!$H$4:$I$11,2,FALSE)</f>
        <v>2_FKIP</v>
      </c>
      <c r="H1551" t="s">
        <v>2155</v>
      </c>
      <c r="I1551" t="s">
        <v>33</v>
      </c>
      <c r="L1551" t="s">
        <v>27</v>
      </c>
      <c r="O1551" t="s">
        <v>485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535</v>
      </c>
      <c r="T1551" t="s">
        <v>3489</v>
      </c>
      <c r="U1551" t="s">
        <v>29</v>
      </c>
      <c r="Z1551" t="str">
        <f>VLOOKUP(A1551,[2]registrasi!$B$2:$C$3000,2,FALSE)</f>
        <v>registrasi</v>
      </c>
      <c r="AA1551">
        <f>VLOOKUP(D1551,[3]Sheet1!$B$2:$D$43,3,FALSE)</f>
        <v>174</v>
      </c>
      <c r="AB1551" t="str">
        <f>VLOOKUP(A1551,[2]nim!$A$2:$B$3000,2,FALSE)</f>
        <v>diterima</v>
      </c>
    </row>
    <row r="1552" spans="1:28" x14ac:dyDescent="0.3">
      <c r="A1552" s="2">
        <v>222324270258</v>
      </c>
      <c r="B1552">
        <v>2</v>
      </c>
      <c r="C1552">
        <v>2022</v>
      </c>
      <c r="D1552" s="3">
        <v>3112114</v>
      </c>
      <c r="E1552" t="str">
        <f>UPPER(VLOOKUP(D1552,[1]PRODI_2019!$D$2:$L$72,3,FALSE))</f>
        <v>PENDIDIKAN GURU PENDIDIKAN ANAK USIA DINI</v>
      </c>
      <c r="F1552" t="str">
        <f>VLOOKUP(D1552,[1]PRODI_2019!$D$2:$L$72,9,FALSE)</f>
        <v>FKIP</v>
      </c>
      <c r="G1552" t="str">
        <f>VLOOKUP(F1552,Sheet1!$H$4:$I$11,2,FALSE)</f>
        <v>2_FKIP</v>
      </c>
      <c r="H1552" t="s">
        <v>2156</v>
      </c>
      <c r="I1552" t="s">
        <v>33</v>
      </c>
      <c r="L1552" t="s">
        <v>27</v>
      </c>
      <c r="O1552" t="s">
        <v>3337</v>
      </c>
      <c r="P1552" t="str">
        <f t="shared" si="73"/>
        <v>SMKS</v>
      </c>
      <c r="Q1552" t="str">
        <f t="shared" si="74"/>
        <v>Swasta</v>
      </c>
      <c r="R1552" t="str">
        <f t="shared" si="75"/>
        <v>SMK</v>
      </c>
      <c r="S1552" t="s">
        <v>66</v>
      </c>
      <c r="T1552" t="s">
        <v>3489</v>
      </c>
      <c r="U1552" t="s">
        <v>29</v>
      </c>
      <c r="Z1552" t="str">
        <f>VLOOKUP(A1552,[2]registrasi!$B$2:$C$3000,2,FALSE)</f>
        <v>registrasi</v>
      </c>
      <c r="AA1552">
        <f>VLOOKUP(D1552,[3]Sheet1!$B$2:$D$43,3,FALSE)</f>
        <v>174</v>
      </c>
      <c r="AB1552" t="str">
        <f>VLOOKUP(A1552,[2]nim!$A$2:$B$3000,2,FALSE)</f>
        <v>diterima</v>
      </c>
    </row>
    <row r="1553" spans="1:28" x14ac:dyDescent="0.3">
      <c r="A1553" s="2">
        <v>222331190074</v>
      </c>
      <c r="B1553">
        <v>1</v>
      </c>
      <c r="C1553">
        <v>2022</v>
      </c>
      <c r="D1553" s="3">
        <v>3112114</v>
      </c>
      <c r="E1553" t="str">
        <f>UPPER(VLOOKUP(D1553,[1]PRODI_2019!$D$2:$L$72,3,FALSE))</f>
        <v>PENDIDIKAN GURU PENDIDIKAN ANAK USIA DINI</v>
      </c>
      <c r="F1553" t="str">
        <f>VLOOKUP(D1553,[1]PRODI_2019!$D$2:$L$72,9,FALSE)</f>
        <v>FKIP</v>
      </c>
      <c r="G1553" t="str">
        <f>VLOOKUP(F1553,Sheet1!$H$4:$I$11,2,FALSE)</f>
        <v>2_FKIP</v>
      </c>
      <c r="H1553" t="s">
        <v>2157</v>
      </c>
      <c r="I1553" t="s">
        <v>33</v>
      </c>
      <c r="L1553" t="s">
        <v>27</v>
      </c>
      <c r="O1553" t="s">
        <v>490</v>
      </c>
      <c r="P1553" t="str">
        <f t="shared" si="73"/>
        <v>SMAN</v>
      </c>
      <c r="Q1553" t="str">
        <f t="shared" si="74"/>
        <v>Negeri</v>
      </c>
      <c r="R1553" t="str">
        <f t="shared" si="75"/>
        <v>SMA</v>
      </c>
      <c r="S1553" t="s">
        <v>131</v>
      </c>
      <c r="T1553" t="s">
        <v>3487</v>
      </c>
      <c r="U1553" t="s">
        <v>29</v>
      </c>
      <c r="Z1553" t="e">
        <f>VLOOKUP(A1553,[2]registrasi!$B$2:$C$3000,2,FALSE)</f>
        <v>#N/A</v>
      </c>
      <c r="AA1553">
        <f>VLOOKUP(D1553,[3]Sheet1!$B$2:$D$43,3,FALSE)</f>
        <v>174</v>
      </c>
      <c r="AB1553" t="e">
        <f>VLOOKUP(A1553,[2]nim!$A$2:$B$3000,2,FALSE)</f>
        <v>#N/A</v>
      </c>
    </row>
    <row r="1554" spans="1:28" x14ac:dyDescent="0.3">
      <c r="A1554" s="2">
        <v>322311130064</v>
      </c>
      <c r="B1554">
        <v>2</v>
      </c>
      <c r="C1554">
        <v>2022</v>
      </c>
      <c r="D1554" s="3">
        <v>3112114</v>
      </c>
      <c r="E1554" t="str">
        <f>UPPER(VLOOKUP(D1554,[1]PRODI_2019!$D$2:$L$72,3,FALSE))</f>
        <v>PENDIDIKAN GURU PENDIDIKAN ANAK USIA DINI</v>
      </c>
      <c r="F1554" t="str">
        <f>VLOOKUP(D1554,[1]PRODI_2019!$D$2:$L$72,9,FALSE)</f>
        <v>FKIP</v>
      </c>
      <c r="G1554" t="str">
        <f>VLOOKUP(F1554,Sheet1!$H$4:$I$11,2,FALSE)</f>
        <v>2_FKIP</v>
      </c>
      <c r="H1554" t="s">
        <v>2158</v>
      </c>
      <c r="I1554" t="s">
        <v>33</v>
      </c>
      <c r="L1554" t="s">
        <v>27</v>
      </c>
      <c r="O1554" t="s">
        <v>68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34</v>
      </c>
      <c r="T1554" t="s">
        <v>3486</v>
      </c>
      <c r="U1554" t="s">
        <v>29</v>
      </c>
      <c r="Z1554" t="str">
        <f>VLOOKUP(A1554,[2]registrasi!$B$2:$C$3000,2,FALSE)</f>
        <v>registrasi</v>
      </c>
      <c r="AA1554">
        <f>VLOOKUP(D1554,[3]Sheet1!$B$2:$D$43,3,FALSE)</f>
        <v>174</v>
      </c>
      <c r="AB1554" t="str">
        <f>VLOOKUP(A1554,[2]nim!$A$2:$B$3000,2,FALSE)</f>
        <v>diterima</v>
      </c>
    </row>
    <row r="1555" spans="1:28" x14ac:dyDescent="0.3">
      <c r="A1555" s="2">
        <v>322311130752</v>
      </c>
      <c r="B1555">
        <v>2</v>
      </c>
      <c r="C1555">
        <v>2022</v>
      </c>
      <c r="D1555" s="3">
        <v>3112114</v>
      </c>
      <c r="E1555" t="str">
        <f>UPPER(VLOOKUP(D1555,[1]PRODI_2019!$D$2:$L$72,3,FALSE))</f>
        <v>PENDIDIKAN GURU PENDIDIKAN ANAK USIA DINI</v>
      </c>
      <c r="F1555" t="str">
        <f>VLOOKUP(D1555,[1]PRODI_2019!$D$2:$L$72,9,FALSE)</f>
        <v>FKIP</v>
      </c>
      <c r="G1555" t="str">
        <f>VLOOKUP(F1555,Sheet1!$H$4:$I$11,2,FALSE)</f>
        <v>2_FKIP</v>
      </c>
      <c r="H1555" t="s">
        <v>2159</v>
      </c>
      <c r="I1555" t="s">
        <v>33</v>
      </c>
      <c r="L1555" t="s">
        <v>27</v>
      </c>
      <c r="O1555" t="s">
        <v>61</v>
      </c>
      <c r="P1555" t="str">
        <f t="shared" si="73"/>
        <v>MAN</v>
      </c>
      <c r="Q1555" t="str">
        <f t="shared" si="74"/>
        <v>Negeri</v>
      </c>
      <c r="R1555" t="str">
        <f t="shared" si="75"/>
        <v>MA</v>
      </c>
      <c r="S1555" t="s">
        <v>41</v>
      </c>
      <c r="T1555" t="s">
        <v>3486</v>
      </c>
      <c r="U1555" t="s">
        <v>35</v>
      </c>
      <c r="Z1555" t="str">
        <f>VLOOKUP(A1555,[2]registrasi!$B$2:$C$3000,2,FALSE)</f>
        <v>registrasi</v>
      </c>
      <c r="AA1555">
        <f>VLOOKUP(D1555,[3]Sheet1!$B$2:$D$43,3,FALSE)</f>
        <v>174</v>
      </c>
      <c r="AB1555" t="str">
        <f>VLOOKUP(A1555,[2]nim!$A$2:$B$3000,2,FALSE)</f>
        <v>diterima</v>
      </c>
    </row>
    <row r="1556" spans="1:28" x14ac:dyDescent="0.3">
      <c r="A1556" s="2">
        <v>322311130793</v>
      </c>
      <c r="B1556">
        <v>2</v>
      </c>
      <c r="C1556">
        <v>2022</v>
      </c>
      <c r="D1556" s="3">
        <v>3112114</v>
      </c>
      <c r="E1556" t="str">
        <f>UPPER(VLOOKUP(D1556,[1]PRODI_2019!$D$2:$L$72,3,FALSE))</f>
        <v>PENDIDIKAN GURU PENDIDIKAN ANAK USIA DINI</v>
      </c>
      <c r="F1556" t="str">
        <f>VLOOKUP(D1556,[1]PRODI_2019!$D$2:$L$72,9,FALSE)</f>
        <v>FKIP</v>
      </c>
      <c r="G1556" t="str">
        <f>VLOOKUP(F1556,Sheet1!$H$4:$I$11,2,FALSE)</f>
        <v>2_FKIP</v>
      </c>
      <c r="H1556" t="s">
        <v>2160</v>
      </c>
      <c r="I1556" t="s">
        <v>33</v>
      </c>
      <c r="L1556" t="s">
        <v>27</v>
      </c>
      <c r="O1556" t="s">
        <v>67</v>
      </c>
      <c r="P1556" t="str">
        <f t="shared" si="73"/>
        <v>MAN</v>
      </c>
      <c r="Q1556" t="str">
        <f t="shared" si="74"/>
        <v>Negeri</v>
      </c>
      <c r="R1556" t="str">
        <f t="shared" si="75"/>
        <v>MA</v>
      </c>
      <c r="S1556" t="s">
        <v>40</v>
      </c>
      <c r="T1556" t="s">
        <v>3486</v>
      </c>
      <c r="U1556" t="s">
        <v>29</v>
      </c>
      <c r="Z1556" t="str">
        <f>VLOOKUP(A1556,[2]registrasi!$B$2:$C$3000,2,FALSE)</f>
        <v>registrasi</v>
      </c>
      <c r="AA1556">
        <f>VLOOKUP(D1556,[3]Sheet1!$B$2:$D$43,3,FALSE)</f>
        <v>174</v>
      </c>
      <c r="AB1556" t="str">
        <f>VLOOKUP(A1556,[2]nim!$A$2:$B$3000,2,FALSE)</f>
        <v>diterima</v>
      </c>
    </row>
    <row r="1557" spans="1:28" x14ac:dyDescent="0.3">
      <c r="A1557" s="2">
        <v>222131190203</v>
      </c>
      <c r="B1557">
        <v>2</v>
      </c>
      <c r="C1557">
        <v>2021</v>
      </c>
      <c r="D1557" s="3">
        <v>3112106</v>
      </c>
      <c r="E1557" t="str">
        <f>UPPER(VLOOKUP(D1557,[1]PRODI_2019!$D$2:$L$72,3,FALSE))</f>
        <v>PENDIDIKAN GURU SEKOLAH DASAR</v>
      </c>
      <c r="F1557" t="str">
        <f>VLOOKUP(D1557,[1]PRODI_2019!$D$2:$L$72,9,FALSE)</f>
        <v>FKIP</v>
      </c>
      <c r="G1557" t="str">
        <f>VLOOKUP(F1557,Sheet1!$H$4:$I$11,2,FALSE)</f>
        <v>2_FKIP</v>
      </c>
      <c r="H1557" t="s">
        <v>2161</v>
      </c>
      <c r="I1557" t="s">
        <v>33</v>
      </c>
      <c r="L1557" t="s">
        <v>199</v>
      </c>
      <c r="O1557" t="s">
        <v>3300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3511</v>
      </c>
      <c r="T1557" t="s">
        <v>3495</v>
      </c>
      <c r="U1557" t="s">
        <v>29</v>
      </c>
      <c r="Z1557" t="e">
        <f>VLOOKUP(A1557,[2]registrasi!$B$2:$C$3000,2,FALSE)</f>
        <v>#N/A</v>
      </c>
      <c r="AA1557">
        <f>VLOOKUP(D1557,[3]Sheet1!$B$2:$D$43,3,FALSE)</f>
        <v>673</v>
      </c>
      <c r="AB1557" t="e">
        <f>VLOOKUP(A1557,[2]nim!$A$2:$B$3000,2,FALSE)</f>
        <v>#N/A</v>
      </c>
    </row>
    <row r="1558" spans="1:28" x14ac:dyDescent="0.3">
      <c r="A1558" s="2">
        <v>222151110064</v>
      </c>
      <c r="B1558">
        <v>1</v>
      </c>
      <c r="C1558">
        <v>2022</v>
      </c>
      <c r="D1558" s="3">
        <v>3112106</v>
      </c>
      <c r="E1558" t="str">
        <f>UPPER(VLOOKUP(D1558,[1]PRODI_2019!$D$2:$L$72,3,FALSE))</f>
        <v>PENDIDIKAN GURU SEKOLAH DASAR</v>
      </c>
      <c r="F1558" t="str">
        <f>VLOOKUP(D1558,[1]PRODI_2019!$D$2:$L$72,9,FALSE)</f>
        <v>FKIP</v>
      </c>
      <c r="G1558" t="str">
        <f>VLOOKUP(F1558,Sheet1!$H$4:$I$11,2,FALSE)</f>
        <v>2_FKIP</v>
      </c>
      <c r="H1558" t="s">
        <v>2162</v>
      </c>
      <c r="I1558" t="s">
        <v>33</v>
      </c>
      <c r="L1558" t="s">
        <v>27</v>
      </c>
      <c r="O1558" t="s">
        <v>3338</v>
      </c>
      <c r="P1558" t="str">
        <f t="shared" si="76"/>
        <v>MAN</v>
      </c>
      <c r="Q1558" t="str">
        <f t="shared" si="77"/>
        <v>Negeri</v>
      </c>
      <c r="R1558" t="str">
        <f t="shared" si="75"/>
        <v>MA</v>
      </c>
      <c r="S1558" t="s">
        <v>3516</v>
      </c>
      <c r="T1558" t="s">
        <v>3517</v>
      </c>
      <c r="U1558" t="s">
        <v>29</v>
      </c>
      <c r="Z1558" t="str">
        <f>VLOOKUP(A1558,[2]registrasi!$B$2:$C$3000,2,FALSE)</f>
        <v>registrasi</v>
      </c>
      <c r="AA1558">
        <f>VLOOKUP(D1558,[3]Sheet1!$B$2:$D$43,3,FALSE)</f>
        <v>673</v>
      </c>
      <c r="AB1558" t="str">
        <f>VLOOKUP(A1558,[2]nim!$A$2:$B$3000,2,FALSE)</f>
        <v>diterima</v>
      </c>
    </row>
    <row r="1559" spans="1:28" x14ac:dyDescent="0.3">
      <c r="A1559" s="2">
        <v>222191180072</v>
      </c>
      <c r="B1559">
        <v>1</v>
      </c>
      <c r="C1559">
        <v>2022</v>
      </c>
      <c r="D1559" s="3">
        <v>3112106</v>
      </c>
      <c r="E1559" t="str">
        <f>UPPER(VLOOKUP(D1559,[1]PRODI_2019!$D$2:$L$72,3,FALSE))</f>
        <v>PENDIDIKAN GURU SEKOLAH DASAR</v>
      </c>
      <c r="F1559" t="str">
        <f>VLOOKUP(D1559,[1]PRODI_2019!$D$2:$L$72,9,FALSE)</f>
        <v>FKIP</v>
      </c>
      <c r="G1559" t="str">
        <f>VLOOKUP(F1559,Sheet1!$H$4:$I$11,2,FALSE)</f>
        <v>2_FKIP</v>
      </c>
      <c r="H1559" t="s">
        <v>2163</v>
      </c>
      <c r="I1559" t="s">
        <v>33</v>
      </c>
      <c r="L1559" t="s">
        <v>27</v>
      </c>
      <c r="O1559" t="s">
        <v>3339</v>
      </c>
      <c r="P1559" t="str">
        <f t="shared" si="76"/>
        <v>MAN</v>
      </c>
      <c r="Q1559" t="str">
        <f t="shared" si="77"/>
        <v>Negeri</v>
      </c>
      <c r="R1559" t="str">
        <f t="shared" si="75"/>
        <v>MA</v>
      </c>
      <c r="S1559" t="s">
        <v>532</v>
      </c>
      <c r="T1559" t="s">
        <v>3485</v>
      </c>
      <c r="U1559" t="s">
        <v>29</v>
      </c>
      <c r="Z1559" t="str">
        <f>VLOOKUP(A1559,[2]registrasi!$B$2:$C$3000,2,FALSE)</f>
        <v>registrasi</v>
      </c>
      <c r="AA1559">
        <f>VLOOKUP(D1559,[3]Sheet1!$B$2:$D$43,3,FALSE)</f>
        <v>673</v>
      </c>
      <c r="AB1559" t="str">
        <f>VLOOKUP(A1559,[2]nim!$A$2:$B$3000,2,FALSE)</f>
        <v>diterima</v>
      </c>
    </row>
    <row r="1560" spans="1:28" x14ac:dyDescent="0.3">
      <c r="A1560" s="2">
        <v>222311010168</v>
      </c>
      <c r="B1560">
        <v>2</v>
      </c>
      <c r="C1560">
        <v>2021</v>
      </c>
      <c r="D1560" s="3">
        <v>3112106</v>
      </c>
      <c r="E1560" t="str">
        <f>UPPER(VLOOKUP(D1560,[1]PRODI_2019!$D$2:$L$72,3,FALSE))</f>
        <v>PENDIDIKAN GURU SEKOLAH DASAR</v>
      </c>
      <c r="F1560" t="str">
        <f>VLOOKUP(D1560,[1]PRODI_2019!$D$2:$L$72,9,FALSE)</f>
        <v>FKIP</v>
      </c>
      <c r="G1560" t="str">
        <f>VLOOKUP(F1560,Sheet1!$H$4:$I$11,2,FALSE)</f>
        <v>2_FKIP</v>
      </c>
      <c r="H1560" t="s">
        <v>2164</v>
      </c>
      <c r="I1560" t="s">
        <v>33</v>
      </c>
      <c r="L1560" t="s">
        <v>27</v>
      </c>
      <c r="O1560" t="s">
        <v>118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34</v>
      </c>
      <c r="T1560" t="s">
        <v>3486</v>
      </c>
      <c r="U1560" t="s">
        <v>29</v>
      </c>
      <c r="Z1560" t="str">
        <f>VLOOKUP(A1560,[2]registrasi!$B$2:$C$3000,2,FALSE)</f>
        <v>registrasi</v>
      </c>
      <c r="AA1560">
        <f>VLOOKUP(D1560,[3]Sheet1!$B$2:$D$43,3,FALSE)</f>
        <v>673</v>
      </c>
      <c r="AB1560" t="str">
        <f>VLOOKUP(A1560,[2]nim!$A$2:$B$3000,2,FALSE)</f>
        <v>diterima</v>
      </c>
    </row>
    <row r="1561" spans="1:28" x14ac:dyDescent="0.3">
      <c r="A1561" s="2">
        <v>222311010688</v>
      </c>
      <c r="B1561">
        <v>1</v>
      </c>
      <c r="C1561">
        <v>2021</v>
      </c>
      <c r="D1561" s="3">
        <v>3112106</v>
      </c>
      <c r="E1561" t="str">
        <f>UPPER(VLOOKUP(D1561,[1]PRODI_2019!$D$2:$L$72,3,FALSE))</f>
        <v>PENDIDIKAN GURU SEKOLAH DASAR</v>
      </c>
      <c r="F1561" t="str">
        <f>VLOOKUP(D1561,[1]PRODI_2019!$D$2:$L$72,9,FALSE)</f>
        <v>FKIP</v>
      </c>
      <c r="G1561" t="str">
        <f>VLOOKUP(F1561,Sheet1!$H$4:$I$11,2,FALSE)</f>
        <v>2_FKIP</v>
      </c>
      <c r="H1561" t="s">
        <v>2165</v>
      </c>
      <c r="I1561" t="s">
        <v>33</v>
      </c>
      <c r="L1561" t="s">
        <v>27</v>
      </c>
      <c r="O1561" t="s">
        <v>350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26</v>
      </c>
      <c r="T1561" t="s">
        <v>3486</v>
      </c>
      <c r="U1561" t="s">
        <v>29</v>
      </c>
      <c r="Z1561" t="e">
        <f>VLOOKUP(A1561,[2]registrasi!$B$2:$C$3000,2,FALSE)</f>
        <v>#N/A</v>
      </c>
      <c r="AA1561">
        <f>VLOOKUP(D1561,[3]Sheet1!$B$2:$D$43,3,FALSE)</f>
        <v>673</v>
      </c>
      <c r="AB1561" t="e">
        <f>VLOOKUP(A1561,[2]nim!$A$2:$B$3000,2,FALSE)</f>
        <v>#N/A</v>
      </c>
    </row>
    <row r="1562" spans="1:28" x14ac:dyDescent="0.3">
      <c r="A1562" s="2">
        <v>222311010972</v>
      </c>
      <c r="B1562">
        <v>1</v>
      </c>
      <c r="C1562">
        <v>2022</v>
      </c>
      <c r="D1562" s="3">
        <v>3112106</v>
      </c>
      <c r="E1562" t="str">
        <f>UPPER(VLOOKUP(D1562,[1]PRODI_2019!$D$2:$L$72,3,FALSE))</f>
        <v>PENDIDIKAN GURU SEKOLAH DASAR</v>
      </c>
      <c r="F1562" t="str">
        <f>VLOOKUP(D1562,[1]PRODI_2019!$D$2:$L$72,9,FALSE)</f>
        <v>FKIP</v>
      </c>
      <c r="G1562" t="str">
        <f>VLOOKUP(F1562,Sheet1!$H$4:$I$11,2,FALSE)</f>
        <v>2_FKIP</v>
      </c>
      <c r="H1562" t="s">
        <v>2166</v>
      </c>
      <c r="I1562" t="s">
        <v>33</v>
      </c>
      <c r="L1562" t="s">
        <v>27</v>
      </c>
      <c r="O1562" t="s">
        <v>3340</v>
      </c>
      <c r="P1562" t="str">
        <f t="shared" si="76"/>
        <v>MAS</v>
      </c>
      <c r="Q1562" t="str">
        <f t="shared" si="77"/>
        <v>Swasta</v>
      </c>
      <c r="R1562" t="str">
        <f t="shared" si="75"/>
        <v>MA</v>
      </c>
      <c r="S1562" t="s">
        <v>34</v>
      </c>
      <c r="T1562" t="s">
        <v>3486</v>
      </c>
      <c r="U1562" t="s">
        <v>35</v>
      </c>
      <c r="Z1562" t="str">
        <f>VLOOKUP(A1562,[2]registrasi!$B$2:$C$3000,2,FALSE)</f>
        <v>registrasi</v>
      </c>
      <c r="AA1562">
        <f>VLOOKUP(D1562,[3]Sheet1!$B$2:$D$43,3,FALSE)</f>
        <v>673</v>
      </c>
      <c r="AB1562" t="str">
        <f>VLOOKUP(A1562,[2]nim!$A$2:$B$3000,2,FALSE)</f>
        <v>diterima</v>
      </c>
    </row>
    <row r="1563" spans="1:28" x14ac:dyDescent="0.3">
      <c r="A1563" s="2">
        <v>222311011307</v>
      </c>
      <c r="B1563">
        <v>1</v>
      </c>
      <c r="C1563">
        <v>2022</v>
      </c>
      <c r="D1563" s="3">
        <v>3112106</v>
      </c>
      <c r="E1563" t="str">
        <f>UPPER(VLOOKUP(D1563,[1]PRODI_2019!$D$2:$L$72,3,FALSE))</f>
        <v>PENDIDIKAN GURU SEKOLAH DASAR</v>
      </c>
      <c r="F1563" t="str">
        <f>VLOOKUP(D1563,[1]PRODI_2019!$D$2:$L$72,9,FALSE)</f>
        <v>FKIP</v>
      </c>
      <c r="G1563" t="str">
        <f>VLOOKUP(F1563,Sheet1!$H$4:$I$11,2,FALSE)</f>
        <v>2_FKIP</v>
      </c>
      <c r="H1563" t="s">
        <v>2167</v>
      </c>
      <c r="I1563" t="s">
        <v>33</v>
      </c>
      <c r="L1563" t="s">
        <v>27</v>
      </c>
      <c r="O1563" t="s">
        <v>288</v>
      </c>
      <c r="P1563" t="str">
        <f t="shared" si="76"/>
        <v>SMAN</v>
      </c>
      <c r="Q1563" t="str">
        <f t="shared" si="77"/>
        <v>Negeri</v>
      </c>
      <c r="R1563" t="str">
        <f t="shared" si="75"/>
        <v>SMA</v>
      </c>
      <c r="S1563" t="s">
        <v>46</v>
      </c>
      <c r="T1563" t="s">
        <v>3486</v>
      </c>
      <c r="U1563" t="s">
        <v>29</v>
      </c>
      <c r="Z1563" t="str">
        <f>VLOOKUP(A1563,[2]registrasi!$B$2:$C$3000,2,FALSE)</f>
        <v>registrasi</v>
      </c>
      <c r="AA1563">
        <f>VLOOKUP(D1563,[3]Sheet1!$B$2:$D$43,3,FALSE)</f>
        <v>673</v>
      </c>
      <c r="AB1563" t="str">
        <f>VLOOKUP(A1563,[2]nim!$A$2:$B$3000,2,FALSE)</f>
        <v>diterima</v>
      </c>
    </row>
    <row r="1564" spans="1:28" x14ac:dyDescent="0.3">
      <c r="A1564" s="2">
        <v>222311020057</v>
      </c>
      <c r="B1564">
        <v>1</v>
      </c>
      <c r="C1564">
        <v>2022</v>
      </c>
      <c r="D1564" s="3">
        <v>3112106</v>
      </c>
      <c r="E1564" t="str">
        <f>UPPER(VLOOKUP(D1564,[1]PRODI_2019!$D$2:$L$72,3,FALSE))</f>
        <v>PENDIDIKAN GURU SEKOLAH DASAR</v>
      </c>
      <c r="F1564" t="str">
        <f>VLOOKUP(D1564,[1]PRODI_2019!$D$2:$L$72,9,FALSE)</f>
        <v>FKIP</v>
      </c>
      <c r="G1564" t="str">
        <f>VLOOKUP(F1564,Sheet1!$H$4:$I$11,2,FALSE)</f>
        <v>2_FKIP</v>
      </c>
      <c r="H1564" t="s">
        <v>2168</v>
      </c>
      <c r="I1564" t="s">
        <v>25</v>
      </c>
      <c r="L1564" t="s">
        <v>27</v>
      </c>
      <c r="O1564" t="s">
        <v>3282</v>
      </c>
      <c r="P1564" t="str">
        <f t="shared" si="76"/>
        <v>MAS</v>
      </c>
      <c r="Q1564" t="str">
        <f t="shared" si="77"/>
        <v>Swasta</v>
      </c>
      <c r="R1564" t="str">
        <f t="shared" si="75"/>
        <v>MA</v>
      </c>
      <c r="S1564" t="s">
        <v>52</v>
      </c>
      <c r="T1564" t="s">
        <v>3486</v>
      </c>
      <c r="U1564" t="s">
        <v>29</v>
      </c>
      <c r="Z1564" t="str">
        <f>VLOOKUP(A1564,[2]registrasi!$B$2:$C$3000,2,FALSE)</f>
        <v>registrasi</v>
      </c>
      <c r="AA1564">
        <f>VLOOKUP(D1564,[3]Sheet1!$B$2:$D$43,3,FALSE)</f>
        <v>673</v>
      </c>
      <c r="AB1564" t="str">
        <f>VLOOKUP(A1564,[2]nim!$A$2:$B$3000,2,FALSE)</f>
        <v>diterima</v>
      </c>
    </row>
    <row r="1565" spans="1:28" x14ac:dyDescent="0.3">
      <c r="A1565" s="2">
        <v>222311020358</v>
      </c>
      <c r="B1565">
        <v>1</v>
      </c>
      <c r="C1565">
        <v>2022</v>
      </c>
      <c r="D1565" s="3">
        <v>3112106</v>
      </c>
      <c r="E1565" t="str">
        <f>UPPER(VLOOKUP(D1565,[1]PRODI_2019!$D$2:$L$72,3,FALSE))</f>
        <v>PENDIDIKAN GURU SEKOLAH DASAR</v>
      </c>
      <c r="F1565" t="str">
        <f>VLOOKUP(D1565,[1]PRODI_2019!$D$2:$L$72,9,FALSE)</f>
        <v>FKIP</v>
      </c>
      <c r="G1565" t="str">
        <f>VLOOKUP(F1565,Sheet1!$H$4:$I$11,2,FALSE)</f>
        <v>2_FKIP</v>
      </c>
      <c r="H1565" t="s">
        <v>2169</v>
      </c>
      <c r="I1565" t="s">
        <v>25</v>
      </c>
      <c r="L1565" t="s">
        <v>27</v>
      </c>
      <c r="O1565" t="s">
        <v>64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41</v>
      </c>
      <c r="T1565" t="s">
        <v>3486</v>
      </c>
      <c r="U1565" t="s">
        <v>29</v>
      </c>
      <c r="Z1565" t="str">
        <f>VLOOKUP(A1565,[2]registrasi!$B$2:$C$3000,2,FALSE)</f>
        <v>registrasi</v>
      </c>
      <c r="AA1565">
        <f>VLOOKUP(D1565,[3]Sheet1!$B$2:$D$43,3,FALSE)</f>
        <v>673</v>
      </c>
      <c r="AB1565" t="str">
        <f>VLOOKUP(A1565,[2]nim!$A$2:$B$3000,2,FALSE)</f>
        <v>diterima</v>
      </c>
    </row>
    <row r="1566" spans="1:28" x14ac:dyDescent="0.3">
      <c r="A1566" s="2">
        <v>222311020401</v>
      </c>
      <c r="B1566">
        <v>1</v>
      </c>
      <c r="C1566">
        <v>2021</v>
      </c>
      <c r="D1566" s="3">
        <v>3112106</v>
      </c>
      <c r="E1566" t="str">
        <f>UPPER(VLOOKUP(D1566,[1]PRODI_2019!$D$2:$L$72,3,FALSE))</f>
        <v>PENDIDIKAN GURU SEKOLAH DASAR</v>
      </c>
      <c r="F1566" t="str">
        <f>VLOOKUP(D1566,[1]PRODI_2019!$D$2:$L$72,9,FALSE)</f>
        <v>FKIP</v>
      </c>
      <c r="G1566" t="str">
        <f>VLOOKUP(F1566,Sheet1!$H$4:$I$11,2,FALSE)</f>
        <v>2_FKIP</v>
      </c>
      <c r="H1566" t="s">
        <v>2170</v>
      </c>
      <c r="I1566" t="s">
        <v>33</v>
      </c>
      <c r="L1566" t="s">
        <v>27</v>
      </c>
      <c r="O1566" t="s">
        <v>457</v>
      </c>
      <c r="P1566" t="str">
        <f t="shared" si="76"/>
        <v>SMKN</v>
      </c>
      <c r="Q1566" t="str">
        <f t="shared" si="77"/>
        <v>Negeri</v>
      </c>
      <c r="R1566" t="str">
        <f t="shared" si="75"/>
        <v>SMK</v>
      </c>
      <c r="S1566" t="s">
        <v>41</v>
      </c>
      <c r="T1566" t="s">
        <v>3486</v>
      </c>
      <c r="U1566" t="s">
        <v>29</v>
      </c>
      <c r="Z1566" t="str">
        <f>VLOOKUP(A1566,[2]registrasi!$B$2:$C$3000,2,FALSE)</f>
        <v>registrasi</v>
      </c>
      <c r="AA1566">
        <f>VLOOKUP(D1566,[3]Sheet1!$B$2:$D$43,3,FALSE)</f>
        <v>673</v>
      </c>
      <c r="AB1566" t="str">
        <f>VLOOKUP(A1566,[2]nim!$A$2:$B$3000,2,FALSE)</f>
        <v>diterima</v>
      </c>
    </row>
    <row r="1567" spans="1:28" x14ac:dyDescent="0.3">
      <c r="A1567" s="2">
        <v>222311020777</v>
      </c>
      <c r="B1567">
        <v>1</v>
      </c>
      <c r="C1567">
        <v>2020</v>
      </c>
      <c r="D1567" s="3">
        <v>3112106</v>
      </c>
      <c r="E1567" t="str">
        <f>UPPER(VLOOKUP(D1567,[1]PRODI_2019!$D$2:$L$72,3,FALSE))</f>
        <v>PENDIDIKAN GURU SEKOLAH DASAR</v>
      </c>
      <c r="F1567" t="str">
        <f>VLOOKUP(D1567,[1]PRODI_2019!$D$2:$L$72,9,FALSE)</f>
        <v>FKIP</v>
      </c>
      <c r="G1567" t="str">
        <f>VLOOKUP(F1567,Sheet1!$H$4:$I$11,2,FALSE)</f>
        <v>2_FKIP</v>
      </c>
      <c r="H1567" t="s">
        <v>2171</v>
      </c>
      <c r="I1567" t="s">
        <v>33</v>
      </c>
      <c r="L1567" t="s">
        <v>27</v>
      </c>
      <c r="O1567" t="s">
        <v>133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3486</v>
      </c>
      <c r="U1567" t="s">
        <v>29</v>
      </c>
      <c r="Z1567" t="e">
        <f>VLOOKUP(A1567,[2]registrasi!$B$2:$C$3000,2,FALSE)</f>
        <v>#N/A</v>
      </c>
      <c r="AA1567">
        <f>VLOOKUP(D1567,[3]Sheet1!$B$2:$D$43,3,FALSE)</f>
        <v>673</v>
      </c>
      <c r="AB1567" t="e">
        <f>VLOOKUP(A1567,[2]nim!$A$2:$B$3000,2,FALSE)</f>
        <v>#N/A</v>
      </c>
    </row>
    <row r="1568" spans="1:28" x14ac:dyDescent="0.3">
      <c r="A1568" s="2">
        <v>222311020902</v>
      </c>
      <c r="B1568">
        <v>1</v>
      </c>
      <c r="C1568">
        <v>2021</v>
      </c>
      <c r="D1568" s="3">
        <v>3112106</v>
      </c>
      <c r="E1568" t="str">
        <f>UPPER(VLOOKUP(D1568,[1]PRODI_2019!$D$2:$L$72,3,FALSE))</f>
        <v>PENDIDIKAN GURU SEKOLAH DASAR</v>
      </c>
      <c r="F1568" t="str">
        <f>VLOOKUP(D1568,[1]PRODI_2019!$D$2:$L$72,9,FALSE)</f>
        <v>FKIP</v>
      </c>
      <c r="G1568" t="str">
        <f>VLOOKUP(F1568,Sheet1!$H$4:$I$11,2,FALSE)</f>
        <v>2_FKIP</v>
      </c>
      <c r="H1568" t="s">
        <v>2172</v>
      </c>
      <c r="I1568" t="s">
        <v>33</v>
      </c>
      <c r="L1568" t="s">
        <v>27</v>
      </c>
      <c r="O1568" t="s">
        <v>90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52</v>
      </c>
      <c r="T1568" t="s">
        <v>3486</v>
      </c>
      <c r="U1568" t="s">
        <v>29</v>
      </c>
      <c r="Z1568" t="str">
        <f>VLOOKUP(A1568,[2]registrasi!$B$2:$C$3000,2,FALSE)</f>
        <v>registrasi</v>
      </c>
      <c r="AA1568">
        <f>VLOOKUP(D1568,[3]Sheet1!$B$2:$D$43,3,FALSE)</f>
        <v>673</v>
      </c>
      <c r="AB1568" t="str">
        <f>VLOOKUP(A1568,[2]nim!$A$2:$B$3000,2,FALSE)</f>
        <v>diterima</v>
      </c>
    </row>
    <row r="1569" spans="1:28" x14ac:dyDescent="0.3">
      <c r="A1569" s="2">
        <v>222311020941</v>
      </c>
      <c r="B1569">
        <v>1</v>
      </c>
      <c r="C1569">
        <v>2020</v>
      </c>
      <c r="D1569" s="3">
        <v>3112106</v>
      </c>
      <c r="E1569" t="str">
        <f>UPPER(VLOOKUP(D1569,[1]PRODI_2019!$D$2:$L$72,3,FALSE))</f>
        <v>PENDIDIKAN GURU SEKOLAH DASAR</v>
      </c>
      <c r="F1569" t="str">
        <f>VLOOKUP(D1569,[1]PRODI_2019!$D$2:$L$72,9,FALSE)</f>
        <v>FKIP</v>
      </c>
      <c r="G1569" t="str">
        <f>VLOOKUP(F1569,Sheet1!$H$4:$I$11,2,FALSE)</f>
        <v>2_FKIP</v>
      </c>
      <c r="H1569" t="s">
        <v>2173</v>
      </c>
      <c r="I1569" t="s">
        <v>25</v>
      </c>
      <c r="L1569" t="s">
        <v>27</v>
      </c>
      <c r="O1569" t="s">
        <v>68</v>
      </c>
      <c r="P1569" t="str">
        <f t="shared" si="76"/>
        <v>SMAN</v>
      </c>
      <c r="Q1569" t="str">
        <f t="shared" si="77"/>
        <v>Negeri</v>
      </c>
      <c r="R1569" t="str">
        <f t="shared" si="75"/>
        <v>SMA</v>
      </c>
      <c r="S1569" t="s">
        <v>34</v>
      </c>
      <c r="T1569" t="s">
        <v>3486</v>
      </c>
      <c r="U1569" t="s">
        <v>29</v>
      </c>
      <c r="Z1569" t="str">
        <f>VLOOKUP(A1569,[2]registrasi!$B$2:$C$3000,2,FALSE)</f>
        <v>registrasi</v>
      </c>
      <c r="AA1569">
        <f>VLOOKUP(D1569,[3]Sheet1!$B$2:$D$43,3,FALSE)</f>
        <v>673</v>
      </c>
      <c r="AB1569" t="str">
        <f>VLOOKUP(A1569,[2]nim!$A$2:$B$3000,2,FALSE)</f>
        <v>diterima</v>
      </c>
    </row>
    <row r="1570" spans="1:28" x14ac:dyDescent="0.3">
      <c r="A1570" s="2">
        <v>222311021292</v>
      </c>
      <c r="B1570">
        <v>2</v>
      </c>
      <c r="C1570">
        <v>2022</v>
      </c>
      <c r="D1570" s="3">
        <v>3112106</v>
      </c>
      <c r="E1570" t="str">
        <f>UPPER(VLOOKUP(D1570,[1]PRODI_2019!$D$2:$L$72,3,FALSE))</f>
        <v>PENDIDIKAN GURU SEKOLAH DASAR</v>
      </c>
      <c r="F1570" t="str">
        <f>VLOOKUP(D1570,[1]PRODI_2019!$D$2:$L$72,9,FALSE)</f>
        <v>FKIP</v>
      </c>
      <c r="G1570" t="str">
        <f>VLOOKUP(F1570,Sheet1!$H$4:$I$11,2,FALSE)</f>
        <v>2_FKIP</v>
      </c>
      <c r="H1570" t="s">
        <v>2174</v>
      </c>
      <c r="I1570" t="s">
        <v>25</v>
      </c>
      <c r="L1570" t="s">
        <v>27</v>
      </c>
      <c r="O1570" t="s">
        <v>517</v>
      </c>
      <c r="P1570" t="str">
        <f t="shared" si="76"/>
        <v>SMAN</v>
      </c>
      <c r="Q1570" t="str">
        <f t="shared" si="77"/>
        <v>Negeri</v>
      </c>
      <c r="R1570" t="str">
        <f t="shared" si="75"/>
        <v>SMA</v>
      </c>
      <c r="S1570" t="s">
        <v>46</v>
      </c>
      <c r="T1570" t="s">
        <v>3486</v>
      </c>
      <c r="U1570" t="s">
        <v>29</v>
      </c>
      <c r="Z1570" t="str">
        <f>VLOOKUP(A1570,[2]registrasi!$B$2:$C$3000,2,FALSE)</f>
        <v>registrasi</v>
      </c>
      <c r="AA1570">
        <f>VLOOKUP(D1570,[3]Sheet1!$B$2:$D$43,3,FALSE)</f>
        <v>673</v>
      </c>
      <c r="AB1570" t="str">
        <f>VLOOKUP(A1570,[2]nim!$A$2:$B$3000,2,FALSE)</f>
        <v>diterima</v>
      </c>
    </row>
    <row r="1571" spans="1:28" x14ac:dyDescent="0.3">
      <c r="A1571" s="2">
        <v>222311030299</v>
      </c>
      <c r="B1571">
        <v>1</v>
      </c>
      <c r="C1571">
        <v>2021</v>
      </c>
      <c r="D1571" s="3">
        <v>3112106</v>
      </c>
      <c r="E1571" t="str">
        <f>UPPER(VLOOKUP(D1571,[1]PRODI_2019!$D$2:$L$72,3,FALSE))</f>
        <v>PENDIDIKAN GURU SEKOLAH DASAR</v>
      </c>
      <c r="F1571" t="str">
        <f>VLOOKUP(D1571,[1]PRODI_2019!$D$2:$L$72,9,FALSE)</f>
        <v>FKIP</v>
      </c>
      <c r="G1571" t="str">
        <f>VLOOKUP(F1571,Sheet1!$H$4:$I$11,2,FALSE)</f>
        <v>2_FKIP</v>
      </c>
      <c r="H1571" t="s">
        <v>2175</v>
      </c>
      <c r="I1571" t="s">
        <v>33</v>
      </c>
      <c r="L1571" t="s">
        <v>27</v>
      </c>
      <c r="O1571" t="s">
        <v>55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41</v>
      </c>
      <c r="T1571" t="s">
        <v>3486</v>
      </c>
      <c r="U1571" t="s">
        <v>29</v>
      </c>
      <c r="Z1571" t="str">
        <f>VLOOKUP(A1571,[2]registrasi!$B$2:$C$3000,2,FALSE)</f>
        <v>registrasi</v>
      </c>
      <c r="AA1571">
        <f>VLOOKUP(D1571,[3]Sheet1!$B$2:$D$43,3,FALSE)</f>
        <v>673</v>
      </c>
      <c r="AB1571" t="str">
        <f>VLOOKUP(A1571,[2]nim!$A$2:$B$3000,2,FALSE)</f>
        <v>diterima</v>
      </c>
    </row>
    <row r="1572" spans="1:28" x14ac:dyDescent="0.3">
      <c r="A1572" s="2">
        <v>222311030959</v>
      </c>
      <c r="B1572">
        <v>2</v>
      </c>
      <c r="C1572">
        <v>2022</v>
      </c>
      <c r="D1572" s="3">
        <v>3112106</v>
      </c>
      <c r="E1572" t="str">
        <f>UPPER(VLOOKUP(D1572,[1]PRODI_2019!$D$2:$L$72,3,FALSE))</f>
        <v>PENDIDIKAN GURU SEKOLAH DASAR</v>
      </c>
      <c r="F1572" t="str">
        <f>VLOOKUP(D1572,[1]PRODI_2019!$D$2:$L$72,9,FALSE)</f>
        <v>FKIP</v>
      </c>
      <c r="G1572" t="str">
        <f>VLOOKUP(F1572,Sheet1!$H$4:$I$11,2,FALSE)</f>
        <v>2_FKIP</v>
      </c>
      <c r="H1572" t="s">
        <v>2176</v>
      </c>
      <c r="I1572" t="s">
        <v>33</v>
      </c>
      <c r="L1572" t="s">
        <v>27</v>
      </c>
      <c r="O1572" t="s">
        <v>292</v>
      </c>
      <c r="P1572" t="str">
        <f t="shared" si="76"/>
        <v>SMAS</v>
      </c>
      <c r="Q1572" t="str">
        <f t="shared" si="77"/>
        <v>Swasta</v>
      </c>
      <c r="R1572" t="str">
        <f t="shared" si="75"/>
        <v>SMA</v>
      </c>
      <c r="S1572" t="s">
        <v>52</v>
      </c>
      <c r="T1572" t="s">
        <v>3486</v>
      </c>
      <c r="U1572" t="s">
        <v>29</v>
      </c>
      <c r="Z1572" t="str">
        <f>VLOOKUP(A1572,[2]registrasi!$B$2:$C$3000,2,FALSE)</f>
        <v>registrasi</v>
      </c>
      <c r="AA1572">
        <f>VLOOKUP(D1572,[3]Sheet1!$B$2:$D$43,3,FALSE)</f>
        <v>673</v>
      </c>
      <c r="AB1572" t="str">
        <f>VLOOKUP(A1572,[2]nim!$A$2:$B$3000,2,FALSE)</f>
        <v>diterima</v>
      </c>
    </row>
    <row r="1573" spans="1:28" x14ac:dyDescent="0.3">
      <c r="A1573" s="2">
        <v>222311030969</v>
      </c>
      <c r="B1573">
        <v>1</v>
      </c>
      <c r="C1573">
        <v>2021</v>
      </c>
      <c r="D1573" s="3">
        <v>3112106</v>
      </c>
      <c r="E1573" t="str">
        <f>UPPER(VLOOKUP(D1573,[1]PRODI_2019!$D$2:$L$72,3,FALSE))</f>
        <v>PENDIDIKAN GURU SEKOLAH DASAR</v>
      </c>
      <c r="F1573" t="str">
        <f>VLOOKUP(D1573,[1]PRODI_2019!$D$2:$L$72,9,FALSE)</f>
        <v>FKIP</v>
      </c>
      <c r="G1573" t="str">
        <f>VLOOKUP(F1573,Sheet1!$H$4:$I$11,2,FALSE)</f>
        <v>2_FKIP</v>
      </c>
      <c r="H1573" t="s">
        <v>2177</v>
      </c>
      <c r="I1573" t="s">
        <v>33</v>
      </c>
      <c r="L1573" t="s">
        <v>27</v>
      </c>
      <c r="O1573" t="s">
        <v>111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52</v>
      </c>
      <c r="T1573" t="s">
        <v>3486</v>
      </c>
      <c r="U1573" t="s">
        <v>29</v>
      </c>
      <c r="Z1573" t="str">
        <f>VLOOKUP(A1573,[2]registrasi!$B$2:$C$3000,2,FALSE)</f>
        <v>registrasi</v>
      </c>
      <c r="AA1573">
        <f>VLOOKUP(D1573,[3]Sheet1!$B$2:$D$43,3,FALSE)</f>
        <v>673</v>
      </c>
      <c r="AB1573" t="str">
        <f>VLOOKUP(A1573,[2]nim!$A$2:$B$3000,2,FALSE)</f>
        <v>diterima</v>
      </c>
    </row>
    <row r="1574" spans="1:28" x14ac:dyDescent="0.3">
      <c r="A1574" s="2">
        <v>222311031099</v>
      </c>
      <c r="B1574">
        <v>1</v>
      </c>
      <c r="C1574">
        <v>2022</v>
      </c>
      <c r="D1574" s="3">
        <v>3112106</v>
      </c>
      <c r="E1574" t="str">
        <f>UPPER(VLOOKUP(D1574,[1]PRODI_2019!$D$2:$L$72,3,FALSE))</f>
        <v>PENDIDIKAN GURU SEKOLAH DASAR</v>
      </c>
      <c r="F1574" t="str">
        <f>VLOOKUP(D1574,[1]PRODI_2019!$D$2:$L$72,9,FALSE)</f>
        <v>FKIP</v>
      </c>
      <c r="G1574" t="str">
        <f>VLOOKUP(F1574,Sheet1!$H$4:$I$11,2,FALSE)</f>
        <v>2_FKIP</v>
      </c>
      <c r="H1574" t="s">
        <v>2178</v>
      </c>
      <c r="I1574" t="s">
        <v>25</v>
      </c>
      <c r="L1574" t="s">
        <v>27</v>
      </c>
      <c r="O1574" t="s">
        <v>91</v>
      </c>
      <c r="P1574" t="str">
        <f t="shared" si="76"/>
        <v>SMAN</v>
      </c>
      <c r="Q1574" t="str">
        <f t="shared" si="77"/>
        <v>Negeri</v>
      </c>
      <c r="R1574" t="str">
        <f t="shared" si="75"/>
        <v>SMA</v>
      </c>
      <c r="S1574" t="s">
        <v>46</v>
      </c>
      <c r="T1574" t="s">
        <v>3486</v>
      </c>
      <c r="U1574" t="s">
        <v>29</v>
      </c>
      <c r="Z1574" t="str">
        <f>VLOOKUP(A1574,[2]registrasi!$B$2:$C$3000,2,FALSE)</f>
        <v>registrasi</v>
      </c>
      <c r="AA1574">
        <f>VLOOKUP(D1574,[3]Sheet1!$B$2:$D$43,3,FALSE)</f>
        <v>673</v>
      </c>
      <c r="AB1574" t="str">
        <f>VLOOKUP(A1574,[2]nim!$A$2:$B$3000,2,FALSE)</f>
        <v>diterima</v>
      </c>
    </row>
    <row r="1575" spans="1:28" x14ac:dyDescent="0.3">
      <c r="A1575" s="2">
        <v>222311031332</v>
      </c>
      <c r="B1575">
        <v>1</v>
      </c>
      <c r="C1575">
        <v>2020</v>
      </c>
      <c r="D1575" s="3">
        <v>3112106</v>
      </c>
      <c r="E1575" t="str">
        <f>UPPER(VLOOKUP(D1575,[1]PRODI_2019!$D$2:$L$72,3,FALSE))</f>
        <v>PENDIDIKAN GURU SEKOLAH DASAR</v>
      </c>
      <c r="F1575" t="str">
        <f>VLOOKUP(D1575,[1]PRODI_2019!$D$2:$L$72,9,FALSE)</f>
        <v>FKIP</v>
      </c>
      <c r="G1575" t="str">
        <f>VLOOKUP(F1575,Sheet1!$H$4:$I$11,2,FALSE)</f>
        <v>2_FKIP</v>
      </c>
      <c r="H1575" t="s">
        <v>2179</v>
      </c>
      <c r="I1575" t="s">
        <v>33</v>
      </c>
      <c r="L1575" t="s">
        <v>27</v>
      </c>
      <c r="O1575" t="s">
        <v>118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34</v>
      </c>
      <c r="T1575" t="s">
        <v>3486</v>
      </c>
      <c r="U1575" t="s">
        <v>29</v>
      </c>
      <c r="Z1575" t="str">
        <f>VLOOKUP(A1575,[2]registrasi!$B$2:$C$3000,2,FALSE)</f>
        <v>registrasi</v>
      </c>
      <c r="AA1575">
        <f>VLOOKUP(D1575,[3]Sheet1!$B$2:$D$43,3,FALSE)</f>
        <v>673</v>
      </c>
      <c r="AB1575" t="str">
        <f>VLOOKUP(A1575,[2]nim!$A$2:$B$3000,2,FALSE)</f>
        <v>diterima</v>
      </c>
    </row>
    <row r="1576" spans="1:28" x14ac:dyDescent="0.3">
      <c r="A1576" s="2">
        <v>222311040709</v>
      </c>
      <c r="B1576">
        <v>1</v>
      </c>
      <c r="C1576">
        <v>2022</v>
      </c>
      <c r="D1576" s="3">
        <v>3112106</v>
      </c>
      <c r="E1576" t="str">
        <f>UPPER(VLOOKUP(D1576,[1]PRODI_2019!$D$2:$L$72,3,FALSE))</f>
        <v>PENDIDIKAN GURU SEKOLAH DASAR</v>
      </c>
      <c r="F1576" t="str">
        <f>VLOOKUP(D1576,[1]PRODI_2019!$D$2:$L$72,9,FALSE)</f>
        <v>FKIP</v>
      </c>
      <c r="G1576" t="str">
        <f>VLOOKUP(F1576,Sheet1!$H$4:$I$11,2,FALSE)</f>
        <v>2_FKIP</v>
      </c>
      <c r="H1576" t="s">
        <v>2180</v>
      </c>
      <c r="I1576" t="s">
        <v>25</v>
      </c>
      <c r="L1576" t="s">
        <v>27</v>
      </c>
      <c r="O1576" t="s">
        <v>109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37</v>
      </c>
      <c r="T1576" t="s">
        <v>3486</v>
      </c>
      <c r="U1576" t="s">
        <v>29</v>
      </c>
      <c r="Z1576" t="str">
        <f>VLOOKUP(A1576,[2]registrasi!$B$2:$C$3000,2,FALSE)</f>
        <v>registrasi</v>
      </c>
      <c r="AA1576">
        <f>VLOOKUP(D1576,[3]Sheet1!$B$2:$D$43,3,FALSE)</f>
        <v>673</v>
      </c>
      <c r="AB1576" t="str">
        <f>VLOOKUP(A1576,[2]nim!$A$2:$B$3000,2,FALSE)</f>
        <v>diterima</v>
      </c>
    </row>
    <row r="1577" spans="1:28" x14ac:dyDescent="0.3">
      <c r="A1577" s="2">
        <v>222311040801</v>
      </c>
      <c r="B1577">
        <v>2</v>
      </c>
      <c r="C1577">
        <v>2021</v>
      </c>
      <c r="D1577" s="3">
        <v>3112106</v>
      </c>
      <c r="E1577" t="str">
        <f>UPPER(VLOOKUP(D1577,[1]PRODI_2019!$D$2:$L$72,3,FALSE))</f>
        <v>PENDIDIKAN GURU SEKOLAH DASAR</v>
      </c>
      <c r="F1577" t="str">
        <f>VLOOKUP(D1577,[1]PRODI_2019!$D$2:$L$72,9,FALSE)</f>
        <v>FKIP</v>
      </c>
      <c r="G1577" t="str">
        <f>VLOOKUP(F1577,Sheet1!$H$4:$I$11,2,FALSE)</f>
        <v>2_FKIP</v>
      </c>
      <c r="H1577" t="s">
        <v>2181</v>
      </c>
      <c r="I1577" t="s">
        <v>33</v>
      </c>
      <c r="L1577" t="s">
        <v>27</v>
      </c>
      <c r="O1577" t="s">
        <v>140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37</v>
      </c>
      <c r="T1577" t="s">
        <v>3486</v>
      </c>
      <c r="U1577" t="s">
        <v>29</v>
      </c>
      <c r="Z1577" t="str">
        <f>VLOOKUP(A1577,[2]registrasi!$B$2:$C$3000,2,FALSE)</f>
        <v>registrasi</v>
      </c>
      <c r="AA1577">
        <f>VLOOKUP(D1577,[3]Sheet1!$B$2:$D$43,3,FALSE)</f>
        <v>673</v>
      </c>
      <c r="AB1577" t="str">
        <f>VLOOKUP(A1577,[2]nim!$A$2:$B$3000,2,FALSE)</f>
        <v>diterima</v>
      </c>
    </row>
    <row r="1578" spans="1:28" x14ac:dyDescent="0.3">
      <c r="A1578" s="2">
        <v>222311041423</v>
      </c>
      <c r="B1578">
        <v>1</v>
      </c>
      <c r="C1578">
        <v>2021</v>
      </c>
      <c r="D1578" s="3">
        <v>3112106</v>
      </c>
      <c r="E1578" t="str">
        <f>UPPER(VLOOKUP(D1578,[1]PRODI_2019!$D$2:$L$72,3,FALSE))</f>
        <v>PENDIDIKAN GURU SEKOLAH DASAR</v>
      </c>
      <c r="F1578" t="str">
        <f>VLOOKUP(D1578,[1]PRODI_2019!$D$2:$L$72,9,FALSE)</f>
        <v>FKIP</v>
      </c>
      <c r="G1578" t="str">
        <f>VLOOKUP(F1578,Sheet1!$H$4:$I$11,2,FALSE)</f>
        <v>2_FKIP</v>
      </c>
      <c r="H1578" t="s">
        <v>2182</v>
      </c>
      <c r="I1578" t="s">
        <v>33</v>
      </c>
      <c r="L1578" t="s">
        <v>27</v>
      </c>
      <c r="O1578" t="s">
        <v>62</v>
      </c>
      <c r="P1578" t="str">
        <f t="shared" si="76"/>
        <v>SMAN</v>
      </c>
      <c r="Q1578" t="str">
        <f t="shared" si="77"/>
        <v>Negeri</v>
      </c>
      <c r="R1578" t="str">
        <f t="shared" si="75"/>
        <v>SMA</v>
      </c>
      <c r="S1578" t="s">
        <v>41</v>
      </c>
      <c r="T1578" t="s">
        <v>3486</v>
      </c>
      <c r="U1578" t="s">
        <v>29</v>
      </c>
      <c r="Z1578" t="str">
        <f>VLOOKUP(A1578,[2]registrasi!$B$2:$C$3000,2,FALSE)</f>
        <v>registrasi</v>
      </c>
      <c r="AA1578">
        <f>VLOOKUP(D1578,[3]Sheet1!$B$2:$D$43,3,FALSE)</f>
        <v>673</v>
      </c>
      <c r="AB1578" t="str">
        <f>VLOOKUP(A1578,[2]nim!$A$2:$B$3000,2,FALSE)</f>
        <v>diterima</v>
      </c>
    </row>
    <row r="1579" spans="1:28" x14ac:dyDescent="0.3">
      <c r="A1579" s="2">
        <v>222311050119</v>
      </c>
      <c r="B1579">
        <v>1</v>
      </c>
      <c r="C1579">
        <v>2022</v>
      </c>
      <c r="D1579" s="3">
        <v>3112106</v>
      </c>
      <c r="E1579" t="str">
        <f>UPPER(VLOOKUP(D1579,[1]PRODI_2019!$D$2:$L$72,3,FALSE))</f>
        <v>PENDIDIKAN GURU SEKOLAH DASAR</v>
      </c>
      <c r="F1579" t="str">
        <f>VLOOKUP(D1579,[1]PRODI_2019!$D$2:$L$72,9,FALSE)</f>
        <v>FKIP</v>
      </c>
      <c r="G1579" t="str">
        <f>VLOOKUP(F1579,Sheet1!$H$4:$I$11,2,FALSE)</f>
        <v>2_FKIP</v>
      </c>
      <c r="H1579" t="s">
        <v>2183</v>
      </c>
      <c r="I1579" t="s">
        <v>33</v>
      </c>
      <c r="L1579" t="s">
        <v>27</v>
      </c>
      <c r="O1579" t="s">
        <v>71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40</v>
      </c>
      <c r="T1579" t="s">
        <v>3486</v>
      </c>
      <c r="U1579" t="s">
        <v>29</v>
      </c>
      <c r="Z1579" t="str">
        <f>VLOOKUP(A1579,[2]registrasi!$B$2:$C$3000,2,FALSE)</f>
        <v>registrasi</v>
      </c>
      <c r="AA1579">
        <f>VLOOKUP(D1579,[3]Sheet1!$B$2:$D$43,3,FALSE)</f>
        <v>673</v>
      </c>
      <c r="AB1579" t="str">
        <f>VLOOKUP(A1579,[2]nim!$A$2:$B$3000,2,FALSE)</f>
        <v>diterima</v>
      </c>
    </row>
    <row r="1580" spans="1:28" x14ac:dyDescent="0.3">
      <c r="A1580" s="2">
        <v>222311050208</v>
      </c>
      <c r="B1580">
        <v>1</v>
      </c>
      <c r="C1580">
        <v>2022</v>
      </c>
      <c r="D1580" s="3">
        <v>3112106</v>
      </c>
      <c r="E1580" t="str">
        <f>UPPER(VLOOKUP(D1580,[1]PRODI_2019!$D$2:$L$72,3,FALSE))</f>
        <v>PENDIDIKAN GURU SEKOLAH DASAR</v>
      </c>
      <c r="F1580" t="str">
        <f>VLOOKUP(D1580,[1]PRODI_2019!$D$2:$L$72,9,FALSE)</f>
        <v>FKIP</v>
      </c>
      <c r="G1580" t="str">
        <f>VLOOKUP(F1580,Sheet1!$H$4:$I$11,2,FALSE)</f>
        <v>2_FKIP</v>
      </c>
      <c r="H1580" t="s">
        <v>2184</v>
      </c>
      <c r="I1580" t="s">
        <v>33</v>
      </c>
      <c r="L1580" t="s">
        <v>27</v>
      </c>
      <c r="O1580" t="s">
        <v>301</v>
      </c>
      <c r="P1580" t="str">
        <f t="shared" si="76"/>
        <v>MAS</v>
      </c>
      <c r="Q1580" t="str">
        <f t="shared" si="77"/>
        <v>Swasta</v>
      </c>
      <c r="R1580" t="str">
        <f t="shared" si="75"/>
        <v>MA</v>
      </c>
      <c r="S1580" t="s">
        <v>41</v>
      </c>
      <c r="T1580" t="s">
        <v>3486</v>
      </c>
      <c r="U1580" t="s">
        <v>29</v>
      </c>
      <c r="Z1580" t="e">
        <f>VLOOKUP(A1580,[2]registrasi!$B$2:$C$3000,2,FALSE)</f>
        <v>#N/A</v>
      </c>
      <c r="AA1580">
        <f>VLOOKUP(D1580,[3]Sheet1!$B$2:$D$43,3,FALSE)</f>
        <v>673</v>
      </c>
      <c r="AB1580" t="e">
        <f>VLOOKUP(A1580,[2]nim!$A$2:$B$3000,2,FALSE)</f>
        <v>#N/A</v>
      </c>
    </row>
    <row r="1581" spans="1:28" x14ac:dyDescent="0.3">
      <c r="A1581" s="2">
        <v>222311050454</v>
      </c>
      <c r="B1581">
        <v>1</v>
      </c>
      <c r="C1581">
        <v>2022</v>
      </c>
      <c r="D1581" s="3">
        <v>3112106</v>
      </c>
      <c r="E1581" t="str">
        <f>UPPER(VLOOKUP(D1581,[1]PRODI_2019!$D$2:$L$72,3,FALSE))</f>
        <v>PENDIDIKAN GURU SEKOLAH DASAR</v>
      </c>
      <c r="F1581" t="str">
        <f>VLOOKUP(D1581,[1]PRODI_2019!$D$2:$L$72,9,FALSE)</f>
        <v>FKIP</v>
      </c>
      <c r="G1581" t="str">
        <f>VLOOKUP(F1581,Sheet1!$H$4:$I$11,2,FALSE)</f>
        <v>2_FKIP</v>
      </c>
      <c r="H1581" t="s">
        <v>2185</v>
      </c>
      <c r="I1581" t="s">
        <v>33</v>
      </c>
      <c r="L1581" t="s">
        <v>27</v>
      </c>
      <c r="O1581" t="s">
        <v>3341</v>
      </c>
      <c r="P1581" t="str">
        <f t="shared" si="76"/>
        <v>SMAS</v>
      </c>
      <c r="Q1581" t="str">
        <f t="shared" si="77"/>
        <v>Swasta</v>
      </c>
      <c r="R1581" t="str">
        <f t="shared" si="75"/>
        <v>SMA</v>
      </c>
      <c r="S1581" t="s">
        <v>40</v>
      </c>
      <c r="T1581" t="s">
        <v>3486</v>
      </c>
      <c r="U1581" t="s">
        <v>35</v>
      </c>
      <c r="Z1581" t="str">
        <f>VLOOKUP(A1581,[2]registrasi!$B$2:$C$3000,2,FALSE)</f>
        <v>registrasi</v>
      </c>
      <c r="AA1581">
        <f>VLOOKUP(D1581,[3]Sheet1!$B$2:$D$43,3,FALSE)</f>
        <v>673</v>
      </c>
      <c r="AB1581" t="str">
        <f>VLOOKUP(A1581,[2]nim!$A$2:$B$3000,2,FALSE)</f>
        <v>diterima</v>
      </c>
    </row>
    <row r="1582" spans="1:28" x14ac:dyDescent="0.3">
      <c r="A1582" s="2">
        <v>222311050523</v>
      </c>
      <c r="B1582">
        <v>1</v>
      </c>
      <c r="C1582">
        <v>2020</v>
      </c>
      <c r="D1582" s="3">
        <v>3112106</v>
      </c>
      <c r="E1582" t="str">
        <f>UPPER(VLOOKUP(D1582,[1]PRODI_2019!$D$2:$L$72,3,FALSE))</f>
        <v>PENDIDIKAN GURU SEKOLAH DASAR</v>
      </c>
      <c r="F1582" t="str">
        <f>VLOOKUP(D1582,[1]PRODI_2019!$D$2:$L$72,9,FALSE)</f>
        <v>FKIP</v>
      </c>
      <c r="G1582" t="str">
        <f>VLOOKUP(F1582,Sheet1!$H$4:$I$11,2,FALSE)</f>
        <v>2_FKIP</v>
      </c>
      <c r="H1582" t="s">
        <v>2186</v>
      </c>
      <c r="I1582" t="s">
        <v>25</v>
      </c>
      <c r="L1582" t="s">
        <v>27</v>
      </c>
      <c r="O1582" t="s">
        <v>91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46</v>
      </c>
      <c r="T1582" t="s">
        <v>3486</v>
      </c>
      <c r="U1582" t="s">
        <v>29</v>
      </c>
      <c r="Z1582" t="e">
        <f>VLOOKUP(A1582,[2]registrasi!$B$2:$C$3000,2,FALSE)</f>
        <v>#N/A</v>
      </c>
      <c r="AA1582">
        <f>VLOOKUP(D1582,[3]Sheet1!$B$2:$D$43,3,FALSE)</f>
        <v>673</v>
      </c>
      <c r="AB1582" t="e">
        <f>VLOOKUP(A1582,[2]nim!$A$2:$B$3000,2,FALSE)</f>
        <v>#N/A</v>
      </c>
    </row>
    <row r="1583" spans="1:28" x14ac:dyDescent="0.3">
      <c r="A1583" s="2">
        <v>222311060028</v>
      </c>
      <c r="B1583">
        <v>1</v>
      </c>
      <c r="C1583">
        <v>2022</v>
      </c>
      <c r="D1583" s="3">
        <v>3112106</v>
      </c>
      <c r="E1583" t="str">
        <f>UPPER(VLOOKUP(D1583,[1]PRODI_2019!$D$2:$L$72,3,FALSE))</f>
        <v>PENDIDIKAN GURU SEKOLAH DASAR</v>
      </c>
      <c r="F1583" t="str">
        <f>VLOOKUP(D1583,[1]PRODI_2019!$D$2:$L$72,9,FALSE)</f>
        <v>FKIP</v>
      </c>
      <c r="G1583" t="str">
        <f>VLOOKUP(F1583,Sheet1!$H$4:$I$11,2,FALSE)</f>
        <v>2_FKIP</v>
      </c>
      <c r="H1583" t="s">
        <v>2187</v>
      </c>
      <c r="I1583" t="s">
        <v>33</v>
      </c>
      <c r="L1583" t="s">
        <v>27</v>
      </c>
      <c r="O1583" t="s">
        <v>93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40</v>
      </c>
      <c r="T1583" t="s">
        <v>3486</v>
      </c>
      <c r="U1583" t="s">
        <v>29</v>
      </c>
      <c r="Z1583" t="str">
        <f>VLOOKUP(A1583,[2]registrasi!$B$2:$C$3000,2,FALSE)</f>
        <v>registrasi</v>
      </c>
      <c r="AA1583">
        <f>VLOOKUP(D1583,[3]Sheet1!$B$2:$D$43,3,FALSE)</f>
        <v>673</v>
      </c>
      <c r="AB1583" t="str">
        <f>VLOOKUP(A1583,[2]nim!$A$2:$B$3000,2,FALSE)</f>
        <v>diterima</v>
      </c>
    </row>
    <row r="1584" spans="1:28" x14ac:dyDescent="0.3">
      <c r="A1584" s="2">
        <v>222311060180</v>
      </c>
      <c r="B1584">
        <v>1</v>
      </c>
      <c r="C1584">
        <v>2022</v>
      </c>
      <c r="D1584" s="3">
        <v>3112106</v>
      </c>
      <c r="E1584" t="str">
        <f>UPPER(VLOOKUP(D1584,[1]PRODI_2019!$D$2:$L$72,3,FALSE))</f>
        <v>PENDIDIKAN GURU SEKOLAH DASAR</v>
      </c>
      <c r="F1584" t="str">
        <f>VLOOKUP(D1584,[1]PRODI_2019!$D$2:$L$72,9,FALSE)</f>
        <v>FKIP</v>
      </c>
      <c r="G1584" t="str">
        <f>VLOOKUP(F1584,Sheet1!$H$4:$I$11,2,FALSE)</f>
        <v>2_FKIP</v>
      </c>
      <c r="H1584" t="s">
        <v>2188</v>
      </c>
      <c r="I1584" t="s">
        <v>33</v>
      </c>
      <c r="L1584" t="s">
        <v>27</v>
      </c>
      <c r="O1584" t="s">
        <v>67</v>
      </c>
      <c r="P1584" t="str">
        <f t="shared" si="76"/>
        <v>MAN</v>
      </c>
      <c r="Q1584" t="str">
        <f t="shared" si="77"/>
        <v>Negeri</v>
      </c>
      <c r="R1584" t="str">
        <f t="shared" si="75"/>
        <v>MA</v>
      </c>
      <c r="S1584" t="s">
        <v>40</v>
      </c>
      <c r="T1584" t="s">
        <v>3486</v>
      </c>
      <c r="U1584" t="s">
        <v>29</v>
      </c>
      <c r="Z1584" t="str">
        <f>VLOOKUP(A1584,[2]registrasi!$B$2:$C$3000,2,FALSE)</f>
        <v>registrasi</v>
      </c>
      <c r="AA1584">
        <f>VLOOKUP(D1584,[3]Sheet1!$B$2:$D$43,3,FALSE)</f>
        <v>673</v>
      </c>
      <c r="AB1584" t="str">
        <f>VLOOKUP(A1584,[2]nim!$A$2:$B$3000,2,FALSE)</f>
        <v>diterima</v>
      </c>
    </row>
    <row r="1585" spans="1:28" x14ac:dyDescent="0.3">
      <c r="A1585" s="2">
        <v>222311060324</v>
      </c>
      <c r="B1585">
        <v>1</v>
      </c>
      <c r="C1585">
        <v>2021</v>
      </c>
      <c r="D1585" s="3">
        <v>3112106</v>
      </c>
      <c r="E1585" t="str">
        <f>UPPER(VLOOKUP(D1585,[1]PRODI_2019!$D$2:$L$72,3,FALSE))</f>
        <v>PENDIDIKAN GURU SEKOLAH DASAR</v>
      </c>
      <c r="F1585" t="str">
        <f>VLOOKUP(D1585,[1]PRODI_2019!$D$2:$L$72,9,FALSE)</f>
        <v>FKIP</v>
      </c>
      <c r="G1585" t="str">
        <f>VLOOKUP(F1585,Sheet1!$H$4:$I$11,2,FALSE)</f>
        <v>2_FKIP</v>
      </c>
      <c r="H1585" t="s">
        <v>2189</v>
      </c>
      <c r="I1585" t="s">
        <v>33</v>
      </c>
      <c r="L1585" t="s">
        <v>27</v>
      </c>
      <c r="O1585" t="s">
        <v>85</v>
      </c>
      <c r="P1585" t="str">
        <f t="shared" si="76"/>
        <v>SMAN</v>
      </c>
      <c r="Q1585" t="str">
        <f t="shared" si="77"/>
        <v>Negeri</v>
      </c>
      <c r="R1585" t="str">
        <f t="shared" si="75"/>
        <v>SMA</v>
      </c>
      <c r="S1585" t="s">
        <v>40</v>
      </c>
      <c r="T1585" t="s">
        <v>3486</v>
      </c>
      <c r="U1585" t="s">
        <v>29</v>
      </c>
      <c r="Z1585" t="str">
        <f>VLOOKUP(A1585,[2]registrasi!$B$2:$C$3000,2,FALSE)</f>
        <v>registrasi</v>
      </c>
      <c r="AA1585">
        <f>VLOOKUP(D1585,[3]Sheet1!$B$2:$D$43,3,FALSE)</f>
        <v>673</v>
      </c>
      <c r="AB1585" t="str">
        <f>VLOOKUP(A1585,[2]nim!$A$2:$B$3000,2,FALSE)</f>
        <v>diterima</v>
      </c>
    </row>
    <row r="1586" spans="1:28" x14ac:dyDescent="0.3">
      <c r="A1586" s="2">
        <v>222311070066</v>
      </c>
      <c r="B1586">
        <v>1</v>
      </c>
      <c r="C1586">
        <v>2022</v>
      </c>
      <c r="D1586" s="3">
        <v>3112106</v>
      </c>
      <c r="E1586" t="str">
        <f>UPPER(VLOOKUP(D1586,[1]PRODI_2019!$D$2:$L$72,3,FALSE))</f>
        <v>PENDIDIKAN GURU SEKOLAH DASAR</v>
      </c>
      <c r="F1586" t="str">
        <f>VLOOKUP(D1586,[1]PRODI_2019!$D$2:$L$72,9,FALSE)</f>
        <v>FKIP</v>
      </c>
      <c r="G1586" t="str">
        <f>VLOOKUP(F1586,Sheet1!$H$4:$I$11,2,FALSE)</f>
        <v>2_FKIP</v>
      </c>
      <c r="H1586" t="s">
        <v>2190</v>
      </c>
      <c r="I1586" t="s">
        <v>33</v>
      </c>
      <c r="L1586" t="s">
        <v>27</v>
      </c>
      <c r="O1586" t="s">
        <v>3342</v>
      </c>
      <c r="P1586" t="str">
        <f t="shared" si="76"/>
        <v>SMAS</v>
      </c>
      <c r="Q1586" t="str">
        <f t="shared" si="77"/>
        <v>Swasta</v>
      </c>
      <c r="R1586" t="str">
        <f t="shared" si="75"/>
        <v>SMA</v>
      </c>
      <c r="S1586" t="s">
        <v>66</v>
      </c>
      <c r="T1586" t="s">
        <v>3489</v>
      </c>
      <c r="U1586" t="s">
        <v>29</v>
      </c>
      <c r="Z1586" t="str">
        <f>VLOOKUP(A1586,[2]registrasi!$B$2:$C$3000,2,FALSE)</f>
        <v>registrasi</v>
      </c>
      <c r="AA1586">
        <f>VLOOKUP(D1586,[3]Sheet1!$B$2:$D$43,3,FALSE)</f>
        <v>673</v>
      </c>
      <c r="AB1586" t="str">
        <f>VLOOKUP(A1586,[2]nim!$A$2:$B$3000,2,FALSE)</f>
        <v>diterima</v>
      </c>
    </row>
    <row r="1587" spans="1:28" x14ac:dyDescent="0.3">
      <c r="A1587" s="2">
        <v>222311070211</v>
      </c>
      <c r="B1587">
        <v>2</v>
      </c>
      <c r="C1587">
        <v>2022</v>
      </c>
      <c r="D1587" s="3">
        <v>3112106</v>
      </c>
      <c r="E1587" t="str">
        <f>UPPER(VLOOKUP(D1587,[1]PRODI_2019!$D$2:$L$72,3,FALSE))</f>
        <v>PENDIDIKAN GURU SEKOLAH DASAR</v>
      </c>
      <c r="F1587" t="str">
        <f>VLOOKUP(D1587,[1]PRODI_2019!$D$2:$L$72,9,FALSE)</f>
        <v>FKIP</v>
      </c>
      <c r="G1587" t="str">
        <f>VLOOKUP(F1587,Sheet1!$H$4:$I$11,2,FALSE)</f>
        <v>2_FKIP</v>
      </c>
      <c r="H1587" t="s">
        <v>2191</v>
      </c>
      <c r="I1587" t="s">
        <v>25</v>
      </c>
      <c r="L1587" t="s">
        <v>27</v>
      </c>
      <c r="O1587" t="s">
        <v>92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52</v>
      </c>
      <c r="T1587" t="s">
        <v>3486</v>
      </c>
      <c r="U1587" t="s">
        <v>29</v>
      </c>
      <c r="Z1587" t="str">
        <f>VLOOKUP(A1587,[2]registrasi!$B$2:$C$3000,2,FALSE)</f>
        <v>registrasi</v>
      </c>
      <c r="AA1587">
        <f>VLOOKUP(D1587,[3]Sheet1!$B$2:$D$43,3,FALSE)</f>
        <v>673</v>
      </c>
      <c r="AB1587" t="str">
        <f>VLOOKUP(A1587,[2]nim!$A$2:$B$3000,2,FALSE)</f>
        <v>diterima</v>
      </c>
    </row>
    <row r="1588" spans="1:28" x14ac:dyDescent="0.3">
      <c r="A1588" s="2">
        <v>222311070708</v>
      </c>
      <c r="B1588">
        <v>2</v>
      </c>
      <c r="C1588">
        <v>2022</v>
      </c>
      <c r="D1588" s="3">
        <v>3112106</v>
      </c>
      <c r="E1588" t="str">
        <f>UPPER(VLOOKUP(D1588,[1]PRODI_2019!$D$2:$L$72,3,FALSE))</f>
        <v>PENDIDIKAN GURU SEKOLAH DASAR</v>
      </c>
      <c r="F1588" t="str">
        <f>VLOOKUP(D1588,[1]PRODI_2019!$D$2:$L$72,9,FALSE)</f>
        <v>FKIP</v>
      </c>
      <c r="G1588" t="str">
        <f>VLOOKUP(F1588,Sheet1!$H$4:$I$11,2,FALSE)</f>
        <v>2_FKIP</v>
      </c>
      <c r="H1588" t="s">
        <v>2192</v>
      </c>
      <c r="I1588" t="s">
        <v>33</v>
      </c>
      <c r="L1588" t="s">
        <v>27</v>
      </c>
      <c r="O1588" t="s">
        <v>98</v>
      </c>
      <c r="P1588" t="str">
        <f t="shared" si="76"/>
        <v>MAN</v>
      </c>
      <c r="Q1588" t="str">
        <f t="shared" si="77"/>
        <v>Negeri</v>
      </c>
      <c r="R1588" t="str">
        <f t="shared" si="75"/>
        <v>MA</v>
      </c>
      <c r="S1588" t="s">
        <v>63</v>
      </c>
      <c r="T1588" t="s">
        <v>3486</v>
      </c>
      <c r="U1588" t="s">
        <v>29</v>
      </c>
      <c r="Z1588" t="str">
        <f>VLOOKUP(A1588,[2]registrasi!$B$2:$C$3000,2,FALSE)</f>
        <v>registrasi</v>
      </c>
      <c r="AA1588">
        <f>VLOOKUP(D1588,[3]Sheet1!$B$2:$D$43,3,FALSE)</f>
        <v>673</v>
      </c>
      <c r="AB1588" t="str">
        <f>VLOOKUP(A1588,[2]nim!$A$2:$B$3000,2,FALSE)</f>
        <v>diterima</v>
      </c>
    </row>
    <row r="1589" spans="1:28" x14ac:dyDescent="0.3">
      <c r="A1589" s="2">
        <v>222311080346</v>
      </c>
      <c r="B1589">
        <v>1</v>
      </c>
      <c r="C1589">
        <v>2021</v>
      </c>
      <c r="D1589" s="3">
        <v>3112106</v>
      </c>
      <c r="E1589" t="str">
        <f>UPPER(VLOOKUP(D1589,[1]PRODI_2019!$D$2:$L$72,3,FALSE))</f>
        <v>PENDIDIKAN GURU SEKOLAH DASAR</v>
      </c>
      <c r="F1589" t="str">
        <f>VLOOKUP(D1589,[1]PRODI_2019!$D$2:$L$72,9,FALSE)</f>
        <v>FKIP</v>
      </c>
      <c r="G1589" t="str">
        <f>VLOOKUP(F1589,Sheet1!$H$4:$I$11,2,FALSE)</f>
        <v>2_FKIP</v>
      </c>
      <c r="H1589" t="s">
        <v>2193</v>
      </c>
      <c r="I1589" t="s">
        <v>33</v>
      </c>
      <c r="L1589" t="s">
        <v>27</v>
      </c>
      <c r="O1589" t="s">
        <v>68</v>
      </c>
      <c r="P1589" t="str">
        <f t="shared" si="76"/>
        <v>SMAN</v>
      </c>
      <c r="Q1589" t="str">
        <f t="shared" si="77"/>
        <v>Negeri</v>
      </c>
      <c r="R1589" t="str">
        <f t="shared" si="75"/>
        <v>SMA</v>
      </c>
      <c r="S1589" t="s">
        <v>34</v>
      </c>
      <c r="T1589" t="s">
        <v>3486</v>
      </c>
      <c r="U1589" t="s">
        <v>29</v>
      </c>
      <c r="Z1589" t="str">
        <f>VLOOKUP(A1589,[2]registrasi!$B$2:$C$3000,2,FALSE)</f>
        <v>registrasi</v>
      </c>
      <c r="AA1589">
        <f>VLOOKUP(D1589,[3]Sheet1!$B$2:$D$43,3,FALSE)</f>
        <v>673</v>
      </c>
      <c r="AB1589" t="str">
        <f>VLOOKUP(A1589,[2]nim!$A$2:$B$3000,2,FALSE)</f>
        <v>diterima</v>
      </c>
    </row>
    <row r="1590" spans="1:28" x14ac:dyDescent="0.3">
      <c r="A1590" s="2">
        <v>222311080844</v>
      </c>
      <c r="B1590">
        <v>2</v>
      </c>
      <c r="C1590">
        <v>2021</v>
      </c>
      <c r="D1590" s="3">
        <v>3112106</v>
      </c>
      <c r="E1590" t="str">
        <f>UPPER(VLOOKUP(D1590,[1]PRODI_2019!$D$2:$L$72,3,FALSE))</f>
        <v>PENDIDIKAN GURU SEKOLAH DASAR</v>
      </c>
      <c r="F1590" t="str">
        <f>VLOOKUP(D1590,[1]PRODI_2019!$D$2:$L$72,9,FALSE)</f>
        <v>FKIP</v>
      </c>
      <c r="G1590" t="str">
        <f>VLOOKUP(F1590,Sheet1!$H$4:$I$11,2,FALSE)</f>
        <v>2_FKIP</v>
      </c>
      <c r="H1590" t="s">
        <v>2194</v>
      </c>
      <c r="I1590" t="s">
        <v>33</v>
      </c>
      <c r="L1590" t="s">
        <v>27</v>
      </c>
      <c r="O1590" t="s">
        <v>447</v>
      </c>
      <c r="P1590" t="str">
        <f t="shared" si="76"/>
        <v>SMAS</v>
      </c>
      <c r="Q1590" t="str">
        <f t="shared" si="77"/>
        <v>Swasta</v>
      </c>
      <c r="R1590" t="str">
        <f t="shared" si="75"/>
        <v>SMA</v>
      </c>
      <c r="S1590" t="s">
        <v>37</v>
      </c>
      <c r="T1590" t="s">
        <v>3486</v>
      </c>
      <c r="U1590" t="s">
        <v>29</v>
      </c>
      <c r="Z1590" t="str">
        <f>VLOOKUP(A1590,[2]registrasi!$B$2:$C$3000,2,FALSE)</f>
        <v>registrasi</v>
      </c>
      <c r="AA1590">
        <f>VLOOKUP(D1590,[3]Sheet1!$B$2:$D$43,3,FALSE)</f>
        <v>673</v>
      </c>
      <c r="AB1590" t="str">
        <f>VLOOKUP(A1590,[2]nim!$A$2:$B$3000,2,FALSE)</f>
        <v>diterima</v>
      </c>
    </row>
    <row r="1591" spans="1:28" x14ac:dyDescent="0.3">
      <c r="A1591" s="2">
        <v>222311081148</v>
      </c>
      <c r="B1591">
        <v>1</v>
      </c>
      <c r="C1591">
        <v>2022</v>
      </c>
      <c r="D1591" s="3">
        <v>3112106</v>
      </c>
      <c r="E1591" t="str">
        <f>UPPER(VLOOKUP(D1591,[1]PRODI_2019!$D$2:$L$72,3,FALSE))</f>
        <v>PENDIDIKAN GURU SEKOLAH DASAR</v>
      </c>
      <c r="F1591" t="str">
        <f>VLOOKUP(D1591,[1]PRODI_2019!$D$2:$L$72,9,FALSE)</f>
        <v>FKIP</v>
      </c>
      <c r="G1591" t="str">
        <f>VLOOKUP(F1591,Sheet1!$H$4:$I$11,2,FALSE)</f>
        <v>2_FKIP</v>
      </c>
      <c r="H1591" t="s">
        <v>2195</v>
      </c>
      <c r="I1591" t="s">
        <v>33</v>
      </c>
      <c r="L1591" t="s">
        <v>27</v>
      </c>
      <c r="O1591" t="s">
        <v>110</v>
      </c>
      <c r="P1591" t="str">
        <f t="shared" si="76"/>
        <v>SMAS</v>
      </c>
      <c r="Q1591" t="str">
        <f t="shared" si="77"/>
        <v>Swasta</v>
      </c>
      <c r="R1591" t="str">
        <f t="shared" si="75"/>
        <v>SMA</v>
      </c>
      <c r="S1591" t="s">
        <v>37</v>
      </c>
      <c r="T1591" t="s">
        <v>3486</v>
      </c>
      <c r="U1591" t="s">
        <v>29</v>
      </c>
      <c r="Z1591" t="str">
        <f>VLOOKUP(A1591,[2]registrasi!$B$2:$C$3000,2,FALSE)</f>
        <v>registrasi</v>
      </c>
      <c r="AA1591">
        <f>VLOOKUP(D1591,[3]Sheet1!$B$2:$D$43,3,FALSE)</f>
        <v>673</v>
      </c>
      <c r="AB1591" t="str">
        <f>VLOOKUP(A1591,[2]nim!$A$2:$B$3000,2,FALSE)</f>
        <v>diterima</v>
      </c>
    </row>
    <row r="1592" spans="1:28" x14ac:dyDescent="0.3">
      <c r="A1592" s="2">
        <v>222311081157</v>
      </c>
      <c r="B1592">
        <v>2</v>
      </c>
      <c r="C1592">
        <v>2022</v>
      </c>
      <c r="D1592" s="3">
        <v>3112106</v>
      </c>
      <c r="E1592" t="str">
        <f>UPPER(VLOOKUP(D1592,[1]PRODI_2019!$D$2:$L$72,3,FALSE))</f>
        <v>PENDIDIKAN GURU SEKOLAH DASAR</v>
      </c>
      <c r="F1592" t="str">
        <f>VLOOKUP(D1592,[1]PRODI_2019!$D$2:$L$72,9,FALSE)</f>
        <v>FKIP</v>
      </c>
      <c r="G1592" t="str">
        <f>VLOOKUP(F1592,Sheet1!$H$4:$I$11,2,FALSE)</f>
        <v>2_FKIP</v>
      </c>
      <c r="H1592" t="s">
        <v>2196</v>
      </c>
      <c r="I1592" t="s">
        <v>25</v>
      </c>
      <c r="L1592" t="s">
        <v>27</v>
      </c>
      <c r="O1592" t="s">
        <v>3343</v>
      </c>
      <c r="P1592" t="str">
        <f t="shared" si="76"/>
        <v>SMKN</v>
      </c>
      <c r="Q1592" t="str">
        <f t="shared" si="77"/>
        <v>Negeri</v>
      </c>
      <c r="R1592" t="str">
        <f t="shared" si="75"/>
        <v>SMK</v>
      </c>
      <c r="S1592" t="s">
        <v>105</v>
      </c>
      <c r="T1592" t="s">
        <v>3489</v>
      </c>
      <c r="U1592" t="s">
        <v>29</v>
      </c>
      <c r="Z1592" t="str">
        <f>VLOOKUP(A1592,[2]registrasi!$B$2:$C$3000,2,FALSE)</f>
        <v>registrasi</v>
      </c>
      <c r="AA1592">
        <f>VLOOKUP(D1592,[3]Sheet1!$B$2:$D$43,3,FALSE)</f>
        <v>673</v>
      </c>
      <c r="AB1592" t="str">
        <f>VLOOKUP(A1592,[2]nim!$A$2:$B$3000,2,FALSE)</f>
        <v>diterima</v>
      </c>
    </row>
    <row r="1593" spans="1:28" x14ac:dyDescent="0.3">
      <c r="A1593" s="2">
        <v>222311081287</v>
      </c>
      <c r="B1593">
        <v>2</v>
      </c>
      <c r="C1593">
        <v>2021</v>
      </c>
      <c r="D1593" s="3">
        <v>3112106</v>
      </c>
      <c r="E1593" t="str">
        <f>UPPER(VLOOKUP(D1593,[1]PRODI_2019!$D$2:$L$72,3,FALSE))</f>
        <v>PENDIDIKAN GURU SEKOLAH DASAR</v>
      </c>
      <c r="F1593" t="str">
        <f>VLOOKUP(D1593,[1]PRODI_2019!$D$2:$L$72,9,FALSE)</f>
        <v>FKIP</v>
      </c>
      <c r="G1593" t="str">
        <f>VLOOKUP(F1593,Sheet1!$H$4:$I$11,2,FALSE)</f>
        <v>2_FKIP</v>
      </c>
      <c r="H1593" t="s">
        <v>2197</v>
      </c>
      <c r="I1593" t="s">
        <v>33</v>
      </c>
      <c r="L1593" t="s">
        <v>27</v>
      </c>
      <c r="O1593" t="s">
        <v>3344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52</v>
      </c>
      <c r="T1593" t="s">
        <v>3486</v>
      </c>
      <c r="U1593" t="s">
        <v>29</v>
      </c>
      <c r="Z1593" t="str">
        <f>VLOOKUP(A1593,[2]registrasi!$B$2:$C$3000,2,FALSE)</f>
        <v>registrasi</v>
      </c>
      <c r="AA1593">
        <f>VLOOKUP(D1593,[3]Sheet1!$B$2:$D$43,3,FALSE)</f>
        <v>673</v>
      </c>
      <c r="AB1593" t="str">
        <f>VLOOKUP(A1593,[2]nim!$A$2:$B$3000,2,FALSE)</f>
        <v>diterima</v>
      </c>
    </row>
    <row r="1594" spans="1:28" x14ac:dyDescent="0.3">
      <c r="A1594" s="2">
        <v>222311090348</v>
      </c>
      <c r="B1594">
        <v>1</v>
      </c>
      <c r="C1594">
        <v>2021</v>
      </c>
      <c r="D1594" s="3">
        <v>3112106</v>
      </c>
      <c r="E1594" t="str">
        <f>UPPER(VLOOKUP(D1594,[1]PRODI_2019!$D$2:$L$72,3,FALSE))</f>
        <v>PENDIDIKAN GURU SEKOLAH DASAR</v>
      </c>
      <c r="F1594" t="str">
        <f>VLOOKUP(D1594,[1]PRODI_2019!$D$2:$L$72,9,FALSE)</f>
        <v>FKIP</v>
      </c>
      <c r="G1594" t="str">
        <f>VLOOKUP(F1594,Sheet1!$H$4:$I$11,2,FALSE)</f>
        <v>2_FKIP</v>
      </c>
      <c r="H1594" t="s">
        <v>2198</v>
      </c>
      <c r="I1594" t="s">
        <v>33</v>
      </c>
      <c r="L1594" t="s">
        <v>27</v>
      </c>
      <c r="O1594" t="s">
        <v>85</v>
      </c>
      <c r="P1594" t="str">
        <f t="shared" si="76"/>
        <v>SMAN</v>
      </c>
      <c r="Q1594" t="str">
        <f t="shared" si="77"/>
        <v>Negeri</v>
      </c>
      <c r="R1594" t="str">
        <f t="shared" si="75"/>
        <v>SMA</v>
      </c>
      <c r="S1594" t="s">
        <v>40</v>
      </c>
      <c r="T1594" t="s">
        <v>3486</v>
      </c>
      <c r="U1594" t="s">
        <v>29</v>
      </c>
      <c r="Z1594" t="str">
        <f>VLOOKUP(A1594,[2]registrasi!$B$2:$C$3000,2,FALSE)</f>
        <v>registrasi</v>
      </c>
      <c r="AA1594">
        <f>VLOOKUP(D1594,[3]Sheet1!$B$2:$D$43,3,FALSE)</f>
        <v>673</v>
      </c>
      <c r="AB1594" t="str">
        <f>VLOOKUP(A1594,[2]nim!$A$2:$B$3000,2,FALSE)</f>
        <v>diterima</v>
      </c>
    </row>
    <row r="1595" spans="1:28" x14ac:dyDescent="0.3">
      <c r="A1595" s="2">
        <v>222311090452</v>
      </c>
      <c r="B1595">
        <v>1</v>
      </c>
      <c r="C1595">
        <v>2022</v>
      </c>
      <c r="D1595" s="3">
        <v>3112106</v>
      </c>
      <c r="E1595" t="str">
        <f>UPPER(VLOOKUP(D1595,[1]PRODI_2019!$D$2:$L$72,3,FALSE))</f>
        <v>PENDIDIKAN GURU SEKOLAH DASAR</v>
      </c>
      <c r="F1595" t="str">
        <f>VLOOKUP(D1595,[1]PRODI_2019!$D$2:$L$72,9,FALSE)</f>
        <v>FKIP</v>
      </c>
      <c r="G1595" t="str">
        <f>VLOOKUP(F1595,Sheet1!$H$4:$I$11,2,FALSE)</f>
        <v>2_FKIP</v>
      </c>
      <c r="H1595" t="s">
        <v>2199</v>
      </c>
      <c r="I1595" t="s">
        <v>33</v>
      </c>
      <c r="L1595" t="s">
        <v>27</v>
      </c>
      <c r="O1595" t="s">
        <v>138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52</v>
      </c>
      <c r="T1595" t="s">
        <v>3486</v>
      </c>
      <c r="U1595" t="s">
        <v>29</v>
      </c>
      <c r="Z1595" t="str">
        <f>VLOOKUP(A1595,[2]registrasi!$B$2:$C$3000,2,FALSE)</f>
        <v>registrasi</v>
      </c>
      <c r="AA1595">
        <f>VLOOKUP(D1595,[3]Sheet1!$B$2:$D$43,3,FALSE)</f>
        <v>673</v>
      </c>
      <c r="AB1595" t="str">
        <f>VLOOKUP(A1595,[2]nim!$A$2:$B$3000,2,FALSE)</f>
        <v>diterima</v>
      </c>
    </row>
    <row r="1596" spans="1:28" x14ac:dyDescent="0.3">
      <c r="A1596" s="2">
        <v>222311090513</v>
      </c>
      <c r="B1596">
        <v>1</v>
      </c>
      <c r="C1596">
        <v>2021</v>
      </c>
      <c r="D1596" s="3">
        <v>3112106</v>
      </c>
      <c r="E1596" t="str">
        <f>UPPER(VLOOKUP(D1596,[1]PRODI_2019!$D$2:$L$72,3,FALSE))</f>
        <v>PENDIDIKAN GURU SEKOLAH DASAR</v>
      </c>
      <c r="F1596" t="str">
        <f>VLOOKUP(D1596,[1]PRODI_2019!$D$2:$L$72,9,FALSE)</f>
        <v>FKIP</v>
      </c>
      <c r="G1596" t="str">
        <f>VLOOKUP(F1596,Sheet1!$H$4:$I$11,2,FALSE)</f>
        <v>2_FKIP</v>
      </c>
      <c r="H1596" t="s">
        <v>2200</v>
      </c>
      <c r="I1596" t="s">
        <v>33</v>
      </c>
      <c r="L1596" t="s">
        <v>27</v>
      </c>
      <c r="O1596" t="s">
        <v>62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41</v>
      </c>
      <c r="T1596" t="s">
        <v>3486</v>
      </c>
      <c r="U1596" t="s">
        <v>29</v>
      </c>
      <c r="Z1596" t="str">
        <f>VLOOKUP(A1596,[2]registrasi!$B$2:$C$3000,2,FALSE)</f>
        <v>registrasi</v>
      </c>
      <c r="AA1596">
        <f>VLOOKUP(D1596,[3]Sheet1!$B$2:$D$43,3,FALSE)</f>
        <v>673</v>
      </c>
      <c r="AB1596" t="str">
        <f>VLOOKUP(A1596,[2]nim!$A$2:$B$3000,2,FALSE)</f>
        <v>diterima</v>
      </c>
    </row>
    <row r="1597" spans="1:28" x14ac:dyDescent="0.3">
      <c r="A1597" s="2">
        <v>222311110143</v>
      </c>
      <c r="B1597">
        <v>1</v>
      </c>
      <c r="C1597">
        <v>2022</v>
      </c>
      <c r="D1597" s="3">
        <v>3112106</v>
      </c>
      <c r="E1597" t="str">
        <f>UPPER(VLOOKUP(D1597,[1]PRODI_2019!$D$2:$L$72,3,FALSE))</f>
        <v>PENDIDIKAN GURU SEKOLAH DASAR</v>
      </c>
      <c r="F1597" t="str">
        <f>VLOOKUP(D1597,[1]PRODI_2019!$D$2:$L$72,9,FALSE)</f>
        <v>FKIP</v>
      </c>
      <c r="G1597" t="str">
        <f>VLOOKUP(F1597,Sheet1!$H$4:$I$11,2,FALSE)</f>
        <v>2_FKIP</v>
      </c>
      <c r="H1597" t="s">
        <v>2201</v>
      </c>
      <c r="I1597" t="s">
        <v>33</v>
      </c>
      <c r="L1597" t="s">
        <v>27</v>
      </c>
      <c r="O1597" t="s">
        <v>62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3486</v>
      </c>
      <c r="U1597" t="s">
        <v>29</v>
      </c>
      <c r="Z1597" t="str">
        <f>VLOOKUP(A1597,[2]registrasi!$B$2:$C$3000,2,FALSE)</f>
        <v>registrasi</v>
      </c>
      <c r="AA1597">
        <f>VLOOKUP(D1597,[3]Sheet1!$B$2:$D$43,3,FALSE)</f>
        <v>673</v>
      </c>
      <c r="AB1597" t="str">
        <f>VLOOKUP(A1597,[2]nim!$A$2:$B$3000,2,FALSE)</f>
        <v>diterima</v>
      </c>
    </row>
    <row r="1598" spans="1:28" x14ac:dyDescent="0.3">
      <c r="A1598" s="2">
        <v>222311110335</v>
      </c>
      <c r="B1598">
        <v>1</v>
      </c>
      <c r="C1598">
        <v>2022</v>
      </c>
      <c r="D1598" s="3">
        <v>3112106</v>
      </c>
      <c r="E1598" t="str">
        <f>UPPER(VLOOKUP(D1598,[1]PRODI_2019!$D$2:$L$72,3,FALSE))</f>
        <v>PENDIDIKAN GURU SEKOLAH DASAR</v>
      </c>
      <c r="F1598" t="str">
        <f>VLOOKUP(D1598,[1]PRODI_2019!$D$2:$L$72,9,FALSE)</f>
        <v>FKIP</v>
      </c>
      <c r="G1598" t="str">
        <f>VLOOKUP(F1598,Sheet1!$H$4:$I$11,2,FALSE)</f>
        <v>2_FKIP</v>
      </c>
      <c r="H1598" t="s">
        <v>2202</v>
      </c>
      <c r="I1598" t="s">
        <v>33</v>
      </c>
      <c r="L1598" t="s">
        <v>27</v>
      </c>
      <c r="O1598" t="s">
        <v>56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3486</v>
      </c>
      <c r="U1598" t="s">
        <v>35</v>
      </c>
      <c r="Z1598" t="str">
        <f>VLOOKUP(A1598,[2]registrasi!$B$2:$C$3000,2,FALSE)</f>
        <v>registrasi</v>
      </c>
      <c r="AA1598">
        <f>VLOOKUP(D1598,[3]Sheet1!$B$2:$D$43,3,FALSE)</f>
        <v>673</v>
      </c>
      <c r="AB1598" t="str">
        <f>VLOOKUP(A1598,[2]nim!$A$2:$B$3000,2,FALSE)</f>
        <v>diterima</v>
      </c>
    </row>
    <row r="1599" spans="1:28" x14ac:dyDescent="0.3">
      <c r="A1599" s="2">
        <v>222311110452</v>
      </c>
      <c r="B1599">
        <v>1</v>
      </c>
      <c r="C1599">
        <v>2021</v>
      </c>
      <c r="D1599" s="3">
        <v>3112106</v>
      </c>
      <c r="E1599" t="str">
        <f>UPPER(VLOOKUP(D1599,[1]PRODI_2019!$D$2:$L$72,3,FALSE))</f>
        <v>PENDIDIKAN GURU SEKOLAH DASAR</v>
      </c>
      <c r="F1599" t="str">
        <f>VLOOKUP(D1599,[1]PRODI_2019!$D$2:$L$72,9,FALSE)</f>
        <v>FKIP</v>
      </c>
      <c r="G1599" t="str">
        <f>VLOOKUP(F1599,Sheet1!$H$4:$I$11,2,FALSE)</f>
        <v>2_FKIP</v>
      </c>
      <c r="H1599" t="s">
        <v>2203</v>
      </c>
      <c r="I1599" t="s">
        <v>33</v>
      </c>
      <c r="L1599" t="s">
        <v>27</v>
      </c>
      <c r="O1599" t="s">
        <v>111</v>
      </c>
      <c r="P1599" t="str">
        <f t="shared" si="76"/>
        <v>SMAN</v>
      </c>
      <c r="Q1599" t="str">
        <f t="shared" si="77"/>
        <v>Negeri</v>
      </c>
      <c r="R1599" t="str">
        <f t="shared" si="75"/>
        <v>SMA</v>
      </c>
      <c r="S1599" t="s">
        <v>52</v>
      </c>
      <c r="T1599" t="s">
        <v>3486</v>
      </c>
      <c r="U1599" t="s">
        <v>29</v>
      </c>
      <c r="Z1599" t="str">
        <f>VLOOKUP(A1599,[2]registrasi!$B$2:$C$3000,2,FALSE)</f>
        <v>registrasi</v>
      </c>
      <c r="AA1599">
        <f>VLOOKUP(D1599,[3]Sheet1!$B$2:$D$43,3,FALSE)</f>
        <v>673</v>
      </c>
      <c r="AB1599" t="str">
        <f>VLOOKUP(A1599,[2]nim!$A$2:$B$3000,2,FALSE)</f>
        <v>diterima</v>
      </c>
    </row>
    <row r="1600" spans="1:28" x14ac:dyDescent="0.3">
      <c r="A1600" s="2">
        <v>222311130339</v>
      </c>
      <c r="B1600">
        <v>1</v>
      </c>
      <c r="C1600">
        <v>2022</v>
      </c>
      <c r="D1600" s="3">
        <v>3112106</v>
      </c>
      <c r="E1600" t="str">
        <f>UPPER(VLOOKUP(D1600,[1]PRODI_2019!$D$2:$L$72,3,FALSE))</f>
        <v>PENDIDIKAN GURU SEKOLAH DASAR</v>
      </c>
      <c r="F1600" t="str">
        <f>VLOOKUP(D1600,[1]PRODI_2019!$D$2:$L$72,9,FALSE)</f>
        <v>FKIP</v>
      </c>
      <c r="G1600" t="str">
        <f>VLOOKUP(F1600,Sheet1!$H$4:$I$11,2,FALSE)</f>
        <v>2_FKIP</v>
      </c>
      <c r="H1600" t="s">
        <v>2204</v>
      </c>
      <c r="I1600" t="s">
        <v>33</v>
      </c>
      <c r="L1600" t="s">
        <v>27</v>
      </c>
      <c r="O1600" t="s">
        <v>93</v>
      </c>
      <c r="P1600" t="str">
        <f t="shared" si="76"/>
        <v>MAN</v>
      </c>
      <c r="Q1600" t="str">
        <f t="shared" si="77"/>
        <v>Negeri</v>
      </c>
      <c r="R1600" t="str">
        <f t="shared" si="75"/>
        <v>MA</v>
      </c>
      <c r="S1600" t="s">
        <v>40</v>
      </c>
      <c r="T1600" t="s">
        <v>3486</v>
      </c>
      <c r="U1600" t="s">
        <v>29</v>
      </c>
      <c r="Z1600" t="str">
        <f>VLOOKUP(A1600,[2]registrasi!$B$2:$C$3000,2,FALSE)</f>
        <v>registrasi</v>
      </c>
      <c r="AA1600">
        <f>VLOOKUP(D1600,[3]Sheet1!$B$2:$D$43,3,FALSE)</f>
        <v>673</v>
      </c>
      <c r="AB1600" t="str">
        <f>VLOOKUP(A1600,[2]nim!$A$2:$B$3000,2,FALSE)</f>
        <v>diterima</v>
      </c>
    </row>
    <row r="1601" spans="1:28" x14ac:dyDescent="0.3">
      <c r="A1601" s="2">
        <v>222311180067</v>
      </c>
      <c r="B1601">
        <v>2</v>
      </c>
      <c r="C1601">
        <v>2021</v>
      </c>
      <c r="D1601" s="3">
        <v>3112106</v>
      </c>
      <c r="E1601" t="str">
        <f>UPPER(VLOOKUP(D1601,[1]PRODI_2019!$D$2:$L$72,3,FALSE))</f>
        <v>PENDIDIKAN GURU SEKOLAH DASAR</v>
      </c>
      <c r="F1601" t="str">
        <f>VLOOKUP(D1601,[1]PRODI_2019!$D$2:$L$72,9,FALSE)</f>
        <v>FKIP</v>
      </c>
      <c r="G1601" t="str">
        <f>VLOOKUP(F1601,Sheet1!$H$4:$I$11,2,FALSE)</f>
        <v>2_FKIP</v>
      </c>
      <c r="H1601" t="s">
        <v>2205</v>
      </c>
      <c r="I1601" t="s">
        <v>33</v>
      </c>
      <c r="L1601" t="s">
        <v>27</v>
      </c>
      <c r="O1601" t="s">
        <v>350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26</v>
      </c>
      <c r="T1601" t="s">
        <v>3486</v>
      </c>
      <c r="U1601" t="s">
        <v>29</v>
      </c>
      <c r="Z1601" t="str">
        <f>VLOOKUP(A1601,[2]registrasi!$B$2:$C$3000,2,FALSE)</f>
        <v>registrasi</v>
      </c>
      <c r="AA1601">
        <f>VLOOKUP(D1601,[3]Sheet1!$B$2:$D$43,3,FALSE)</f>
        <v>673</v>
      </c>
      <c r="AB1601" t="str">
        <f>VLOOKUP(A1601,[2]nim!$A$2:$B$3000,2,FALSE)</f>
        <v>diterima</v>
      </c>
    </row>
    <row r="1602" spans="1:28" x14ac:dyDescent="0.3">
      <c r="A1602" s="2">
        <v>222311220088</v>
      </c>
      <c r="B1602">
        <v>1</v>
      </c>
      <c r="C1602">
        <v>2020</v>
      </c>
      <c r="D1602" s="3">
        <v>3112106</v>
      </c>
      <c r="E1602" t="str">
        <f>UPPER(VLOOKUP(D1602,[1]PRODI_2019!$D$2:$L$72,3,FALSE))</f>
        <v>PENDIDIKAN GURU SEKOLAH DASAR</v>
      </c>
      <c r="F1602" t="str">
        <f>VLOOKUP(D1602,[1]PRODI_2019!$D$2:$L$72,9,FALSE)</f>
        <v>FKIP</v>
      </c>
      <c r="G1602" t="str">
        <f>VLOOKUP(F1602,Sheet1!$H$4:$I$11,2,FALSE)</f>
        <v>2_FKIP</v>
      </c>
      <c r="H1602" t="s">
        <v>2206</v>
      </c>
      <c r="I1602" t="s">
        <v>33</v>
      </c>
      <c r="L1602" t="s">
        <v>27</v>
      </c>
      <c r="O1602" t="s">
        <v>329</v>
      </c>
      <c r="P1602" t="str">
        <f t="shared" si="76"/>
        <v>SMKN</v>
      </c>
      <c r="Q1602" t="str">
        <f t="shared" si="77"/>
        <v>Negeri</v>
      </c>
      <c r="R1602" t="str">
        <f t="shared" si="75"/>
        <v>SMK</v>
      </c>
      <c r="S1602" t="s">
        <v>37</v>
      </c>
      <c r="T1602" t="s">
        <v>3486</v>
      </c>
      <c r="U1602" t="s">
        <v>29</v>
      </c>
      <c r="Z1602" t="str">
        <f>VLOOKUP(A1602,[2]registrasi!$B$2:$C$3000,2,FALSE)</f>
        <v>registrasi</v>
      </c>
      <c r="AA1602">
        <f>VLOOKUP(D1602,[3]Sheet1!$B$2:$D$43,3,FALSE)</f>
        <v>673</v>
      </c>
      <c r="AB1602" t="e">
        <f>VLOOKUP(A1602,[2]nim!$A$2:$B$3000,2,FALSE)</f>
        <v>#N/A</v>
      </c>
    </row>
    <row r="1603" spans="1:28" x14ac:dyDescent="0.3">
      <c r="A1603" s="2">
        <v>222311230313</v>
      </c>
      <c r="B1603">
        <v>2</v>
      </c>
      <c r="C1603">
        <v>2022</v>
      </c>
      <c r="D1603" s="3">
        <v>3112106</v>
      </c>
      <c r="E1603" t="str">
        <f>UPPER(VLOOKUP(D1603,[1]PRODI_2019!$D$2:$L$72,3,FALSE))</f>
        <v>PENDIDIKAN GURU SEKOLAH DASAR</v>
      </c>
      <c r="F1603" t="str">
        <f>VLOOKUP(D1603,[1]PRODI_2019!$D$2:$L$72,9,FALSE)</f>
        <v>FKIP</v>
      </c>
      <c r="G1603" t="str">
        <f>VLOOKUP(F1603,Sheet1!$H$4:$I$11,2,FALSE)</f>
        <v>2_FKIP</v>
      </c>
      <c r="H1603" t="s">
        <v>2207</v>
      </c>
      <c r="I1603" t="s">
        <v>33</v>
      </c>
      <c r="L1603" t="s">
        <v>27</v>
      </c>
      <c r="O1603" t="s">
        <v>3345</v>
      </c>
      <c r="P1603" t="str">
        <f t="shared" si="76"/>
        <v>SMKS</v>
      </c>
      <c r="Q1603" t="str">
        <f t="shared" si="77"/>
        <v>Swasta</v>
      </c>
      <c r="R1603" t="str">
        <f t="shared" si="75"/>
        <v>SMK</v>
      </c>
      <c r="S1603" t="s">
        <v>105</v>
      </c>
      <c r="T1603" t="s">
        <v>3489</v>
      </c>
      <c r="U1603" t="s">
        <v>29</v>
      </c>
      <c r="Z1603" t="str">
        <f>VLOOKUP(A1603,[2]registrasi!$B$2:$C$3000,2,FALSE)</f>
        <v>registrasi</v>
      </c>
      <c r="AA1603">
        <f>VLOOKUP(D1603,[3]Sheet1!$B$2:$D$43,3,FALSE)</f>
        <v>673</v>
      </c>
      <c r="AB1603" t="str">
        <f>VLOOKUP(A1603,[2]nim!$A$2:$B$3000,2,FALSE)</f>
        <v>diterima</v>
      </c>
    </row>
    <row r="1604" spans="1:28" x14ac:dyDescent="0.3">
      <c r="A1604" s="2">
        <v>222311260032</v>
      </c>
      <c r="B1604">
        <v>2</v>
      </c>
      <c r="C1604">
        <v>2021</v>
      </c>
      <c r="D1604" s="3">
        <v>3112106</v>
      </c>
      <c r="E1604" t="str">
        <f>UPPER(VLOOKUP(D1604,[1]PRODI_2019!$D$2:$L$72,3,FALSE))</f>
        <v>PENDIDIKAN GURU SEKOLAH DASAR</v>
      </c>
      <c r="F1604" t="str">
        <f>VLOOKUP(D1604,[1]PRODI_2019!$D$2:$L$72,9,FALSE)</f>
        <v>FKIP</v>
      </c>
      <c r="G1604" t="str">
        <f>VLOOKUP(F1604,Sheet1!$H$4:$I$11,2,FALSE)</f>
        <v>2_FKIP</v>
      </c>
      <c r="H1604" t="s">
        <v>2208</v>
      </c>
      <c r="I1604" t="s">
        <v>33</v>
      </c>
      <c r="L1604" t="s">
        <v>27</v>
      </c>
      <c r="O1604" t="s">
        <v>303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66</v>
      </c>
      <c r="T1604" t="s">
        <v>3489</v>
      </c>
      <c r="U1604" t="s">
        <v>29</v>
      </c>
      <c r="Z1604" t="str">
        <f>VLOOKUP(A1604,[2]registrasi!$B$2:$C$3000,2,FALSE)</f>
        <v>registrasi</v>
      </c>
      <c r="AA1604">
        <f>VLOOKUP(D1604,[3]Sheet1!$B$2:$D$43,3,FALSE)</f>
        <v>673</v>
      </c>
      <c r="AB1604" t="str">
        <f>VLOOKUP(A1604,[2]nim!$A$2:$B$3000,2,FALSE)</f>
        <v>diterima</v>
      </c>
    </row>
    <row r="1605" spans="1:28" x14ac:dyDescent="0.3">
      <c r="A1605" s="2">
        <v>222321060566</v>
      </c>
      <c r="B1605">
        <v>2</v>
      </c>
      <c r="C1605">
        <v>2021</v>
      </c>
      <c r="D1605" s="3">
        <v>3112106</v>
      </c>
      <c r="E1605" t="str">
        <f>UPPER(VLOOKUP(D1605,[1]PRODI_2019!$D$2:$L$72,3,FALSE))</f>
        <v>PENDIDIKAN GURU SEKOLAH DASAR</v>
      </c>
      <c r="F1605" t="str">
        <f>VLOOKUP(D1605,[1]PRODI_2019!$D$2:$L$72,9,FALSE)</f>
        <v>FKIP</v>
      </c>
      <c r="G1605" t="str">
        <f>VLOOKUP(F1605,Sheet1!$H$4:$I$11,2,FALSE)</f>
        <v>2_FKIP</v>
      </c>
      <c r="H1605" t="s">
        <v>2209</v>
      </c>
      <c r="I1605" t="s">
        <v>25</v>
      </c>
      <c r="L1605" t="s">
        <v>27</v>
      </c>
      <c r="O1605" t="s">
        <v>484</v>
      </c>
      <c r="P1605" t="str">
        <f t="shared" si="76"/>
        <v>MAS</v>
      </c>
      <c r="Q1605" t="str">
        <f t="shared" si="77"/>
        <v>Swasta</v>
      </c>
      <c r="R1605" t="str">
        <f t="shared" ref="R1605:R1668" si="78">IF(Q1605="Negeri",LEFT(P1605,LEN(P1605)-1),IF(RIGHT(P1605,1)="S",LEFT(P1605,LEN(P1605)-1),P1605))</f>
        <v>MA</v>
      </c>
      <c r="S1605" t="s">
        <v>126</v>
      </c>
      <c r="T1605" t="s">
        <v>3487</v>
      </c>
      <c r="U1605" t="s">
        <v>29</v>
      </c>
      <c r="Z1605" t="str">
        <f>VLOOKUP(A1605,[2]registrasi!$B$2:$C$3000,2,FALSE)</f>
        <v>registrasi</v>
      </c>
      <c r="AA1605">
        <f>VLOOKUP(D1605,[3]Sheet1!$B$2:$D$43,3,FALSE)</f>
        <v>673</v>
      </c>
      <c r="AB1605" t="str">
        <f>VLOOKUP(A1605,[2]nim!$A$2:$B$3000,2,FALSE)</f>
        <v>diterima</v>
      </c>
    </row>
    <row r="1606" spans="1:28" x14ac:dyDescent="0.3">
      <c r="A1606" s="2">
        <v>222321270267</v>
      </c>
      <c r="B1606">
        <v>2</v>
      </c>
      <c r="C1606">
        <v>2021</v>
      </c>
      <c r="D1606" s="3">
        <v>3112106</v>
      </c>
      <c r="E1606" t="str">
        <f>UPPER(VLOOKUP(D1606,[1]PRODI_2019!$D$2:$L$72,3,FALSE))</f>
        <v>PENDIDIKAN GURU SEKOLAH DASAR</v>
      </c>
      <c r="F1606" t="str">
        <f>VLOOKUP(D1606,[1]PRODI_2019!$D$2:$L$72,9,FALSE)</f>
        <v>FKIP</v>
      </c>
      <c r="G1606" t="str">
        <f>VLOOKUP(F1606,Sheet1!$H$4:$I$11,2,FALSE)</f>
        <v>2_FKIP</v>
      </c>
      <c r="H1606" t="s">
        <v>2210</v>
      </c>
      <c r="I1606" t="s">
        <v>33</v>
      </c>
      <c r="L1606" t="s">
        <v>27</v>
      </c>
      <c r="O1606" t="s">
        <v>3346</v>
      </c>
      <c r="P1606" t="str">
        <f t="shared" si="76"/>
        <v>MAN</v>
      </c>
      <c r="Q1606" t="str">
        <f t="shared" si="77"/>
        <v>Negeri</v>
      </c>
      <c r="R1606" t="str">
        <f t="shared" si="78"/>
        <v>MA</v>
      </c>
      <c r="S1606" t="s">
        <v>78</v>
      </c>
      <c r="T1606" t="s">
        <v>3489</v>
      </c>
      <c r="U1606" t="s">
        <v>29</v>
      </c>
      <c r="Z1606" t="str">
        <f>VLOOKUP(A1606,[2]registrasi!$B$2:$C$3000,2,FALSE)</f>
        <v>registrasi</v>
      </c>
      <c r="AA1606">
        <f>VLOOKUP(D1606,[3]Sheet1!$B$2:$D$43,3,FALSE)</f>
        <v>673</v>
      </c>
      <c r="AB1606" t="str">
        <f>VLOOKUP(A1606,[2]nim!$A$2:$B$3000,2,FALSE)</f>
        <v>diterima</v>
      </c>
    </row>
    <row r="1607" spans="1:28" x14ac:dyDescent="0.3">
      <c r="A1607" s="2">
        <v>222323020266</v>
      </c>
      <c r="B1607">
        <v>2</v>
      </c>
      <c r="C1607">
        <v>2021</v>
      </c>
      <c r="D1607" s="3">
        <v>3112106</v>
      </c>
      <c r="E1607" t="str">
        <f>UPPER(VLOOKUP(D1607,[1]PRODI_2019!$D$2:$L$72,3,FALSE))</f>
        <v>PENDIDIKAN GURU SEKOLAH DASAR</v>
      </c>
      <c r="F1607" t="str">
        <f>VLOOKUP(D1607,[1]PRODI_2019!$D$2:$L$72,9,FALSE)</f>
        <v>FKIP</v>
      </c>
      <c r="G1607" t="str">
        <f>VLOOKUP(F1607,Sheet1!$H$4:$I$11,2,FALSE)</f>
        <v>2_FKIP</v>
      </c>
      <c r="H1607" t="s">
        <v>2211</v>
      </c>
      <c r="I1607" t="s">
        <v>33</v>
      </c>
      <c r="L1607" t="s">
        <v>27</v>
      </c>
      <c r="O1607" t="s">
        <v>514</v>
      </c>
      <c r="P1607" t="str">
        <f t="shared" si="76"/>
        <v>SMAS</v>
      </c>
      <c r="Q1607" t="str">
        <f t="shared" si="77"/>
        <v>Swasta</v>
      </c>
      <c r="R1607" t="str">
        <f t="shared" si="78"/>
        <v>SMA</v>
      </c>
      <c r="S1607" t="s">
        <v>541</v>
      </c>
      <c r="T1607" t="s">
        <v>3487</v>
      </c>
      <c r="U1607" t="s">
        <v>29</v>
      </c>
      <c r="Z1607" t="str">
        <f>VLOOKUP(A1607,[2]registrasi!$B$2:$C$3000,2,FALSE)</f>
        <v>registrasi</v>
      </c>
      <c r="AA1607">
        <f>VLOOKUP(D1607,[3]Sheet1!$B$2:$D$43,3,FALSE)</f>
        <v>673</v>
      </c>
      <c r="AB1607" t="str">
        <f>VLOOKUP(A1607,[2]nim!$A$2:$B$3000,2,FALSE)</f>
        <v>diterima</v>
      </c>
    </row>
    <row r="1608" spans="1:28" x14ac:dyDescent="0.3">
      <c r="A1608" s="2">
        <v>222323030036</v>
      </c>
      <c r="B1608">
        <v>2</v>
      </c>
      <c r="C1608">
        <v>2022</v>
      </c>
      <c r="D1608" s="3">
        <v>3112106</v>
      </c>
      <c r="E1608" t="str">
        <f>UPPER(VLOOKUP(D1608,[1]PRODI_2019!$D$2:$L$72,3,FALSE))</f>
        <v>PENDIDIKAN GURU SEKOLAH DASAR</v>
      </c>
      <c r="F1608" t="str">
        <f>VLOOKUP(D1608,[1]PRODI_2019!$D$2:$L$72,9,FALSE)</f>
        <v>FKIP</v>
      </c>
      <c r="G1608" t="str">
        <f>VLOOKUP(F1608,Sheet1!$H$4:$I$11,2,FALSE)</f>
        <v>2_FKIP</v>
      </c>
      <c r="H1608" t="s">
        <v>2212</v>
      </c>
      <c r="I1608" t="s">
        <v>33</v>
      </c>
      <c r="L1608" t="s">
        <v>27</v>
      </c>
      <c r="O1608" t="s">
        <v>397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66</v>
      </c>
      <c r="T1608" t="s">
        <v>3489</v>
      </c>
      <c r="U1608" t="s">
        <v>29</v>
      </c>
      <c r="Z1608" t="str">
        <f>VLOOKUP(A1608,[2]registrasi!$B$2:$C$3000,2,FALSE)</f>
        <v>registrasi</v>
      </c>
      <c r="AA1608">
        <f>VLOOKUP(D1608,[3]Sheet1!$B$2:$D$43,3,FALSE)</f>
        <v>673</v>
      </c>
      <c r="AB1608" t="str">
        <f>VLOOKUP(A1608,[2]nim!$A$2:$B$3000,2,FALSE)</f>
        <v>diterima</v>
      </c>
    </row>
    <row r="1609" spans="1:28" x14ac:dyDescent="0.3">
      <c r="A1609" s="2">
        <v>222323030662</v>
      </c>
      <c r="B1609">
        <v>1</v>
      </c>
      <c r="C1609">
        <v>2021</v>
      </c>
      <c r="D1609" s="3">
        <v>3112106</v>
      </c>
      <c r="E1609" t="str">
        <f>UPPER(VLOOKUP(D1609,[1]PRODI_2019!$D$2:$L$72,3,FALSE))</f>
        <v>PENDIDIKAN GURU SEKOLAH DASAR</v>
      </c>
      <c r="F1609" t="str">
        <f>VLOOKUP(D1609,[1]PRODI_2019!$D$2:$L$72,9,FALSE)</f>
        <v>FKIP</v>
      </c>
      <c r="G1609" t="str">
        <f>VLOOKUP(F1609,Sheet1!$H$4:$I$11,2,FALSE)</f>
        <v>2_FKIP</v>
      </c>
      <c r="H1609" t="s">
        <v>2213</v>
      </c>
      <c r="I1609" t="s">
        <v>33</v>
      </c>
      <c r="L1609" t="s">
        <v>27</v>
      </c>
      <c r="O1609" t="s">
        <v>325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535</v>
      </c>
      <c r="T1609" t="s">
        <v>3489</v>
      </c>
      <c r="U1609" t="s">
        <v>29</v>
      </c>
      <c r="Z1609" t="str">
        <f>VLOOKUP(A1609,[2]registrasi!$B$2:$C$3000,2,FALSE)</f>
        <v>registrasi</v>
      </c>
      <c r="AA1609">
        <f>VLOOKUP(D1609,[3]Sheet1!$B$2:$D$43,3,FALSE)</f>
        <v>673</v>
      </c>
      <c r="AB1609" t="str">
        <f>VLOOKUP(A1609,[2]nim!$A$2:$B$3000,2,FALSE)</f>
        <v>diterima</v>
      </c>
    </row>
    <row r="1610" spans="1:28" x14ac:dyDescent="0.3">
      <c r="A1610" s="2">
        <v>222323030676</v>
      </c>
      <c r="B1610">
        <v>1</v>
      </c>
      <c r="C1610">
        <v>2022</v>
      </c>
      <c r="D1610" s="3">
        <v>3112106</v>
      </c>
      <c r="E1610" t="str">
        <f>UPPER(VLOOKUP(D1610,[1]PRODI_2019!$D$2:$L$72,3,FALSE))</f>
        <v>PENDIDIKAN GURU SEKOLAH DASAR</v>
      </c>
      <c r="F1610" t="str">
        <f>VLOOKUP(D1610,[1]PRODI_2019!$D$2:$L$72,9,FALSE)</f>
        <v>FKIP</v>
      </c>
      <c r="G1610" t="str">
        <f>VLOOKUP(F1610,Sheet1!$H$4:$I$11,2,FALSE)</f>
        <v>2_FKIP</v>
      </c>
      <c r="H1610" t="s">
        <v>2214</v>
      </c>
      <c r="I1610" t="s">
        <v>33</v>
      </c>
      <c r="L1610" t="s">
        <v>27</v>
      </c>
      <c r="O1610" t="s">
        <v>326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105</v>
      </c>
      <c r="T1610" t="s">
        <v>3489</v>
      </c>
      <c r="U1610" t="s">
        <v>29</v>
      </c>
      <c r="Z1610" t="str">
        <f>VLOOKUP(A1610,[2]registrasi!$B$2:$C$3000,2,FALSE)</f>
        <v>registrasi</v>
      </c>
      <c r="AA1610">
        <f>VLOOKUP(D1610,[3]Sheet1!$B$2:$D$43,3,FALSE)</f>
        <v>673</v>
      </c>
      <c r="AB1610" t="str">
        <f>VLOOKUP(A1610,[2]nim!$A$2:$B$3000,2,FALSE)</f>
        <v>diterima</v>
      </c>
    </row>
    <row r="1611" spans="1:28" x14ac:dyDescent="0.3">
      <c r="A1611" s="2">
        <v>222323050636</v>
      </c>
      <c r="B1611">
        <v>2</v>
      </c>
      <c r="C1611">
        <v>2022</v>
      </c>
      <c r="D1611" s="3">
        <v>3112106</v>
      </c>
      <c r="E1611" t="str">
        <f>UPPER(VLOOKUP(D1611,[1]PRODI_2019!$D$2:$L$72,3,FALSE))</f>
        <v>PENDIDIKAN GURU SEKOLAH DASAR</v>
      </c>
      <c r="F1611" t="str">
        <f>VLOOKUP(D1611,[1]PRODI_2019!$D$2:$L$72,9,FALSE)</f>
        <v>FKIP</v>
      </c>
      <c r="G1611" t="str">
        <f>VLOOKUP(F1611,Sheet1!$H$4:$I$11,2,FALSE)</f>
        <v>2_FKIP</v>
      </c>
      <c r="H1611" t="s">
        <v>2215</v>
      </c>
      <c r="I1611" t="s">
        <v>33</v>
      </c>
      <c r="L1611" t="s">
        <v>27</v>
      </c>
      <c r="O1611" t="s">
        <v>394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63</v>
      </c>
      <c r="T1611" t="s">
        <v>3486</v>
      </c>
      <c r="U1611" t="s">
        <v>29</v>
      </c>
      <c r="Z1611" t="str">
        <f>VLOOKUP(A1611,[2]registrasi!$B$2:$C$3000,2,FALSE)</f>
        <v>registrasi</v>
      </c>
      <c r="AA1611">
        <f>VLOOKUP(D1611,[3]Sheet1!$B$2:$D$43,3,FALSE)</f>
        <v>673</v>
      </c>
      <c r="AB1611" t="str">
        <f>VLOOKUP(A1611,[2]nim!$A$2:$B$3000,2,FALSE)</f>
        <v>diterima</v>
      </c>
    </row>
    <row r="1612" spans="1:28" x14ac:dyDescent="0.3">
      <c r="A1612" s="2">
        <v>222324220282</v>
      </c>
      <c r="B1612">
        <v>2</v>
      </c>
      <c r="C1612">
        <v>2022</v>
      </c>
      <c r="D1612" s="3">
        <v>3112106</v>
      </c>
      <c r="E1612" t="str">
        <f>UPPER(VLOOKUP(D1612,[1]PRODI_2019!$D$2:$L$72,3,FALSE))</f>
        <v>PENDIDIKAN GURU SEKOLAH DASAR</v>
      </c>
      <c r="F1612" t="str">
        <f>VLOOKUP(D1612,[1]PRODI_2019!$D$2:$L$72,9,FALSE)</f>
        <v>FKIP</v>
      </c>
      <c r="G1612" t="str">
        <f>VLOOKUP(F1612,Sheet1!$H$4:$I$11,2,FALSE)</f>
        <v>2_FKIP</v>
      </c>
      <c r="H1612" t="s">
        <v>2216</v>
      </c>
      <c r="I1612" t="s">
        <v>33</v>
      </c>
      <c r="L1612" t="s">
        <v>27</v>
      </c>
      <c r="O1612" t="s">
        <v>342</v>
      </c>
      <c r="P1612" t="str">
        <f t="shared" si="76"/>
        <v>SMAN</v>
      </c>
      <c r="Q1612" t="str">
        <f t="shared" si="77"/>
        <v>Negeri</v>
      </c>
      <c r="R1612" t="str">
        <f t="shared" si="78"/>
        <v>SMA</v>
      </c>
      <c r="S1612" t="s">
        <v>63</v>
      </c>
      <c r="T1612" t="s">
        <v>3486</v>
      </c>
      <c r="U1612" t="s">
        <v>29</v>
      </c>
      <c r="Z1612" t="str">
        <f>VLOOKUP(A1612,[2]registrasi!$B$2:$C$3000,2,FALSE)</f>
        <v>registrasi</v>
      </c>
      <c r="AA1612">
        <f>VLOOKUP(D1612,[3]Sheet1!$B$2:$D$43,3,FALSE)</f>
        <v>673</v>
      </c>
      <c r="AB1612" t="str">
        <f>VLOOKUP(A1612,[2]nim!$A$2:$B$3000,2,FALSE)</f>
        <v>diterima</v>
      </c>
    </row>
    <row r="1613" spans="1:28" x14ac:dyDescent="0.3">
      <c r="A1613" s="2">
        <v>322311090077</v>
      </c>
      <c r="B1613">
        <v>1</v>
      </c>
      <c r="C1613">
        <v>2022</v>
      </c>
      <c r="D1613" s="3">
        <v>3112106</v>
      </c>
      <c r="E1613" t="str">
        <f>UPPER(VLOOKUP(D1613,[1]PRODI_2019!$D$2:$L$72,3,FALSE))</f>
        <v>PENDIDIKAN GURU SEKOLAH DASAR</v>
      </c>
      <c r="F1613" t="str">
        <f>VLOOKUP(D1613,[1]PRODI_2019!$D$2:$L$72,9,FALSE)</f>
        <v>FKIP</v>
      </c>
      <c r="G1613" t="str">
        <f>VLOOKUP(F1613,Sheet1!$H$4:$I$11,2,FALSE)</f>
        <v>2_FKIP</v>
      </c>
      <c r="H1613" t="s">
        <v>2217</v>
      </c>
      <c r="I1613" t="s">
        <v>33</v>
      </c>
      <c r="L1613" t="s">
        <v>27</v>
      </c>
      <c r="O1613" t="s">
        <v>3347</v>
      </c>
      <c r="P1613" t="str">
        <f t="shared" si="76"/>
        <v>MAS</v>
      </c>
      <c r="Q1613" t="str">
        <f t="shared" si="77"/>
        <v>Swasta</v>
      </c>
      <c r="R1613" t="str">
        <f t="shared" si="78"/>
        <v>MA</v>
      </c>
      <c r="S1613" t="s">
        <v>52</v>
      </c>
      <c r="T1613" t="s">
        <v>3486</v>
      </c>
      <c r="U1613" t="s">
        <v>29</v>
      </c>
      <c r="Z1613" t="str">
        <f>VLOOKUP(A1613,[2]registrasi!$B$2:$C$3000,2,FALSE)</f>
        <v>registrasi</v>
      </c>
      <c r="AA1613">
        <f>VLOOKUP(D1613,[3]Sheet1!$B$2:$D$43,3,FALSE)</f>
        <v>673</v>
      </c>
      <c r="AB1613" t="str">
        <f>VLOOKUP(A1613,[2]nim!$A$2:$B$3000,2,FALSE)</f>
        <v>diterima</v>
      </c>
    </row>
    <row r="1614" spans="1:28" x14ac:dyDescent="0.3">
      <c r="A1614" s="2">
        <v>322311130698</v>
      </c>
      <c r="B1614">
        <v>2</v>
      </c>
      <c r="C1614">
        <v>2022</v>
      </c>
      <c r="D1614" s="3">
        <v>3112106</v>
      </c>
      <c r="E1614" t="str">
        <f>UPPER(VLOOKUP(D1614,[1]PRODI_2019!$D$2:$L$72,3,FALSE))</f>
        <v>PENDIDIKAN GURU SEKOLAH DASAR</v>
      </c>
      <c r="F1614" t="str">
        <f>VLOOKUP(D1614,[1]PRODI_2019!$D$2:$L$72,9,FALSE)</f>
        <v>FKIP</v>
      </c>
      <c r="G1614" t="str">
        <f>VLOOKUP(F1614,Sheet1!$H$4:$I$11,2,FALSE)</f>
        <v>2_FKIP</v>
      </c>
      <c r="H1614" t="s">
        <v>2218</v>
      </c>
      <c r="I1614" t="s">
        <v>33</v>
      </c>
      <c r="L1614" t="s">
        <v>199</v>
      </c>
      <c r="O1614" t="s">
        <v>97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46</v>
      </c>
      <c r="T1614" t="s">
        <v>3486</v>
      </c>
      <c r="U1614" t="s">
        <v>29</v>
      </c>
      <c r="Z1614" t="str">
        <f>VLOOKUP(A1614,[2]registrasi!$B$2:$C$3000,2,FALSE)</f>
        <v>registrasi</v>
      </c>
      <c r="AA1614">
        <f>VLOOKUP(D1614,[3]Sheet1!$B$2:$D$43,3,FALSE)</f>
        <v>673</v>
      </c>
      <c r="AB1614" t="str">
        <f>VLOOKUP(A1614,[2]nim!$A$2:$B$3000,2,FALSE)</f>
        <v>diterima</v>
      </c>
    </row>
    <row r="1615" spans="1:28" x14ac:dyDescent="0.3">
      <c r="A1615" s="2">
        <v>322321110268</v>
      </c>
      <c r="B1615">
        <v>1</v>
      </c>
      <c r="C1615">
        <v>2021</v>
      </c>
      <c r="D1615" s="3">
        <v>3112106</v>
      </c>
      <c r="E1615" t="str">
        <f>UPPER(VLOOKUP(D1615,[1]PRODI_2019!$D$2:$L$72,3,FALSE))</f>
        <v>PENDIDIKAN GURU SEKOLAH DASAR</v>
      </c>
      <c r="F1615" t="str">
        <f>VLOOKUP(D1615,[1]PRODI_2019!$D$2:$L$72,9,FALSE)</f>
        <v>FKIP</v>
      </c>
      <c r="G1615" t="str">
        <f>VLOOKUP(F1615,Sheet1!$H$4:$I$11,2,FALSE)</f>
        <v>2_FKIP</v>
      </c>
      <c r="H1615" t="s">
        <v>2219</v>
      </c>
      <c r="I1615" t="s">
        <v>33</v>
      </c>
      <c r="L1615" t="s">
        <v>27</v>
      </c>
      <c r="O1615" t="s">
        <v>367</v>
      </c>
      <c r="P1615" t="str">
        <f t="shared" si="76"/>
        <v>SMAN</v>
      </c>
      <c r="Q1615" t="str">
        <f t="shared" si="77"/>
        <v>Negeri</v>
      </c>
      <c r="R1615" t="str">
        <f t="shared" si="78"/>
        <v>SMA</v>
      </c>
      <c r="S1615" t="s">
        <v>105</v>
      </c>
      <c r="T1615" t="s">
        <v>3489</v>
      </c>
      <c r="U1615" t="s">
        <v>29</v>
      </c>
      <c r="Z1615" t="str">
        <f>VLOOKUP(A1615,[2]registrasi!$B$2:$C$3000,2,FALSE)</f>
        <v>registrasi</v>
      </c>
      <c r="AA1615">
        <f>VLOOKUP(D1615,[3]Sheet1!$B$2:$D$43,3,FALSE)</f>
        <v>673</v>
      </c>
      <c r="AB1615" t="str">
        <f>VLOOKUP(A1615,[2]nim!$A$2:$B$3000,2,FALSE)</f>
        <v>diterima</v>
      </c>
    </row>
    <row r="1616" spans="1:28" x14ac:dyDescent="0.3">
      <c r="A1616" s="2">
        <v>122142010473</v>
      </c>
      <c r="B1616">
        <v>2</v>
      </c>
      <c r="C1616">
        <v>2022</v>
      </c>
      <c r="D1616" s="3">
        <v>3111165</v>
      </c>
      <c r="E1616" t="str">
        <f>UPPER(VLOOKUP(D1616,[1]PRODI_2019!$D$2:$L$72,3,FALSE))</f>
        <v>PENDIDIKAN IPA</v>
      </c>
      <c r="F1616" t="str">
        <f>VLOOKUP(D1616,[1]PRODI_2019!$D$2:$L$72,9,FALSE)</f>
        <v>FKIP</v>
      </c>
      <c r="G1616" t="str">
        <f>VLOOKUP(F1616,Sheet1!$H$4:$I$11,2,FALSE)</f>
        <v>2_FKIP</v>
      </c>
      <c r="H1616" t="s">
        <v>2220</v>
      </c>
      <c r="I1616" t="s">
        <v>33</v>
      </c>
      <c r="L1616" t="s">
        <v>27</v>
      </c>
      <c r="O1616" t="s">
        <v>3348</v>
      </c>
      <c r="P1616" t="str">
        <f t="shared" si="76"/>
        <v>SMAN</v>
      </c>
      <c r="Q1616" t="str">
        <f t="shared" si="77"/>
        <v>Negeri</v>
      </c>
      <c r="R1616" t="str">
        <f t="shared" si="78"/>
        <v>SMA</v>
      </c>
      <c r="S1616" t="s">
        <v>3518</v>
      </c>
      <c r="T1616" t="s">
        <v>3496</v>
      </c>
      <c r="U1616" t="s">
        <v>29</v>
      </c>
      <c r="Z1616" t="str">
        <f>VLOOKUP(A1616,[2]registrasi!$B$2:$C$3000,2,FALSE)</f>
        <v>registrasi</v>
      </c>
      <c r="AA1616">
        <f>VLOOKUP(D1616,[3]Sheet1!$B$2:$D$43,3,FALSE)</f>
        <v>179</v>
      </c>
      <c r="AB1616" t="str">
        <f>VLOOKUP(A1616,[2]nim!$A$2:$B$3000,2,FALSE)</f>
        <v>diterima</v>
      </c>
    </row>
    <row r="1617" spans="1:28" x14ac:dyDescent="0.3">
      <c r="A1617" s="2">
        <v>122192010138</v>
      </c>
      <c r="B1617">
        <v>2</v>
      </c>
      <c r="C1617">
        <v>2022</v>
      </c>
      <c r="D1617" s="3">
        <v>3111165</v>
      </c>
      <c r="E1617" t="str">
        <f>UPPER(VLOOKUP(D1617,[1]PRODI_2019!$D$2:$L$72,3,FALSE))</f>
        <v>PENDIDIKAN IPA</v>
      </c>
      <c r="F1617" t="str">
        <f>VLOOKUP(D1617,[1]PRODI_2019!$D$2:$L$72,9,FALSE)</f>
        <v>FKIP</v>
      </c>
      <c r="G1617" t="str">
        <f>VLOOKUP(F1617,Sheet1!$H$4:$I$11,2,FALSE)</f>
        <v>2_FKIP</v>
      </c>
      <c r="H1617" t="s">
        <v>2221</v>
      </c>
      <c r="I1617" t="s">
        <v>33</v>
      </c>
      <c r="L1617" t="s">
        <v>27</v>
      </c>
      <c r="O1617" t="s">
        <v>3349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3484</v>
      </c>
      <c r="T1617" t="s">
        <v>3485</v>
      </c>
      <c r="U1617" t="s">
        <v>29</v>
      </c>
      <c r="Z1617" t="e">
        <f>VLOOKUP(A1617,[2]registrasi!$B$2:$C$3000,2,FALSE)</f>
        <v>#N/A</v>
      </c>
      <c r="AA1617">
        <f>VLOOKUP(D1617,[3]Sheet1!$B$2:$D$43,3,FALSE)</f>
        <v>179</v>
      </c>
      <c r="AB1617" t="e">
        <f>VLOOKUP(A1617,[2]nim!$A$2:$B$3000,2,FALSE)</f>
        <v>#N/A</v>
      </c>
    </row>
    <row r="1618" spans="1:28" x14ac:dyDescent="0.3">
      <c r="A1618" s="2">
        <v>122311010921</v>
      </c>
      <c r="B1618">
        <v>2</v>
      </c>
      <c r="C1618">
        <v>2021</v>
      </c>
      <c r="D1618" s="3">
        <v>3111165</v>
      </c>
      <c r="E1618" t="str">
        <f>UPPER(VLOOKUP(D1618,[1]PRODI_2019!$D$2:$L$72,3,FALSE))</f>
        <v>PENDIDIKAN IPA</v>
      </c>
      <c r="F1618" t="str">
        <f>VLOOKUP(D1618,[1]PRODI_2019!$D$2:$L$72,9,FALSE)</f>
        <v>FKIP</v>
      </c>
      <c r="G1618" t="str">
        <f>VLOOKUP(F1618,Sheet1!$H$4:$I$11,2,FALSE)</f>
        <v>2_FKIP</v>
      </c>
      <c r="H1618" t="s">
        <v>2222</v>
      </c>
      <c r="I1618" t="s">
        <v>33</v>
      </c>
      <c r="L1618" t="s">
        <v>27</v>
      </c>
      <c r="O1618" t="s">
        <v>70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40</v>
      </c>
      <c r="T1618" t="s">
        <v>3486</v>
      </c>
      <c r="U1618" t="s">
        <v>29</v>
      </c>
      <c r="Z1618" t="str">
        <f>VLOOKUP(A1618,[2]registrasi!$B$2:$C$3000,2,FALSE)</f>
        <v>registrasi</v>
      </c>
      <c r="AA1618">
        <f>VLOOKUP(D1618,[3]Sheet1!$B$2:$D$43,3,FALSE)</f>
        <v>179</v>
      </c>
      <c r="AB1618" t="str">
        <f>VLOOKUP(A1618,[2]nim!$A$2:$B$3000,2,FALSE)</f>
        <v>diterima</v>
      </c>
    </row>
    <row r="1619" spans="1:28" x14ac:dyDescent="0.3">
      <c r="A1619" s="2">
        <v>122311011363</v>
      </c>
      <c r="B1619">
        <v>2</v>
      </c>
      <c r="C1619">
        <v>2022</v>
      </c>
      <c r="D1619" s="3">
        <v>3111165</v>
      </c>
      <c r="E1619" t="str">
        <f>UPPER(VLOOKUP(D1619,[1]PRODI_2019!$D$2:$L$72,3,FALSE))</f>
        <v>PENDIDIKAN IPA</v>
      </c>
      <c r="F1619" t="str">
        <f>VLOOKUP(D1619,[1]PRODI_2019!$D$2:$L$72,9,FALSE)</f>
        <v>FKIP</v>
      </c>
      <c r="G1619" t="str">
        <f>VLOOKUP(F1619,Sheet1!$H$4:$I$11,2,FALSE)</f>
        <v>2_FKIP</v>
      </c>
      <c r="H1619" t="s">
        <v>2223</v>
      </c>
      <c r="I1619" t="s">
        <v>33</v>
      </c>
      <c r="L1619" t="s">
        <v>27</v>
      </c>
      <c r="O1619" t="s">
        <v>64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41</v>
      </c>
      <c r="T1619" t="s">
        <v>3486</v>
      </c>
      <c r="U1619" t="s">
        <v>35</v>
      </c>
      <c r="Z1619" t="str">
        <f>VLOOKUP(A1619,[2]registrasi!$B$2:$C$3000,2,FALSE)</f>
        <v>registrasi</v>
      </c>
      <c r="AA1619">
        <f>VLOOKUP(D1619,[3]Sheet1!$B$2:$D$43,3,FALSE)</f>
        <v>179</v>
      </c>
      <c r="AB1619" t="str">
        <f>VLOOKUP(A1619,[2]nim!$A$2:$B$3000,2,FALSE)</f>
        <v>diterima</v>
      </c>
    </row>
    <row r="1620" spans="1:28" x14ac:dyDescent="0.3">
      <c r="A1620" s="2">
        <v>122311020694</v>
      </c>
      <c r="B1620">
        <v>2</v>
      </c>
      <c r="C1620">
        <v>2021</v>
      </c>
      <c r="D1620" s="3">
        <v>3111165</v>
      </c>
      <c r="E1620" t="str">
        <f>UPPER(VLOOKUP(D1620,[1]PRODI_2019!$D$2:$L$72,3,FALSE))</f>
        <v>PENDIDIKAN IPA</v>
      </c>
      <c r="F1620" t="str">
        <f>VLOOKUP(D1620,[1]PRODI_2019!$D$2:$L$72,9,FALSE)</f>
        <v>FKIP</v>
      </c>
      <c r="G1620" t="str">
        <f>VLOOKUP(F1620,Sheet1!$H$4:$I$11,2,FALSE)</f>
        <v>2_FKIP</v>
      </c>
      <c r="H1620" t="s">
        <v>2224</v>
      </c>
      <c r="I1620" t="s">
        <v>33</v>
      </c>
      <c r="L1620" t="s">
        <v>27</v>
      </c>
      <c r="O1620" t="s">
        <v>3290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26</v>
      </c>
      <c r="T1620" t="s">
        <v>3486</v>
      </c>
      <c r="U1620" t="s">
        <v>29</v>
      </c>
      <c r="Z1620" t="str">
        <f>VLOOKUP(A1620,[2]registrasi!$B$2:$C$3000,2,FALSE)</f>
        <v>registrasi</v>
      </c>
      <c r="AA1620">
        <f>VLOOKUP(D1620,[3]Sheet1!$B$2:$D$43,3,FALSE)</f>
        <v>179</v>
      </c>
      <c r="AB1620" t="str">
        <f>VLOOKUP(A1620,[2]nim!$A$2:$B$3000,2,FALSE)</f>
        <v>diterima</v>
      </c>
    </row>
    <row r="1621" spans="1:28" x14ac:dyDescent="0.3">
      <c r="A1621" s="2">
        <v>122311031205</v>
      </c>
      <c r="B1621">
        <v>1</v>
      </c>
      <c r="C1621">
        <v>2022</v>
      </c>
      <c r="D1621" s="3">
        <v>3111165</v>
      </c>
      <c r="E1621" t="str">
        <f>UPPER(VLOOKUP(D1621,[1]PRODI_2019!$D$2:$L$72,3,FALSE))</f>
        <v>PENDIDIKAN IPA</v>
      </c>
      <c r="F1621" t="str">
        <f>VLOOKUP(D1621,[1]PRODI_2019!$D$2:$L$72,9,FALSE)</f>
        <v>FKIP</v>
      </c>
      <c r="G1621" t="str">
        <f>VLOOKUP(F1621,Sheet1!$H$4:$I$11,2,FALSE)</f>
        <v>2_FKIP</v>
      </c>
      <c r="H1621" t="s">
        <v>2225</v>
      </c>
      <c r="I1621" t="s">
        <v>33</v>
      </c>
      <c r="L1621" t="s">
        <v>27</v>
      </c>
      <c r="O1621" t="s">
        <v>223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46</v>
      </c>
      <c r="T1621" t="s">
        <v>3486</v>
      </c>
      <c r="U1621" t="s">
        <v>35</v>
      </c>
      <c r="Z1621" t="str">
        <f>VLOOKUP(A1621,[2]registrasi!$B$2:$C$3000,2,FALSE)</f>
        <v>registrasi</v>
      </c>
      <c r="AA1621">
        <f>VLOOKUP(D1621,[3]Sheet1!$B$2:$D$43,3,FALSE)</f>
        <v>179</v>
      </c>
      <c r="AB1621" t="str">
        <f>VLOOKUP(A1621,[2]nim!$A$2:$B$3000,2,FALSE)</f>
        <v>diterima</v>
      </c>
    </row>
    <row r="1622" spans="1:28" x14ac:dyDescent="0.3">
      <c r="A1622" s="2">
        <v>122311031236</v>
      </c>
      <c r="B1622">
        <v>2</v>
      </c>
      <c r="C1622">
        <v>2022</v>
      </c>
      <c r="D1622" s="3">
        <v>3111165</v>
      </c>
      <c r="E1622" t="str">
        <f>UPPER(VLOOKUP(D1622,[1]PRODI_2019!$D$2:$L$72,3,FALSE))</f>
        <v>PENDIDIKAN IPA</v>
      </c>
      <c r="F1622" t="str">
        <f>VLOOKUP(D1622,[1]PRODI_2019!$D$2:$L$72,9,FALSE)</f>
        <v>FKIP</v>
      </c>
      <c r="G1622" t="str">
        <f>VLOOKUP(F1622,Sheet1!$H$4:$I$11,2,FALSE)</f>
        <v>2_FKIP</v>
      </c>
      <c r="H1622" t="s">
        <v>2226</v>
      </c>
      <c r="I1622" t="s">
        <v>33</v>
      </c>
      <c r="L1622" t="s">
        <v>27</v>
      </c>
      <c r="O1622" t="s">
        <v>344</v>
      </c>
      <c r="P1622" t="str">
        <f t="shared" si="79"/>
        <v>SMKS</v>
      </c>
      <c r="Q1622" t="str">
        <f t="shared" si="80"/>
        <v>Swasta</v>
      </c>
      <c r="R1622" t="str">
        <f t="shared" si="78"/>
        <v>SMK</v>
      </c>
      <c r="S1622" t="s">
        <v>41</v>
      </c>
      <c r="T1622" t="s">
        <v>3486</v>
      </c>
      <c r="U1622" t="s">
        <v>29</v>
      </c>
      <c r="Z1622" t="str">
        <f>VLOOKUP(A1622,[2]registrasi!$B$2:$C$3000,2,FALSE)</f>
        <v>registrasi</v>
      </c>
      <c r="AA1622">
        <f>VLOOKUP(D1622,[3]Sheet1!$B$2:$D$43,3,FALSE)</f>
        <v>179</v>
      </c>
      <c r="AB1622" t="str">
        <f>VLOOKUP(A1622,[2]nim!$A$2:$B$3000,2,FALSE)</f>
        <v>diterima</v>
      </c>
    </row>
    <row r="1623" spans="1:28" x14ac:dyDescent="0.3">
      <c r="A1623" s="2">
        <v>122311031249</v>
      </c>
      <c r="B1623">
        <v>2</v>
      </c>
      <c r="C1623">
        <v>2022</v>
      </c>
      <c r="D1623" s="3">
        <v>3111165</v>
      </c>
      <c r="E1623" t="str">
        <f>UPPER(VLOOKUP(D1623,[1]PRODI_2019!$D$2:$L$72,3,FALSE))</f>
        <v>PENDIDIKAN IPA</v>
      </c>
      <c r="F1623" t="str">
        <f>VLOOKUP(D1623,[1]PRODI_2019!$D$2:$L$72,9,FALSE)</f>
        <v>FKIP</v>
      </c>
      <c r="G1623" t="str">
        <f>VLOOKUP(F1623,Sheet1!$H$4:$I$11,2,FALSE)</f>
        <v>2_FKIP</v>
      </c>
      <c r="H1623" t="s">
        <v>2227</v>
      </c>
      <c r="I1623" t="s">
        <v>33</v>
      </c>
      <c r="L1623" t="s">
        <v>27</v>
      </c>
      <c r="O1623" t="s">
        <v>55</v>
      </c>
      <c r="P1623" t="str">
        <f t="shared" si="79"/>
        <v>SMAN</v>
      </c>
      <c r="Q1623" t="str">
        <f t="shared" si="80"/>
        <v>Negeri</v>
      </c>
      <c r="R1623" t="str">
        <f t="shared" si="78"/>
        <v>SMA</v>
      </c>
      <c r="S1623" t="s">
        <v>41</v>
      </c>
      <c r="T1623" t="s">
        <v>3486</v>
      </c>
      <c r="U1623" t="s">
        <v>29</v>
      </c>
      <c r="Z1623" t="str">
        <f>VLOOKUP(A1623,[2]registrasi!$B$2:$C$3000,2,FALSE)</f>
        <v>registrasi</v>
      </c>
      <c r="AA1623">
        <f>VLOOKUP(D1623,[3]Sheet1!$B$2:$D$43,3,FALSE)</f>
        <v>179</v>
      </c>
      <c r="AB1623" t="str">
        <f>VLOOKUP(A1623,[2]nim!$A$2:$B$3000,2,FALSE)</f>
        <v>diterima</v>
      </c>
    </row>
    <row r="1624" spans="1:28" x14ac:dyDescent="0.3">
      <c r="A1624" s="2">
        <v>122311031346</v>
      </c>
      <c r="B1624">
        <v>1</v>
      </c>
      <c r="C1624">
        <v>2021</v>
      </c>
      <c r="D1624" s="3">
        <v>3111165</v>
      </c>
      <c r="E1624" t="str">
        <f>UPPER(VLOOKUP(D1624,[1]PRODI_2019!$D$2:$L$72,3,FALSE))</f>
        <v>PENDIDIKAN IPA</v>
      </c>
      <c r="F1624" t="str">
        <f>VLOOKUP(D1624,[1]PRODI_2019!$D$2:$L$72,9,FALSE)</f>
        <v>FKIP</v>
      </c>
      <c r="G1624" t="str">
        <f>VLOOKUP(F1624,Sheet1!$H$4:$I$11,2,FALSE)</f>
        <v>2_FKIP</v>
      </c>
      <c r="H1624" t="s">
        <v>2228</v>
      </c>
      <c r="I1624" t="s">
        <v>33</v>
      </c>
      <c r="L1624" t="s">
        <v>27</v>
      </c>
      <c r="O1624" t="s">
        <v>62</v>
      </c>
      <c r="P1624" t="str">
        <f t="shared" si="79"/>
        <v>SMAN</v>
      </c>
      <c r="Q1624" t="str">
        <f t="shared" si="80"/>
        <v>Negeri</v>
      </c>
      <c r="R1624" t="str">
        <f t="shared" si="78"/>
        <v>SMA</v>
      </c>
      <c r="S1624" t="s">
        <v>41</v>
      </c>
      <c r="T1624" t="s">
        <v>3486</v>
      </c>
      <c r="U1624" t="s">
        <v>29</v>
      </c>
      <c r="Z1624" t="str">
        <f>VLOOKUP(A1624,[2]registrasi!$B$2:$C$3000,2,FALSE)</f>
        <v>registrasi</v>
      </c>
      <c r="AA1624">
        <f>VLOOKUP(D1624,[3]Sheet1!$B$2:$D$43,3,FALSE)</f>
        <v>179</v>
      </c>
      <c r="AB1624" t="str">
        <f>VLOOKUP(A1624,[2]nim!$A$2:$B$3000,2,FALSE)</f>
        <v>diterima</v>
      </c>
    </row>
    <row r="1625" spans="1:28" x14ac:dyDescent="0.3">
      <c r="A1625" s="2">
        <v>122311031479</v>
      </c>
      <c r="B1625">
        <v>1</v>
      </c>
      <c r="C1625">
        <v>2021</v>
      </c>
      <c r="D1625" s="3">
        <v>3111165</v>
      </c>
      <c r="E1625" t="str">
        <f>UPPER(VLOOKUP(D1625,[1]PRODI_2019!$D$2:$L$72,3,FALSE))</f>
        <v>PENDIDIKAN IPA</v>
      </c>
      <c r="F1625" t="str">
        <f>VLOOKUP(D1625,[1]PRODI_2019!$D$2:$L$72,9,FALSE)</f>
        <v>FKIP</v>
      </c>
      <c r="G1625" t="str">
        <f>VLOOKUP(F1625,Sheet1!$H$4:$I$11,2,FALSE)</f>
        <v>2_FKIP</v>
      </c>
      <c r="H1625" t="s">
        <v>2229</v>
      </c>
      <c r="I1625" t="s">
        <v>33</v>
      </c>
      <c r="L1625" t="s">
        <v>27</v>
      </c>
      <c r="O1625" t="s">
        <v>64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41</v>
      </c>
      <c r="T1625" t="s">
        <v>3486</v>
      </c>
      <c r="U1625" t="s">
        <v>29</v>
      </c>
      <c r="Z1625" t="str">
        <f>VLOOKUP(A1625,[2]registrasi!$B$2:$C$3000,2,FALSE)</f>
        <v>registrasi</v>
      </c>
      <c r="AA1625">
        <f>VLOOKUP(D1625,[3]Sheet1!$B$2:$D$43,3,FALSE)</f>
        <v>179</v>
      </c>
      <c r="AB1625" t="e">
        <f>VLOOKUP(A1625,[2]nim!$A$2:$B$3000,2,FALSE)</f>
        <v>#N/A</v>
      </c>
    </row>
    <row r="1626" spans="1:28" x14ac:dyDescent="0.3">
      <c r="A1626" s="2">
        <v>122311041116</v>
      </c>
      <c r="B1626">
        <v>1</v>
      </c>
      <c r="C1626">
        <v>2022</v>
      </c>
      <c r="D1626" s="3">
        <v>3111165</v>
      </c>
      <c r="E1626" t="str">
        <f>UPPER(VLOOKUP(D1626,[1]PRODI_2019!$D$2:$L$72,3,FALSE))</f>
        <v>PENDIDIKAN IPA</v>
      </c>
      <c r="F1626" t="str">
        <f>VLOOKUP(D1626,[1]PRODI_2019!$D$2:$L$72,9,FALSE)</f>
        <v>FKIP</v>
      </c>
      <c r="G1626" t="str">
        <f>VLOOKUP(F1626,Sheet1!$H$4:$I$11,2,FALSE)</f>
        <v>2_FKIP</v>
      </c>
      <c r="H1626" t="s">
        <v>2230</v>
      </c>
      <c r="I1626" t="s">
        <v>25</v>
      </c>
      <c r="L1626" t="s">
        <v>27</v>
      </c>
      <c r="O1626" t="s">
        <v>62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41</v>
      </c>
      <c r="T1626" t="s">
        <v>3486</v>
      </c>
      <c r="U1626" t="s">
        <v>29</v>
      </c>
      <c r="Z1626" t="e">
        <f>VLOOKUP(A1626,[2]registrasi!$B$2:$C$3000,2,FALSE)</f>
        <v>#N/A</v>
      </c>
      <c r="AA1626">
        <f>VLOOKUP(D1626,[3]Sheet1!$B$2:$D$43,3,FALSE)</f>
        <v>179</v>
      </c>
      <c r="AB1626" t="e">
        <f>VLOOKUP(A1626,[2]nim!$A$2:$B$3000,2,FALSE)</f>
        <v>#N/A</v>
      </c>
    </row>
    <row r="1627" spans="1:28" x14ac:dyDescent="0.3">
      <c r="A1627" s="2">
        <v>122311041132</v>
      </c>
      <c r="B1627">
        <v>2</v>
      </c>
      <c r="C1627">
        <v>2020</v>
      </c>
      <c r="D1627" s="3">
        <v>3111165</v>
      </c>
      <c r="E1627" t="str">
        <f>UPPER(VLOOKUP(D1627,[1]PRODI_2019!$D$2:$L$72,3,FALSE))</f>
        <v>PENDIDIKAN IPA</v>
      </c>
      <c r="F1627" t="str">
        <f>VLOOKUP(D1627,[1]PRODI_2019!$D$2:$L$72,9,FALSE)</f>
        <v>FKIP</v>
      </c>
      <c r="G1627" t="str">
        <f>VLOOKUP(F1627,Sheet1!$H$4:$I$11,2,FALSE)</f>
        <v>2_FKIP</v>
      </c>
      <c r="H1627" t="s">
        <v>2231</v>
      </c>
      <c r="I1627" t="s">
        <v>33</v>
      </c>
      <c r="L1627" t="s">
        <v>27</v>
      </c>
      <c r="O1627" t="s">
        <v>72</v>
      </c>
      <c r="P1627" t="str">
        <f t="shared" si="79"/>
        <v>SMAN</v>
      </c>
      <c r="Q1627" t="str">
        <f t="shared" si="80"/>
        <v>Negeri</v>
      </c>
      <c r="R1627" t="str">
        <f t="shared" si="78"/>
        <v>SMA</v>
      </c>
      <c r="S1627" t="s">
        <v>52</v>
      </c>
      <c r="T1627" t="s">
        <v>3486</v>
      </c>
      <c r="U1627" t="s">
        <v>35</v>
      </c>
      <c r="Z1627" t="str">
        <f>VLOOKUP(A1627,[2]registrasi!$B$2:$C$3000,2,FALSE)</f>
        <v>registrasi</v>
      </c>
      <c r="AA1627">
        <f>VLOOKUP(D1627,[3]Sheet1!$B$2:$D$43,3,FALSE)</f>
        <v>179</v>
      </c>
      <c r="AB1627" t="str">
        <f>VLOOKUP(A1627,[2]nim!$A$2:$B$3000,2,FALSE)</f>
        <v>diterima</v>
      </c>
    </row>
    <row r="1628" spans="1:28" x14ac:dyDescent="0.3">
      <c r="A1628" s="2">
        <v>122311051127</v>
      </c>
      <c r="B1628">
        <v>2</v>
      </c>
      <c r="C1628">
        <v>2022</v>
      </c>
      <c r="D1628" s="3">
        <v>3111165</v>
      </c>
      <c r="E1628" t="str">
        <f>UPPER(VLOOKUP(D1628,[1]PRODI_2019!$D$2:$L$72,3,FALSE))</f>
        <v>PENDIDIKAN IPA</v>
      </c>
      <c r="F1628" t="str">
        <f>VLOOKUP(D1628,[1]PRODI_2019!$D$2:$L$72,9,FALSE)</f>
        <v>FKIP</v>
      </c>
      <c r="G1628" t="str">
        <f>VLOOKUP(F1628,Sheet1!$H$4:$I$11,2,FALSE)</f>
        <v>2_FKIP</v>
      </c>
      <c r="H1628" t="s">
        <v>2232</v>
      </c>
      <c r="I1628" t="s">
        <v>33</v>
      </c>
      <c r="L1628" t="s">
        <v>27</v>
      </c>
      <c r="O1628" t="s">
        <v>61</v>
      </c>
      <c r="P1628" t="str">
        <f t="shared" si="79"/>
        <v>MAN</v>
      </c>
      <c r="Q1628" t="str">
        <f t="shared" si="80"/>
        <v>Negeri</v>
      </c>
      <c r="R1628" t="str">
        <f t="shared" si="78"/>
        <v>MA</v>
      </c>
      <c r="S1628" t="s">
        <v>41</v>
      </c>
      <c r="T1628" t="s">
        <v>3486</v>
      </c>
      <c r="U1628" t="s">
        <v>29</v>
      </c>
      <c r="Z1628" t="str">
        <f>VLOOKUP(A1628,[2]registrasi!$B$2:$C$3000,2,FALSE)</f>
        <v>registrasi</v>
      </c>
      <c r="AA1628">
        <f>VLOOKUP(D1628,[3]Sheet1!$B$2:$D$43,3,FALSE)</f>
        <v>179</v>
      </c>
      <c r="AB1628" t="str">
        <f>VLOOKUP(A1628,[2]nim!$A$2:$B$3000,2,FALSE)</f>
        <v>diterima</v>
      </c>
    </row>
    <row r="1629" spans="1:28" x14ac:dyDescent="0.3">
      <c r="A1629" s="2">
        <v>122311060036</v>
      </c>
      <c r="B1629">
        <v>2</v>
      </c>
      <c r="C1629">
        <v>2021</v>
      </c>
      <c r="D1629" s="3">
        <v>3111165</v>
      </c>
      <c r="E1629" t="str">
        <f>UPPER(VLOOKUP(D1629,[1]PRODI_2019!$D$2:$L$72,3,FALSE))</f>
        <v>PENDIDIKAN IPA</v>
      </c>
      <c r="F1629" t="str">
        <f>VLOOKUP(D1629,[1]PRODI_2019!$D$2:$L$72,9,FALSE)</f>
        <v>FKIP</v>
      </c>
      <c r="G1629" t="str">
        <f>VLOOKUP(F1629,Sheet1!$H$4:$I$11,2,FALSE)</f>
        <v>2_FKIP</v>
      </c>
      <c r="H1629" t="s">
        <v>2233</v>
      </c>
      <c r="I1629" t="s">
        <v>33</v>
      </c>
      <c r="L1629" t="s">
        <v>27</v>
      </c>
      <c r="O1629" t="s">
        <v>85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40</v>
      </c>
      <c r="T1629" t="s">
        <v>3486</v>
      </c>
      <c r="U1629" t="s">
        <v>29</v>
      </c>
      <c r="Z1629" t="e">
        <f>VLOOKUP(A1629,[2]registrasi!$B$2:$C$3000,2,FALSE)</f>
        <v>#N/A</v>
      </c>
      <c r="AA1629">
        <f>VLOOKUP(D1629,[3]Sheet1!$B$2:$D$43,3,FALSE)</f>
        <v>179</v>
      </c>
      <c r="AB1629" t="e">
        <f>VLOOKUP(A1629,[2]nim!$A$2:$B$3000,2,FALSE)</f>
        <v>#N/A</v>
      </c>
    </row>
    <row r="1630" spans="1:28" x14ac:dyDescent="0.3">
      <c r="A1630" s="2">
        <v>122311060341</v>
      </c>
      <c r="B1630">
        <v>2</v>
      </c>
      <c r="C1630">
        <v>2022</v>
      </c>
      <c r="D1630" s="3">
        <v>3111165</v>
      </c>
      <c r="E1630" t="str">
        <f>UPPER(VLOOKUP(D1630,[1]PRODI_2019!$D$2:$L$72,3,FALSE))</f>
        <v>PENDIDIKAN IPA</v>
      </c>
      <c r="F1630" t="str">
        <f>VLOOKUP(D1630,[1]PRODI_2019!$D$2:$L$72,9,FALSE)</f>
        <v>FKIP</v>
      </c>
      <c r="G1630" t="str">
        <f>VLOOKUP(F1630,Sheet1!$H$4:$I$11,2,FALSE)</f>
        <v>2_FKIP</v>
      </c>
      <c r="H1630" t="s">
        <v>2234</v>
      </c>
      <c r="I1630" t="s">
        <v>33</v>
      </c>
      <c r="L1630" t="s">
        <v>27</v>
      </c>
      <c r="O1630" t="s">
        <v>295</v>
      </c>
      <c r="P1630" t="str">
        <f t="shared" si="79"/>
        <v>SMKN</v>
      </c>
      <c r="Q1630" t="str">
        <f t="shared" si="80"/>
        <v>Negeri</v>
      </c>
      <c r="R1630" t="str">
        <f t="shared" si="78"/>
        <v>SMK</v>
      </c>
      <c r="S1630" t="s">
        <v>40</v>
      </c>
      <c r="T1630" t="s">
        <v>3486</v>
      </c>
      <c r="U1630" t="s">
        <v>29</v>
      </c>
      <c r="Z1630" t="str">
        <f>VLOOKUP(A1630,[2]registrasi!$B$2:$C$3000,2,FALSE)</f>
        <v>registrasi</v>
      </c>
      <c r="AA1630">
        <f>VLOOKUP(D1630,[3]Sheet1!$B$2:$D$43,3,FALSE)</f>
        <v>179</v>
      </c>
      <c r="AB1630" t="str">
        <f>VLOOKUP(A1630,[2]nim!$A$2:$B$3000,2,FALSE)</f>
        <v>diterima</v>
      </c>
    </row>
    <row r="1631" spans="1:28" x14ac:dyDescent="0.3">
      <c r="A1631" s="2">
        <v>122311060522</v>
      </c>
      <c r="B1631">
        <v>1</v>
      </c>
      <c r="C1631">
        <v>2022</v>
      </c>
      <c r="D1631" s="3">
        <v>3111165</v>
      </c>
      <c r="E1631" t="str">
        <f>UPPER(VLOOKUP(D1631,[1]PRODI_2019!$D$2:$L$72,3,FALSE))</f>
        <v>PENDIDIKAN IPA</v>
      </c>
      <c r="F1631" t="str">
        <f>VLOOKUP(D1631,[1]PRODI_2019!$D$2:$L$72,9,FALSE)</f>
        <v>FKIP</v>
      </c>
      <c r="G1631" t="str">
        <f>VLOOKUP(F1631,Sheet1!$H$4:$I$11,2,FALSE)</f>
        <v>2_FKIP</v>
      </c>
      <c r="H1631" t="s">
        <v>2235</v>
      </c>
      <c r="I1631" t="s">
        <v>33</v>
      </c>
      <c r="L1631" t="s">
        <v>27</v>
      </c>
      <c r="O1631" t="s">
        <v>84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37</v>
      </c>
      <c r="T1631" t="s">
        <v>3486</v>
      </c>
      <c r="U1631" t="s">
        <v>29</v>
      </c>
      <c r="Z1631" t="str">
        <f>VLOOKUP(A1631,[2]registrasi!$B$2:$C$3000,2,FALSE)</f>
        <v>registrasi</v>
      </c>
      <c r="AA1631">
        <f>VLOOKUP(D1631,[3]Sheet1!$B$2:$D$43,3,FALSE)</f>
        <v>179</v>
      </c>
      <c r="AB1631" t="str">
        <f>VLOOKUP(A1631,[2]nim!$A$2:$B$3000,2,FALSE)</f>
        <v>diterima</v>
      </c>
    </row>
    <row r="1632" spans="1:28" x14ac:dyDescent="0.3">
      <c r="A1632" s="2">
        <v>122311061273</v>
      </c>
      <c r="B1632">
        <v>1</v>
      </c>
      <c r="C1632">
        <v>2021</v>
      </c>
      <c r="D1632" s="3">
        <v>3111165</v>
      </c>
      <c r="E1632" t="str">
        <f>UPPER(VLOOKUP(D1632,[1]PRODI_2019!$D$2:$L$72,3,FALSE))</f>
        <v>PENDIDIKAN IPA</v>
      </c>
      <c r="F1632" t="str">
        <f>VLOOKUP(D1632,[1]PRODI_2019!$D$2:$L$72,9,FALSE)</f>
        <v>FKIP</v>
      </c>
      <c r="G1632" t="str">
        <f>VLOOKUP(F1632,Sheet1!$H$4:$I$11,2,FALSE)</f>
        <v>2_FKIP</v>
      </c>
      <c r="H1632" t="s">
        <v>2236</v>
      </c>
      <c r="I1632" t="s">
        <v>33</v>
      </c>
      <c r="L1632" t="s">
        <v>27</v>
      </c>
      <c r="O1632" t="s">
        <v>62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41</v>
      </c>
      <c r="T1632" t="s">
        <v>3486</v>
      </c>
      <c r="U1632" t="s">
        <v>29</v>
      </c>
      <c r="Z1632" t="str">
        <f>VLOOKUP(A1632,[2]registrasi!$B$2:$C$3000,2,FALSE)</f>
        <v>registrasi</v>
      </c>
      <c r="AA1632">
        <f>VLOOKUP(D1632,[3]Sheet1!$B$2:$D$43,3,FALSE)</f>
        <v>179</v>
      </c>
      <c r="AB1632" t="str">
        <f>VLOOKUP(A1632,[2]nim!$A$2:$B$3000,2,FALSE)</f>
        <v>diterima</v>
      </c>
    </row>
    <row r="1633" spans="1:28" x14ac:dyDescent="0.3">
      <c r="A1633" s="2">
        <v>122311081449</v>
      </c>
      <c r="B1633">
        <v>2</v>
      </c>
      <c r="C1633">
        <v>2022</v>
      </c>
      <c r="D1633" s="3">
        <v>3111165</v>
      </c>
      <c r="E1633" t="str">
        <f>UPPER(VLOOKUP(D1633,[1]PRODI_2019!$D$2:$L$72,3,FALSE))</f>
        <v>PENDIDIKAN IPA</v>
      </c>
      <c r="F1633" t="str">
        <f>VLOOKUP(D1633,[1]PRODI_2019!$D$2:$L$72,9,FALSE)</f>
        <v>FKIP</v>
      </c>
      <c r="G1633" t="str">
        <f>VLOOKUP(F1633,Sheet1!$H$4:$I$11,2,FALSE)</f>
        <v>2_FKIP</v>
      </c>
      <c r="H1633" t="s">
        <v>2237</v>
      </c>
      <c r="I1633" t="s">
        <v>33</v>
      </c>
      <c r="L1633" t="s">
        <v>27</v>
      </c>
      <c r="O1633" t="s">
        <v>135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34</v>
      </c>
      <c r="T1633" t="s">
        <v>3486</v>
      </c>
      <c r="U1633" t="s">
        <v>29</v>
      </c>
      <c r="Z1633" t="str">
        <f>VLOOKUP(A1633,[2]registrasi!$B$2:$C$3000,2,FALSE)</f>
        <v>registrasi</v>
      </c>
      <c r="AA1633">
        <f>VLOOKUP(D1633,[3]Sheet1!$B$2:$D$43,3,FALSE)</f>
        <v>179</v>
      </c>
      <c r="AB1633" t="str">
        <f>VLOOKUP(A1633,[2]nim!$A$2:$B$3000,2,FALSE)</f>
        <v>diterima</v>
      </c>
    </row>
    <row r="1634" spans="1:28" x14ac:dyDescent="0.3">
      <c r="A1634" s="2">
        <v>122311081585</v>
      </c>
      <c r="B1634">
        <v>2</v>
      </c>
      <c r="C1634">
        <v>2020</v>
      </c>
      <c r="D1634" s="3">
        <v>3111165</v>
      </c>
      <c r="E1634" t="str">
        <f>UPPER(VLOOKUP(D1634,[1]PRODI_2019!$D$2:$L$72,3,FALSE))</f>
        <v>PENDIDIKAN IPA</v>
      </c>
      <c r="F1634" t="str">
        <f>VLOOKUP(D1634,[1]PRODI_2019!$D$2:$L$72,9,FALSE)</f>
        <v>FKIP</v>
      </c>
      <c r="G1634" t="str">
        <f>VLOOKUP(F1634,Sheet1!$H$4:$I$11,2,FALSE)</f>
        <v>2_FKIP</v>
      </c>
      <c r="H1634" t="s">
        <v>2238</v>
      </c>
      <c r="I1634" t="s">
        <v>33</v>
      </c>
      <c r="L1634" t="s">
        <v>27</v>
      </c>
      <c r="O1634" t="s">
        <v>92</v>
      </c>
      <c r="P1634" t="str">
        <f t="shared" si="79"/>
        <v>SMAN</v>
      </c>
      <c r="Q1634" t="str">
        <f t="shared" si="80"/>
        <v>Negeri</v>
      </c>
      <c r="R1634" t="str">
        <f t="shared" si="78"/>
        <v>SMA</v>
      </c>
      <c r="S1634" t="s">
        <v>52</v>
      </c>
      <c r="T1634" t="s">
        <v>3486</v>
      </c>
      <c r="U1634" t="s">
        <v>29</v>
      </c>
      <c r="Z1634" t="str">
        <f>VLOOKUP(A1634,[2]registrasi!$B$2:$C$3000,2,FALSE)</f>
        <v>registrasi</v>
      </c>
      <c r="AA1634">
        <f>VLOOKUP(D1634,[3]Sheet1!$B$2:$D$43,3,FALSE)</f>
        <v>179</v>
      </c>
      <c r="AB1634" t="str">
        <f>VLOOKUP(A1634,[2]nim!$A$2:$B$3000,2,FALSE)</f>
        <v>diterima</v>
      </c>
    </row>
    <row r="1635" spans="1:28" x14ac:dyDescent="0.3">
      <c r="A1635" s="2">
        <v>122311090266</v>
      </c>
      <c r="B1635">
        <v>1</v>
      </c>
      <c r="C1635">
        <v>2022</v>
      </c>
      <c r="D1635" s="3">
        <v>3111165</v>
      </c>
      <c r="E1635" t="str">
        <f>UPPER(VLOOKUP(D1635,[1]PRODI_2019!$D$2:$L$72,3,FALSE))</f>
        <v>PENDIDIKAN IPA</v>
      </c>
      <c r="F1635" t="str">
        <f>VLOOKUP(D1635,[1]PRODI_2019!$D$2:$L$72,9,FALSE)</f>
        <v>FKIP</v>
      </c>
      <c r="G1635" t="str">
        <f>VLOOKUP(F1635,Sheet1!$H$4:$I$11,2,FALSE)</f>
        <v>2_FKIP</v>
      </c>
      <c r="H1635" t="s">
        <v>2239</v>
      </c>
      <c r="I1635" t="s">
        <v>33</v>
      </c>
      <c r="L1635" t="s">
        <v>27</v>
      </c>
      <c r="O1635" t="s">
        <v>71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40</v>
      </c>
      <c r="T1635" t="s">
        <v>3486</v>
      </c>
      <c r="U1635" t="s">
        <v>29</v>
      </c>
      <c r="Z1635" t="str">
        <f>VLOOKUP(A1635,[2]registrasi!$B$2:$C$3000,2,FALSE)</f>
        <v>registrasi</v>
      </c>
      <c r="AA1635">
        <f>VLOOKUP(D1635,[3]Sheet1!$B$2:$D$43,3,FALSE)</f>
        <v>179</v>
      </c>
      <c r="AB1635" t="str">
        <f>VLOOKUP(A1635,[2]nim!$A$2:$B$3000,2,FALSE)</f>
        <v>diterima</v>
      </c>
    </row>
    <row r="1636" spans="1:28" x14ac:dyDescent="0.3">
      <c r="A1636" s="2">
        <v>122311090298</v>
      </c>
      <c r="B1636">
        <v>1</v>
      </c>
      <c r="C1636">
        <v>2021</v>
      </c>
      <c r="D1636" s="3">
        <v>3111165</v>
      </c>
      <c r="E1636" t="str">
        <f>UPPER(VLOOKUP(D1636,[1]PRODI_2019!$D$2:$L$72,3,FALSE))</f>
        <v>PENDIDIKAN IPA</v>
      </c>
      <c r="F1636" t="str">
        <f>VLOOKUP(D1636,[1]PRODI_2019!$D$2:$L$72,9,FALSE)</f>
        <v>FKIP</v>
      </c>
      <c r="G1636" t="str">
        <f>VLOOKUP(F1636,Sheet1!$H$4:$I$11,2,FALSE)</f>
        <v>2_FKIP</v>
      </c>
      <c r="H1636" t="s">
        <v>2240</v>
      </c>
      <c r="I1636" t="s">
        <v>33</v>
      </c>
      <c r="L1636" t="s">
        <v>27</v>
      </c>
      <c r="O1636" t="s">
        <v>213</v>
      </c>
      <c r="P1636" t="str">
        <f t="shared" si="79"/>
        <v>SMAS</v>
      </c>
      <c r="Q1636" t="str">
        <f t="shared" si="80"/>
        <v>Swasta</v>
      </c>
      <c r="R1636" t="str">
        <f t="shared" si="78"/>
        <v>SMA</v>
      </c>
      <c r="S1636" t="s">
        <v>34</v>
      </c>
      <c r="T1636" t="s">
        <v>3486</v>
      </c>
      <c r="U1636" t="s">
        <v>29</v>
      </c>
      <c r="Z1636" t="str">
        <f>VLOOKUP(A1636,[2]registrasi!$B$2:$C$3000,2,FALSE)</f>
        <v>registrasi</v>
      </c>
      <c r="AA1636">
        <f>VLOOKUP(D1636,[3]Sheet1!$B$2:$D$43,3,FALSE)</f>
        <v>179</v>
      </c>
      <c r="AB1636" t="str">
        <f>VLOOKUP(A1636,[2]nim!$A$2:$B$3000,2,FALSE)</f>
        <v>diterima</v>
      </c>
    </row>
    <row r="1637" spans="1:28" x14ac:dyDescent="0.3">
      <c r="A1637" s="2">
        <v>122311090735</v>
      </c>
      <c r="B1637">
        <v>1</v>
      </c>
      <c r="C1637">
        <v>2022</v>
      </c>
      <c r="D1637" s="3">
        <v>3111165</v>
      </c>
      <c r="E1637" t="str">
        <f>UPPER(VLOOKUP(D1637,[1]PRODI_2019!$D$2:$L$72,3,FALSE))</f>
        <v>PENDIDIKAN IPA</v>
      </c>
      <c r="F1637" t="str">
        <f>VLOOKUP(D1637,[1]PRODI_2019!$D$2:$L$72,9,FALSE)</f>
        <v>FKIP</v>
      </c>
      <c r="G1637" t="str">
        <f>VLOOKUP(F1637,Sheet1!$H$4:$I$11,2,FALSE)</f>
        <v>2_FKIP</v>
      </c>
      <c r="H1637" t="s">
        <v>2241</v>
      </c>
      <c r="I1637" t="s">
        <v>33</v>
      </c>
      <c r="L1637" t="s">
        <v>27</v>
      </c>
      <c r="O1637" t="s">
        <v>227</v>
      </c>
      <c r="P1637" t="str">
        <f t="shared" si="79"/>
        <v>SMAN</v>
      </c>
      <c r="Q1637" t="str">
        <f t="shared" si="80"/>
        <v>Negeri</v>
      </c>
      <c r="R1637" t="str">
        <f t="shared" si="78"/>
        <v>SMA</v>
      </c>
      <c r="S1637" t="s">
        <v>26</v>
      </c>
      <c r="T1637" t="s">
        <v>3486</v>
      </c>
      <c r="U1637" t="s">
        <v>29</v>
      </c>
      <c r="Z1637" t="str">
        <f>VLOOKUP(A1637,[2]registrasi!$B$2:$C$3000,2,FALSE)</f>
        <v>registrasi</v>
      </c>
      <c r="AA1637">
        <f>VLOOKUP(D1637,[3]Sheet1!$B$2:$D$43,3,FALSE)</f>
        <v>179</v>
      </c>
      <c r="AB1637" t="str">
        <f>VLOOKUP(A1637,[2]nim!$A$2:$B$3000,2,FALSE)</f>
        <v>diterima</v>
      </c>
    </row>
    <row r="1638" spans="1:28" x14ac:dyDescent="0.3">
      <c r="A1638" s="2">
        <v>122311110071</v>
      </c>
      <c r="B1638">
        <v>2</v>
      </c>
      <c r="C1638">
        <v>2022</v>
      </c>
      <c r="D1638" s="3">
        <v>3111165</v>
      </c>
      <c r="E1638" t="str">
        <f>UPPER(VLOOKUP(D1638,[1]PRODI_2019!$D$2:$L$72,3,FALSE))</f>
        <v>PENDIDIKAN IPA</v>
      </c>
      <c r="F1638" t="str">
        <f>VLOOKUP(D1638,[1]PRODI_2019!$D$2:$L$72,9,FALSE)</f>
        <v>FKIP</v>
      </c>
      <c r="G1638" t="str">
        <f>VLOOKUP(F1638,Sheet1!$H$4:$I$11,2,FALSE)</f>
        <v>2_FKIP</v>
      </c>
      <c r="H1638" t="s">
        <v>2242</v>
      </c>
      <c r="I1638" t="s">
        <v>25</v>
      </c>
      <c r="L1638" t="s">
        <v>27</v>
      </c>
      <c r="O1638" t="s">
        <v>138</v>
      </c>
      <c r="P1638" t="str">
        <f t="shared" si="79"/>
        <v>SMAN</v>
      </c>
      <c r="Q1638" t="str">
        <f t="shared" si="80"/>
        <v>Negeri</v>
      </c>
      <c r="R1638" t="str">
        <f t="shared" si="78"/>
        <v>SMA</v>
      </c>
      <c r="S1638" t="s">
        <v>52</v>
      </c>
      <c r="T1638" t="s">
        <v>3486</v>
      </c>
      <c r="U1638" t="s">
        <v>35</v>
      </c>
      <c r="Z1638" t="str">
        <f>VLOOKUP(A1638,[2]registrasi!$B$2:$C$3000,2,FALSE)</f>
        <v>registrasi</v>
      </c>
      <c r="AA1638">
        <f>VLOOKUP(D1638,[3]Sheet1!$B$2:$D$43,3,FALSE)</f>
        <v>179</v>
      </c>
      <c r="AB1638" t="str">
        <f>VLOOKUP(A1638,[2]nim!$A$2:$B$3000,2,FALSE)</f>
        <v>diterima</v>
      </c>
    </row>
    <row r="1639" spans="1:28" x14ac:dyDescent="0.3">
      <c r="A1639" s="2">
        <v>122311110160</v>
      </c>
      <c r="B1639">
        <v>1</v>
      </c>
      <c r="C1639">
        <v>2022</v>
      </c>
      <c r="D1639" s="3">
        <v>3111165</v>
      </c>
      <c r="E1639" t="str">
        <f>UPPER(VLOOKUP(D1639,[1]PRODI_2019!$D$2:$L$72,3,FALSE))</f>
        <v>PENDIDIKAN IPA</v>
      </c>
      <c r="F1639" t="str">
        <f>VLOOKUP(D1639,[1]PRODI_2019!$D$2:$L$72,9,FALSE)</f>
        <v>FKIP</v>
      </c>
      <c r="G1639" t="str">
        <f>VLOOKUP(F1639,Sheet1!$H$4:$I$11,2,FALSE)</f>
        <v>2_FKIP</v>
      </c>
      <c r="H1639" t="s">
        <v>2243</v>
      </c>
      <c r="I1639" t="s">
        <v>33</v>
      </c>
      <c r="L1639" t="s">
        <v>27</v>
      </c>
      <c r="O1639" t="s">
        <v>138</v>
      </c>
      <c r="P1639" t="str">
        <f t="shared" si="79"/>
        <v>SMAN</v>
      </c>
      <c r="Q1639" t="str">
        <f t="shared" si="80"/>
        <v>Negeri</v>
      </c>
      <c r="R1639" t="str">
        <f t="shared" si="78"/>
        <v>SMA</v>
      </c>
      <c r="S1639" t="s">
        <v>52</v>
      </c>
      <c r="T1639" t="s">
        <v>3486</v>
      </c>
      <c r="U1639" t="s">
        <v>35</v>
      </c>
      <c r="Z1639" t="str">
        <f>VLOOKUP(A1639,[2]registrasi!$B$2:$C$3000,2,FALSE)</f>
        <v>registrasi</v>
      </c>
      <c r="AA1639">
        <f>VLOOKUP(D1639,[3]Sheet1!$B$2:$D$43,3,FALSE)</f>
        <v>179</v>
      </c>
      <c r="AB1639" t="str">
        <f>VLOOKUP(A1639,[2]nim!$A$2:$B$3000,2,FALSE)</f>
        <v>diterima</v>
      </c>
    </row>
    <row r="1640" spans="1:28" x14ac:dyDescent="0.3">
      <c r="A1640" s="2">
        <v>122311110295</v>
      </c>
      <c r="B1640">
        <v>2</v>
      </c>
      <c r="C1640">
        <v>2022</v>
      </c>
      <c r="D1640" s="3">
        <v>3111165</v>
      </c>
      <c r="E1640" t="str">
        <f>UPPER(VLOOKUP(D1640,[1]PRODI_2019!$D$2:$L$72,3,FALSE))</f>
        <v>PENDIDIKAN IPA</v>
      </c>
      <c r="F1640" t="str">
        <f>VLOOKUP(D1640,[1]PRODI_2019!$D$2:$L$72,9,FALSE)</f>
        <v>FKIP</v>
      </c>
      <c r="G1640" t="str">
        <f>VLOOKUP(F1640,Sheet1!$H$4:$I$11,2,FALSE)</f>
        <v>2_FKIP</v>
      </c>
      <c r="H1640" t="s">
        <v>2244</v>
      </c>
      <c r="I1640" t="s">
        <v>33</v>
      </c>
      <c r="L1640" t="s">
        <v>27</v>
      </c>
      <c r="O1640" t="s">
        <v>61</v>
      </c>
      <c r="P1640" t="str">
        <f t="shared" si="79"/>
        <v>MAN</v>
      </c>
      <c r="Q1640" t="str">
        <f t="shared" si="80"/>
        <v>Negeri</v>
      </c>
      <c r="R1640" t="str">
        <f t="shared" si="78"/>
        <v>MA</v>
      </c>
      <c r="S1640" t="s">
        <v>41</v>
      </c>
      <c r="T1640" t="s">
        <v>3486</v>
      </c>
      <c r="U1640" t="s">
        <v>35</v>
      </c>
      <c r="Z1640" t="str">
        <f>VLOOKUP(A1640,[2]registrasi!$B$2:$C$3000,2,FALSE)</f>
        <v>registrasi</v>
      </c>
      <c r="AA1640">
        <f>VLOOKUP(D1640,[3]Sheet1!$B$2:$D$43,3,FALSE)</f>
        <v>179</v>
      </c>
      <c r="AB1640" t="str">
        <f>VLOOKUP(A1640,[2]nim!$A$2:$B$3000,2,FALSE)</f>
        <v>diterima</v>
      </c>
    </row>
    <row r="1641" spans="1:28" x14ac:dyDescent="0.3">
      <c r="A1641" s="2">
        <v>122311110930</v>
      </c>
      <c r="B1641">
        <v>2</v>
      </c>
      <c r="C1641">
        <v>2021</v>
      </c>
      <c r="D1641" s="3">
        <v>3111165</v>
      </c>
      <c r="E1641" t="str">
        <f>UPPER(VLOOKUP(D1641,[1]PRODI_2019!$D$2:$L$72,3,FALSE))</f>
        <v>PENDIDIKAN IPA</v>
      </c>
      <c r="F1641" t="str">
        <f>VLOOKUP(D1641,[1]PRODI_2019!$D$2:$L$72,9,FALSE)</f>
        <v>FKIP</v>
      </c>
      <c r="G1641" t="str">
        <f>VLOOKUP(F1641,Sheet1!$H$4:$I$11,2,FALSE)</f>
        <v>2_FKIP</v>
      </c>
      <c r="H1641" t="s">
        <v>2245</v>
      </c>
      <c r="I1641" t="s">
        <v>33</v>
      </c>
      <c r="L1641" t="s">
        <v>27</v>
      </c>
      <c r="O1641" t="s">
        <v>447</v>
      </c>
      <c r="P1641" t="str">
        <f t="shared" si="79"/>
        <v>SMAS</v>
      </c>
      <c r="Q1641" t="str">
        <f t="shared" si="80"/>
        <v>Swasta</v>
      </c>
      <c r="R1641" t="str">
        <f t="shared" si="78"/>
        <v>SMA</v>
      </c>
      <c r="S1641" t="s">
        <v>37</v>
      </c>
      <c r="T1641" t="s">
        <v>3486</v>
      </c>
      <c r="U1641" t="s">
        <v>29</v>
      </c>
      <c r="Z1641" t="str">
        <f>VLOOKUP(A1641,[2]registrasi!$B$2:$C$3000,2,FALSE)</f>
        <v>registrasi</v>
      </c>
      <c r="AA1641">
        <f>VLOOKUP(D1641,[3]Sheet1!$B$2:$D$43,3,FALSE)</f>
        <v>179</v>
      </c>
      <c r="AB1641" t="str">
        <f>VLOOKUP(A1641,[2]nim!$A$2:$B$3000,2,FALSE)</f>
        <v>diterima</v>
      </c>
    </row>
    <row r="1642" spans="1:28" x14ac:dyDescent="0.3">
      <c r="A1642" s="2">
        <v>122311140035</v>
      </c>
      <c r="B1642">
        <v>1</v>
      </c>
      <c r="C1642">
        <v>2022</v>
      </c>
      <c r="D1642" s="3">
        <v>3111165</v>
      </c>
      <c r="E1642" t="str">
        <f>UPPER(VLOOKUP(D1642,[1]PRODI_2019!$D$2:$L$72,3,FALSE))</f>
        <v>PENDIDIKAN IPA</v>
      </c>
      <c r="F1642" t="str">
        <f>VLOOKUP(D1642,[1]PRODI_2019!$D$2:$L$72,9,FALSE)</f>
        <v>FKIP</v>
      </c>
      <c r="G1642" t="str">
        <f>VLOOKUP(F1642,Sheet1!$H$4:$I$11,2,FALSE)</f>
        <v>2_FKIP</v>
      </c>
      <c r="H1642" t="s">
        <v>2246</v>
      </c>
      <c r="I1642" t="s">
        <v>33</v>
      </c>
      <c r="L1642" t="s">
        <v>27</v>
      </c>
      <c r="O1642" t="s">
        <v>56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41</v>
      </c>
      <c r="T1642" t="s">
        <v>3486</v>
      </c>
      <c r="U1642" t="s">
        <v>35</v>
      </c>
      <c r="Z1642" t="str">
        <f>VLOOKUP(A1642,[2]registrasi!$B$2:$C$3000,2,FALSE)</f>
        <v>registrasi</v>
      </c>
      <c r="AA1642">
        <f>VLOOKUP(D1642,[3]Sheet1!$B$2:$D$43,3,FALSE)</f>
        <v>179</v>
      </c>
      <c r="AB1642" t="str">
        <f>VLOOKUP(A1642,[2]nim!$A$2:$B$3000,2,FALSE)</f>
        <v>diterima</v>
      </c>
    </row>
    <row r="1643" spans="1:28" x14ac:dyDescent="0.3">
      <c r="A1643" s="2">
        <v>122311140253</v>
      </c>
      <c r="B1643">
        <v>1</v>
      </c>
      <c r="C1643">
        <v>2021</v>
      </c>
      <c r="D1643" s="3">
        <v>3111165</v>
      </c>
      <c r="E1643" t="str">
        <f>UPPER(VLOOKUP(D1643,[1]PRODI_2019!$D$2:$L$72,3,FALSE))</f>
        <v>PENDIDIKAN IPA</v>
      </c>
      <c r="F1643" t="str">
        <f>VLOOKUP(D1643,[1]PRODI_2019!$D$2:$L$72,9,FALSE)</f>
        <v>FKIP</v>
      </c>
      <c r="G1643" t="str">
        <f>VLOOKUP(F1643,Sheet1!$H$4:$I$11,2,FALSE)</f>
        <v>2_FKIP</v>
      </c>
      <c r="H1643" t="s">
        <v>2247</v>
      </c>
      <c r="I1643" t="s">
        <v>33</v>
      </c>
      <c r="L1643" t="s">
        <v>27</v>
      </c>
      <c r="O1643" t="s">
        <v>85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40</v>
      </c>
      <c r="T1643" t="s">
        <v>3486</v>
      </c>
      <c r="U1643" t="s">
        <v>29</v>
      </c>
      <c r="Z1643" t="str">
        <f>VLOOKUP(A1643,[2]registrasi!$B$2:$C$3000,2,FALSE)</f>
        <v>registrasi</v>
      </c>
      <c r="AA1643">
        <f>VLOOKUP(D1643,[3]Sheet1!$B$2:$D$43,3,FALSE)</f>
        <v>179</v>
      </c>
      <c r="AB1643" t="str">
        <f>VLOOKUP(A1643,[2]nim!$A$2:$B$3000,2,FALSE)</f>
        <v>diterima</v>
      </c>
    </row>
    <row r="1644" spans="1:28" x14ac:dyDescent="0.3">
      <c r="A1644" s="2">
        <v>122311180386</v>
      </c>
      <c r="B1644">
        <v>2</v>
      </c>
      <c r="C1644">
        <v>2022</v>
      </c>
      <c r="D1644" s="3">
        <v>3111165</v>
      </c>
      <c r="E1644" t="str">
        <f>UPPER(VLOOKUP(D1644,[1]PRODI_2019!$D$2:$L$72,3,FALSE))</f>
        <v>PENDIDIKAN IPA</v>
      </c>
      <c r="F1644" t="str">
        <f>VLOOKUP(D1644,[1]PRODI_2019!$D$2:$L$72,9,FALSE)</f>
        <v>FKIP</v>
      </c>
      <c r="G1644" t="str">
        <f>VLOOKUP(F1644,Sheet1!$H$4:$I$11,2,FALSE)</f>
        <v>2_FKIP</v>
      </c>
      <c r="H1644" t="s">
        <v>2248</v>
      </c>
      <c r="I1644" t="s">
        <v>25</v>
      </c>
      <c r="L1644" t="s">
        <v>27</v>
      </c>
      <c r="O1644" t="s">
        <v>148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37</v>
      </c>
      <c r="T1644" t="s">
        <v>3486</v>
      </c>
      <c r="U1644" t="s">
        <v>29</v>
      </c>
      <c r="Z1644" t="str">
        <f>VLOOKUP(A1644,[2]registrasi!$B$2:$C$3000,2,FALSE)</f>
        <v>registrasi</v>
      </c>
      <c r="AA1644">
        <f>VLOOKUP(D1644,[3]Sheet1!$B$2:$D$43,3,FALSE)</f>
        <v>179</v>
      </c>
      <c r="AB1644" t="str">
        <f>VLOOKUP(A1644,[2]nim!$A$2:$B$3000,2,FALSE)</f>
        <v>diterima</v>
      </c>
    </row>
    <row r="1645" spans="1:28" x14ac:dyDescent="0.3">
      <c r="A1645" s="2">
        <v>122311190106</v>
      </c>
      <c r="B1645">
        <v>2</v>
      </c>
      <c r="C1645">
        <v>2022</v>
      </c>
      <c r="D1645" s="3">
        <v>3111165</v>
      </c>
      <c r="E1645" t="str">
        <f>UPPER(VLOOKUP(D1645,[1]PRODI_2019!$D$2:$L$72,3,FALSE))</f>
        <v>PENDIDIKAN IPA</v>
      </c>
      <c r="F1645" t="str">
        <f>VLOOKUP(D1645,[1]PRODI_2019!$D$2:$L$72,9,FALSE)</f>
        <v>FKIP</v>
      </c>
      <c r="G1645" t="str">
        <f>VLOOKUP(F1645,Sheet1!$H$4:$I$11,2,FALSE)</f>
        <v>2_FKIP</v>
      </c>
      <c r="H1645" t="s">
        <v>2249</v>
      </c>
      <c r="I1645" t="s">
        <v>33</v>
      </c>
      <c r="L1645" t="s">
        <v>27</v>
      </c>
      <c r="O1645" t="s">
        <v>88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26</v>
      </c>
      <c r="T1645" t="s">
        <v>3486</v>
      </c>
      <c r="U1645" t="s">
        <v>29</v>
      </c>
      <c r="Z1645" t="str">
        <f>VLOOKUP(A1645,[2]registrasi!$B$2:$C$3000,2,FALSE)</f>
        <v>registrasi</v>
      </c>
      <c r="AA1645">
        <f>VLOOKUP(D1645,[3]Sheet1!$B$2:$D$43,3,FALSE)</f>
        <v>179</v>
      </c>
      <c r="AB1645" t="str">
        <f>VLOOKUP(A1645,[2]nim!$A$2:$B$3000,2,FALSE)</f>
        <v>diterima</v>
      </c>
    </row>
    <row r="1646" spans="1:28" x14ac:dyDescent="0.3">
      <c r="A1646" s="2">
        <v>122311200137</v>
      </c>
      <c r="B1646">
        <v>2</v>
      </c>
      <c r="C1646">
        <v>2022</v>
      </c>
      <c r="D1646" s="3">
        <v>3111165</v>
      </c>
      <c r="E1646" t="str">
        <f>UPPER(VLOOKUP(D1646,[1]PRODI_2019!$D$2:$L$72,3,FALSE))</f>
        <v>PENDIDIKAN IPA</v>
      </c>
      <c r="F1646" t="str">
        <f>VLOOKUP(D1646,[1]PRODI_2019!$D$2:$L$72,9,FALSE)</f>
        <v>FKIP</v>
      </c>
      <c r="G1646" t="str">
        <f>VLOOKUP(F1646,Sheet1!$H$4:$I$11,2,FALSE)</f>
        <v>2_FKIP</v>
      </c>
      <c r="H1646" t="s">
        <v>2250</v>
      </c>
      <c r="I1646" t="s">
        <v>33</v>
      </c>
      <c r="L1646" t="s">
        <v>27</v>
      </c>
      <c r="O1646" t="s">
        <v>3350</v>
      </c>
      <c r="P1646" t="str">
        <f t="shared" si="79"/>
        <v>SMAN</v>
      </c>
      <c r="Q1646" t="str">
        <f t="shared" si="80"/>
        <v>Negeri</v>
      </c>
      <c r="R1646" t="str">
        <f t="shared" si="78"/>
        <v>SMA</v>
      </c>
      <c r="S1646" t="s">
        <v>576</v>
      </c>
      <c r="T1646" t="s">
        <v>3488</v>
      </c>
      <c r="U1646" t="s">
        <v>29</v>
      </c>
      <c r="Z1646" t="str">
        <f>VLOOKUP(A1646,[2]registrasi!$B$2:$C$3000,2,FALSE)</f>
        <v>registrasi</v>
      </c>
      <c r="AA1646">
        <f>VLOOKUP(D1646,[3]Sheet1!$B$2:$D$43,3,FALSE)</f>
        <v>179</v>
      </c>
      <c r="AB1646" t="str">
        <f>VLOOKUP(A1646,[2]nim!$A$2:$B$3000,2,FALSE)</f>
        <v>diterima</v>
      </c>
    </row>
    <row r="1647" spans="1:28" x14ac:dyDescent="0.3">
      <c r="A1647" s="2">
        <v>122311260325</v>
      </c>
      <c r="B1647">
        <v>2</v>
      </c>
      <c r="C1647">
        <v>2022</v>
      </c>
      <c r="D1647" s="3">
        <v>3111165</v>
      </c>
      <c r="E1647" t="str">
        <f>UPPER(VLOOKUP(D1647,[1]PRODI_2019!$D$2:$L$72,3,FALSE))</f>
        <v>PENDIDIKAN IPA</v>
      </c>
      <c r="F1647" t="str">
        <f>VLOOKUP(D1647,[1]PRODI_2019!$D$2:$L$72,9,FALSE)</f>
        <v>FKIP</v>
      </c>
      <c r="G1647" t="str">
        <f>VLOOKUP(F1647,Sheet1!$H$4:$I$11,2,FALSE)</f>
        <v>2_FKIP</v>
      </c>
      <c r="H1647" t="s">
        <v>2251</v>
      </c>
      <c r="I1647" t="s">
        <v>25</v>
      </c>
      <c r="L1647" t="s">
        <v>27</v>
      </c>
      <c r="O1647" t="s">
        <v>148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37</v>
      </c>
      <c r="T1647" t="s">
        <v>3486</v>
      </c>
      <c r="U1647" t="s">
        <v>29</v>
      </c>
      <c r="Z1647" t="e">
        <f>VLOOKUP(A1647,[2]registrasi!$B$2:$C$3000,2,FALSE)</f>
        <v>#N/A</v>
      </c>
      <c r="AA1647">
        <f>VLOOKUP(D1647,[3]Sheet1!$B$2:$D$43,3,FALSE)</f>
        <v>179</v>
      </c>
      <c r="AB1647" t="e">
        <f>VLOOKUP(A1647,[2]nim!$A$2:$B$3000,2,FALSE)</f>
        <v>#N/A</v>
      </c>
    </row>
    <row r="1648" spans="1:28" x14ac:dyDescent="0.3">
      <c r="A1648" s="2">
        <v>122323080381</v>
      </c>
      <c r="B1648">
        <v>2</v>
      </c>
      <c r="C1648">
        <v>2022</v>
      </c>
      <c r="D1648" s="3">
        <v>3111165</v>
      </c>
      <c r="E1648" t="str">
        <f>UPPER(VLOOKUP(D1648,[1]PRODI_2019!$D$2:$L$72,3,FALSE))</f>
        <v>PENDIDIKAN IPA</v>
      </c>
      <c r="F1648" t="str">
        <f>VLOOKUP(D1648,[1]PRODI_2019!$D$2:$L$72,9,FALSE)</f>
        <v>FKIP</v>
      </c>
      <c r="G1648" t="str">
        <f>VLOOKUP(F1648,Sheet1!$H$4:$I$11,2,FALSE)</f>
        <v>2_FKIP</v>
      </c>
      <c r="H1648" t="s">
        <v>2252</v>
      </c>
      <c r="I1648" t="s">
        <v>33</v>
      </c>
      <c r="L1648" t="s">
        <v>27</v>
      </c>
      <c r="O1648" t="s">
        <v>296</v>
      </c>
      <c r="P1648" t="str">
        <f t="shared" si="79"/>
        <v>MAN</v>
      </c>
      <c r="Q1648" t="str">
        <f t="shared" si="80"/>
        <v>Negeri</v>
      </c>
      <c r="R1648" t="str">
        <f t="shared" si="78"/>
        <v>MA</v>
      </c>
      <c r="S1648" t="s">
        <v>131</v>
      </c>
      <c r="T1648" t="s">
        <v>3487</v>
      </c>
      <c r="U1648" t="s">
        <v>29</v>
      </c>
      <c r="Z1648" t="str">
        <f>VLOOKUP(A1648,[2]registrasi!$B$2:$C$3000,2,FALSE)</f>
        <v>registrasi</v>
      </c>
      <c r="AA1648">
        <f>VLOOKUP(D1648,[3]Sheet1!$B$2:$D$43,3,FALSE)</f>
        <v>179</v>
      </c>
      <c r="AB1648" t="str">
        <f>VLOOKUP(A1648,[2]nim!$A$2:$B$3000,2,FALSE)</f>
        <v>diterima</v>
      </c>
    </row>
    <row r="1649" spans="1:28" x14ac:dyDescent="0.3">
      <c r="A1649" s="2">
        <v>122323190956</v>
      </c>
      <c r="B1649">
        <v>1</v>
      </c>
      <c r="C1649">
        <v>2022</v>
      </c>
      <c r="D1649" s="3">
        <v>3111165</v>
      </c>
      <c r="E1649" t="str">
        <f>UPPER(VLOOKUP(D1649,[1]PRODI_2019!$D$2:$L$72,3,FALSE))</f>
        <v>PENDIDIKAN IPA</v>
      </c>
      <c r="F1649" t="str">
        <f>VLOOKUP(D1649,[1]PRODI_2019!$D$2:$L$72,9,FALSE)</f>
        <v>FKIP</v>
      </c>
      <c r="G1649" t="str">
        <f>VLOOKUP(F1649,Sheet1!$H$4:$I$11,2,FALSE)</f>
        <v>2_FKIP</v>
      </c>
      <c r="H1649" t="s">
        <v>2253</v>
      </c>
      <c r="I1649" t="s">
        <v>33</v>
      </c>
      <c r="L1649" t="s">
        <v>27</v>
      </c>
      <c r="O1649" t="s">
        <v>3247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131</v>
      </c>
      <c r="T1649" t="s">
        <v>3487</v>
      </c>
      <c r="U1649" t="s">
        <v>29</v>
      </c>
      <c r="Z1649" t="e">
        <f>VLOOKUP(A1649,[2]registrasi!$B$2:$C$3000,2,FALSE)</f>
        <v>#N/A</v>
      </c>
      <c r="AA1649">
        <f>VLOOKUP(D1649,[3]Sheet1!$B$2:$D$43,3,FALSE)</f>
        <v>179</v>
      </c>
      <c r="AB1649" t="e">
        <f>VLOOKUP(A1649,[2]nim!$A$2:$B$3000,2,FALSE)</f>
        <v>#N/A</v>
      </c>
    </row>
    <row r="1650" spans="1:28" x14ac:dyDescent="0.3">
      <c r="A1650" s="2">
        <v>122324070616</v>
      </c>
      <c r="B1650">
        <v>2</v>
      </c>
      <c r="C1650">
        <v>2022</v>
      </c>
      <c r="D1650" s="3">
        <v>3111165</v>
      </c>
      <c r="E1650" t="str">
        <f>UPPER(VLOOKUP(D1650,[1]PRODI_2019!$D$2:$L$72,3,FALSE))</f>
        <v>PENDIDIKAN IPA</v>
      </c>
      <c r="F1650" t="str">
        <f>VLOOKUP(D1650,[1]PRODI_2019!$D$2:$L$72,9,FALSE)</f>
        <v>FKIP</v>
      </c>
      <c r="G1650" t="str">
        <f>VLOOKUP(F1650,Sheet1!$H$4:$I$11,2,FALSE)</f>
        <v>2_FKIP</v>
      </c>
      <c r="H1650" t="s">
        <v>2254</v>
      </c>
      <c r="I1650" t="s">
        <v>25</v>
      </c>
      <c r="L1650" t="s">
        <v>27</v>
      </c>
      <c r="O1650" t="s">
        <v>434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105</v>
      </c>
      <c r="T1650" t="s">
        <v>3489</v>
      </c>
      <c r="U1650" t="s">
        <v>29</v>
      </c>
      <c r="Z1650" t="str">
        <f>VLOOKUP(A1650,[2]registrasi!$B$2:$C$3000,2,FALSE)</f>
        <v>registrasi</v>
      </c>
      <c r="AA1650">
        <f>VLOOKUP(D1650,[3]Sheet1!$B$2:$D$43,3,FALSE)</f>
        <v>179</v>
      </c>
      <c r="AB1650" t="str">
        <f>VLOOKUP(A1650,[2]nim!$A$2:$B$3000,2,FALSE)</f>
        <v>diterima</v>
      </c>
    </row>
    <row r="1651" spans="1:28" x14ac:dyDescent="0.3">
      <c r="A1651" s="2">
        <v>122324280317</v>
      </c>
      <c r="B1651">
        <v>2</v>
      </c>
      <c r="C1651">
        <v>2022</v>
      </c>
      <c r="D1651" s="3">
        <v>3111165</v>
      </c>
      <c r="E1651" t="str">
        <f>UPPER(VLOOKUP(D1651,[1]PRODI_2019!$D$2:$L$72,3,FALSE))</f>
        <v>PENDIDIKAN IPA</v>
      </c>
      <c r="F1651" t="str">
        <f>VLOOKUP(D1651,[1]PRODI_2019!$D$2:$L$72,9,FALSE)</f>
        <v>FKIP</v>
      </c>
      <c r="G1651" t="str">
        <f>VLOOKUP(F1651,Sheet1!$H$4:$I$11,2,FALSE)</f>
        <v>2_FKIP</v>
      </c>
      <c r="H1651" t="s">
        <v>2255</v>
      </c>
      <c r="I1651" t="s">
        <v>33</v>
      </c>
      <c r="L1651" t="s">
        <v>27</v>
      </c>
      <c r="O1651" t="s">
        <v>318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66</v>
      </c>
      <c r="T1651" t="s">
        <v>3489</v>
      </c>
      <c r="U1651" t="s">
        <v>29</v>
      </c>
      <c r="Z1651" t="str">
        <f>VLOOKUP(A1651,[2]registrasi!$B$2:$C$3000,2,FALSE)</f>
        <v>registrasi</v>
      </c>
      <c r="AA1651">
        <f>VLOOKUP(D1651,[3]Sheet1!$B$2:$D$43,3,FALSE)</f>
        <v>179</v>
      </c>
      <c r="AB1651" t="str">
        <f>VLOOKUP(A1651,[2]nim!$A$2:$B$3000,2,FALSE)</f>
        <v>diterima</v>
      </c>
    </row>
    <row r="1652" spans="1:28" x14ac:dyDescent="0.3">
      <c r="A1652" s="2">
        <v>122341030203</v>
      </c>
      <c r="B1652">
        <v>2</v>
      </c>
      <c r="C1652">
        <v>2021</v>
      </c>
      <c r="D1652" s="3">
        <v>3111165</v>
      </c>
      <c r="E1652" t="str">
        <f>UPPER(VLOOKUP(D1652,[1]PRODI_2019!$D$2:$L$72,3,FALSE))</f>
        <v>PENDIDIKAN IPA</v>
      </c>
      <c r="F1652" t="str">
        <f>VLOOKUP(D1652,[1]PRODI_2019!$D$2:$L$72,9,FALSE)</f>
        <v>FKIP</v>
      </c>
      <c r="G1652" t="str">
        <f>VLOOKUP(F1652,Sheet1!$H$4:$I$11,2,FALSE)</f>
        <v>2_FKIP</v>
      </c>
      <c r="H1652" t="s">
        <v>2256</v>
      </c>
      <c r="I1652" t="s">
        <v>33</v>
      </c>
      <c r="L1652" t="s">
        <v>27</v>
      </c>
      <c r="O1652" t="s">
        <v>420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126</v>
      </c>
      <c r="T1652" t="s">
        <v>3487</v>
      </c>
      <c r="U1652" t="s">
        <v>29</v>
      </c>
      <c r="Z1652" t="e">
        <f>VLOOKUP(A1652,[2]registrasi!$B$2:$C$3000,2,FALSE)</f>
        <v>#N/A</v>
      </c>
      <c r="AA1652">
        <f>VLOOKUP(D1652,[3]Sheet1!$B$2:$D$43,3,FALSE)</f>
        <v>179</v>
      </c>
      <c r="AB1652" t="e">
        <f>VLOOKUP(A1652,[2]nim!$A$2:$B$3000,2,FALSE)</f>
        <v>#N/A</v>
      </c>
    </row>
    <row r="1653" spans="1:28" x14ac:dyDescent="0.3">
      <c r="A1653" s="2">
        <v>122341160545</v>
      </c>
      <c r="B1653">
        <v>2</v>
      </c>
      <c r="C1653">
        <v>2021</v>
      </c>
      <c r="D1653" s="3">
        <v>3111165</v>
      </c>
      <c r="E1653" t="str">
        <f>UPPER(VLOOKUP(D1653,[1]PRODI_2019!$D$2:$L$72,3,FALSE))</f>
        <v>PENDIDIKAN IPA</v>
      </c>
      <c r="F1653" t="str">
        <f>VLOOKUP(D1653,[1]PRODI_2019!$D$2:$L$72,9,FALSE)</f>
        <v>FKIP</v>
      </c>
      <c r="G1653" t="str">
        <f>VLOOKUP(F1653,Sheet1!$H$4:$I$11,2,FALSE)</f>
        <v>2_FKIP</v>
      </c>
      <c r="H1653" t="s">
        <v>2257</v>
      </c>
      <c r="I1653" t="s">
        <v>33</v>
      </c>
      <c r="L1653" t="s">
        <v>27</v>
      </c>
      <c r="O1653" t="s">
        <v>3351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126</v>
      </c>
      <c r="T1653" t="s">
        <v>3487</v>
      </c>
      <c r="U1653" t="s">
        <v>29</v>
      </c>
      <c r="Z1653" t="str">
        <f>VLOOKUP(A1653,[2]registrasi!$B$2:$C$3000,2,FALSE)</f>
        <v>registrasi</v>
      </c>
      <c r="AA1653">
        <f>VLOOKUP(D1653,[3]Sheet1!$B$2:$D$43,3,FALSE)</f>
        <v>179</v>
      </c>
      <c r="AB1653" t="e">
        <f>VLOOKUP(A1653,[2]nim!$A$2:$B$3000,2,FALSE)</f>
        <v>#N/A</v>
      </c>
    </row>
    <row r="1654" spans="1:28" x14ac:dyDescent="0.3">
      <c r="A1654" s="2">
        <v>122342190186</v>
      </c>
      <c r="B1654">
        <v>2</v>
      </c>
      <c r="C1654">
        <v>2022</v>
      </c>
      <c r="D1654" s="3">
        <v>3111165</v>
      </c>
      <c r="E1654" t="str">
        <f>UPPER(VLOOKUP(D1654,[1]PRODI_2019!$D$2:$L$72,3,FALSE))</f>
        <v>PENDIDIKAN IPA</v>
      </c>
      <c r="F1654" t="str">
        <f>VLOOKUP(D1654,[1]PRODI_2019!$D$2:$L$72,9,FALSE)</f>
        <v>FKIP</v>
      </c>
      <c r="G1654" t="str">
        <f>VLOOKUP(F1654,Sheet1!$H$4:$I$11,2,FALSE)</f>
        <v>2_FKIP</v>
      </c>
      <c r="H1654" t="s">
        <v>2258</v>
      </c>
      <c r="I1654" t="s">
        <v>33</v>
      </c>
      <c r="L1654" t="s">
        <v>27</v>
      </c>
      <c r="O1654" t="s">
        <v>418</v>
      </c>
      <c r="P1654" t="str">
        <f t="shared" si="79"/>
        <v>MAS</v>
      </c>
      <c r="Q1654" t="str">
        <f t="shared" si="80"/>
        <v>Swasta</v>
      </c>
      <c r="R1654" t="str">
        <f t="shared" si="78"/>
        <v>MA</v>
      </c>
      <c r="S1654" t="s">
        <v>550</v>
      </c>
      <c r="T1654" t="s">
        <v>3487</v>
      </c>
      <c r="U1654" t="s">
        <v>35</v>
      </c>
      <c r="Z1654" t="str">
        <f>VLOOKUP(A1654,[2]registrasi!$B$2:$C$3000,2,FALSE)</f>
        <v>registrasi</v>
      </c>
      <c r="AA1654">
        <f>VLOOKUP(D1654,[3]Sheet1!$B$2:$D$43,3,FALSE)</f>
        <v>179</v>
      </c>
      <c r="AB1654" t="str">
        <f>VLOOKUP(A1654,[2]nim!$A$2:$B$3000,2,FALSE)</f>
        <v>diterima</v>
      </c>
    </row>
    <row r="1655" spans="1:28" x14ac:dyDescent="0.3">
      <c r="A1655" s="2">
        <v>222122051196</v>
      </c>
      <c r="B1655">
        <v>2</v>
      </c>
      <c r="C1655">
        <v>2022</v>
      </c>
      <c r="D1655" s="3">
        <v>3112184</v>
      </c>
      <c r="E1655" t="str">
        <f>UPPER(VLOOKUP(D1655,[1]PRODI_2019!$D$2:$L$72,3,FALSE))</f>
        <v>PENDIDIKAN KHUSUS</v>
      </c>
      <c r="F1655" t="str">
        <f>VLOOKUP(D1655,[1]PRODI_2019!$D$2:$L$72,9,FALSE)</f>
        <v>FKIP</v>
      </c>
      <c r="G1655" t="str">
        <f>VLOOKUP(F1655,Sheet1!$H$4:$I$11,2,FALSE)</f>
        <v>2_FKIP</v>
      </c>
      <c r="H1655" t="s">
        <v>2259</v>
      </c>
      <c r="I1655" t="s">
        <v>33</v>
      </c>
      <c r="L1655" t="s">
        <v>27</v>
      </c>
      <c r="O1655" t="s">
        <v>3145</v>
      </c>
      <c r="P1655" t="str">
        <f t="shared" si="79"/>
        <v>MAS</v>
      </c>
      <c r="Q1655" t="str">
        <f t="shared" si="80"/>
        <v>Swasta</v>
      </c>
      <c r="R1655" t="str">
        <f t="shared" si="78"/>
        <v>MA</v>
      </c>
      <c r="S1655" t="s">
        <v>126</v>
      </c>
      <c r="T1655" t="s">
        <v>3487</v>
      </c>
      <c r="U1655" t="s">
        <v>29</v>
      </c>
      <c r="Z1655" t="str">
        <f>VLOOKUP(A1655,[2]registrasi!$B$2:$C$3000,2,FALSE)</f>
        <v>registrasi</v>
      </c>
      <c r="AA1655">
        <f>VLOOKUP(D1655,[3]Sheet1!$B$2:$D$43,3,FALSE)</f>
        <v>85</v>
      </c>
      <c r="AB1655" t="str">
        <f>VLOOKUP(A1655,[2]nim!$A$2:$B$3000,2,FALSE)</f>
        <v>diterima</v>
      </c>
    </row>
    <row r="1656" spans="1:28" x14ac:dyDescent="0.3">
      <c r="A1656" s="2">
        <v>222181070102</v>
      </c>
      <c r="B1656">
        <v>2</v>
      </c>
      <c r="C1656">
        <v>2021</v>
      </c>
      <c r="D1656" s="3">
        <v>3112184</v>
      </c>
      <c r="E1656" t="str">
        <f>UPPER(VLOOKUP(D1656,[1]PRODI_2019!$D$2:$L$72,3,FALSE))</f>
        <v>PENDIDIKAN KHUSUS</v>
      </c>
      <c r="F1656" t="str">
        <f>VLOOKUP(D1656,[1]PRODI_2019!$D$2:$L$72,9,FALSE)</f>
        <v>FKIP</v>
      </c>
      <c r="G1656" t="str">
        <f>VLOOKUP(F1656,Sheet1!$H$4:$I$11,2,FALSE)</f>
        <v>2_FKIP</v>
      </c>
      <c r="H1656" t="s">
        <v>2260</v>
      </c>
      <c r="I1656" t="s">
        <v>33</v>
      </c>
      <c r="L1656" t="s">
        <v>27</v>
      </c>
      <c r="O1656" t="s">
        <v>3352</v>
      </c>
      <c r="P1656" t="str">
        <f t="shared" si="79"/>
        <v>SMKN</v>
      </c>
      <c r="Q1656" t="str">
        <f t="shared" si="80"/>
        <v>Negeri</v>
      </c>
      <c r="R1656" t="str">
        <f t="shared" si="78"/>
        <v>SMK</v>
      </c>
      <c r="S1656" t="s">
        <v>3519</v>
      </c>
      <c r="T1656" t="s">
        <v>3483</v>
      </c>
      <c r="U1656" t="s">
        <v>29</v>
      </c>
      <c r="Z1656" t="str">
        <f>VLOOKUP(A1656,[2]registrasi!$B$2:$C$3000,2,FALSE)</f>
        <v>registrasi</v>
      </c>
      <c r="AA1656">
        <f>VLOOKUP(D1656,[3]Sheet1!$B$2:$D$43,3,FALSE)</f>
        <v>85</v>
      </c>
      <c r="AB1656" t="e">
        <f>VLOOKUP(A1656,[2]nim!$A$2:$B$3000,2,FALSE)</f>
        <v>#N/A</v>
      </c>
    </row>
    <row r="1657" spans="1:28" x14ac:dyDescent="0.3">
      <c r="A1657" s="2">
        <v>222181070254</v>
      </c>
      <c r="B1657">
        <v>1</v>
      </c>
      <c r="C1657">
        <v>2022</v>
      </c>
      <c r="D1657" s="3">
        <v>3112184</v>
      </c>
      <c r="E1657" t="str">
        <f>UPPER(VLOOKUP(D1657,[1]PRODI_2019!$D$2:$L$72,3,FALSE))</f>
        <v>PENDIDIKAN KHUSUS</v>
      </c>
      <c r="F1657" t="str">
        <f>VLOOKUP(D1657,[1]PRODI_2019!$D$2:$L$72,9,FALSE)</f>
        <v>FKIP</v>
      </c>
      <c r="G1657" t="str">
        <f>VLOOKUP(F1657,Sheet1!$H$4:$I$11,2,FALSE)</f>
        <v>2_FKIP</v>
      </c>
      <c r="H1657" t="s">
        <v>2261</v>
      </c>
      <c r="I1657" t="s">
        <v>33</v>
      </c>
      <c r="L1657" t="s">
        <v>27</v>
      </c>
      <c r="O1657" t="s">
        <v>3353</v>
      </c>
      <c r="P1657" t="str">
        <f t="shared" si="79"/>
        <v>SMAS</v>
      </c>
      <c r="Q1657" t="str">
        <f t="shared" si="80"/>
        <v>Swasta</v>
      </c>
      <c r="R1657" t="str">
        <f t="shared" si="78"/>
        <v>SMA</v>
      </c>
      <c r="S1657" t="s">
        <v>530</v>
      </c>
      <c r="T1657" t="s">
        <v>3483</v>
      </c>
      <c r="U1657" t="s">
        <v>29</v>
      </c>
      <c r="Z1657" t="str">
        <f>VLOOKUP(A1657,[2]registrasi!$B$2:$C$3000,2,FALSE)</f>
        <v>registrasi</v>
      </c>
      <c r="AA1657">
        <f>VLOOKUP(D1657,[3]Sheet1!$B$2:$D$43,3,FALSE)</f>
        <v>85</v>
      </c>
      <c r="AB1657" t="str">
        <f>VLOOKUP(A1657,[2]nim!$A$2:$B$3000,2,FALSE)</f>
        <v>diterima</v>
      </c>
    </row>
    <row r="1658" spans="1:28" x14ac:dyDescent="0.3">
      <c r="A1658" s="2">
        <v>222311010179</v>
      </c>
      <c r="B1658">
        <v>1</v>
      </c>
      <c r="C1658">
        <v>2020</v>
      </c>
      <c r="D1658" s="3">
        <v>3112184</v>
      </c>
      <c r="E1658" t="str">
        <f>UPPER(VLOOKUP(D1658,[1]PRODI_2019!$D$2:$L$72,3,FALSE))</f>
        <v>PENDIDIKAN KHUSUS</v>
      </c>
      <c r="F1658" t="str">
        <f>VLOOKUP(D1658,[1]PRODI_2019!$D$2:$L$72,9,FALSE)</f>
        <v>FKIP</v>
      </c>
      <c r="G1658" t="str">
        <f>VLOOKUP(F1658,Sheet1!$H$4:$I$11,2,FALSE)</f>
        <v>2_FKIP</v>
      </c>
      <c r="H1658" t="s">
        <v>2262</v>
      </c>
      <c r="I1658" t="s">
        <v>25</v>
      </c>
      <c r="L1658" t="s">
        <v>27</v>
      </c>
      <c r="O1658" t="s">
        <v>290</v>
      </c>
      <c r="P1658" t="str">
        <f t="shared" si="79"/>
        <v>SMKN</v>
      </c>
      <c r="Q1658" t="str">
        <f t="shared" si="80"/>
        <v>Negeri</v>
      </c>
      <c r="R1658" t="str">
        <f t="shared" si="78"/>
        <v>SMK</v>
      </c>
      <c r="S1658" t="s">
        <v>34</v>
      </c>
      <c r="T1658" t="s">
        <v>3486</v>
      </c>
      <c r="U1658" t="s">
        <v>29</v>
      </c>
      <c r="Z1658" t="str">
        <f>VLOOKUP(A1658,[2]registrasi!$B$2:$C$3000,2,FALSE)</f>
        <v>registrasi</v>
      </c>
      <c r="AA1658">
        <f>VLOOKUP(D1658,[3]Sheet1!$B$2:$D$43,3,FALSE)</f>
        <v>85</v>
      </c>
      <c r="AB1658" t="str">
        <f>VLOOKUP(A1658,[2]nim!$A$2:$B$3000,2,FALSE)</f>
        <v>diterima</v>
      </c>
    </row>
    <row r="1659" spans="1:28" x14ac:dyDescent="0.3">
      <c r="A1659" s="2">
        <v>222311010208</v>
      </c>
      <c r="B1659">
        <v>2</v>
      </c>
      <c r="C1659">
        <v>2022</v>
      </c>
      <c r="D1659" s="3">
        <v>3112184</v>
      </c>
      <c r="E1659" t="str">
        <f>UPPER(VLOOKUP(D1659,[1]PRODI_2019!$D$2:$L$72,3,FALSE))</f>
        <v>PENDIDIKAN KHUSUS</v>
      </c>
      <c r="F1659" t="str">
        <f>VLOOKUP(D1659,[1]PRODI_2019!$D$2:$L$72,9,FALSE)</f>
        <v>FKIP</v>
      </c>
      <c r="G1659" t="str">
        <f>VLOOKUP(F1659,Sheet1!$H$4:$I$11,2,FALSE)</f>
        <v>2_FKIP</v>
      </c>
      <c r="H1659" t="s">
        <v>2263</v>
      </c>
      <c r="I1659" t="s">
        <v>33</v>
      </c>
      <c r="L1659" t="s">
        <v>27</v>
      </c>
      <c r="O1659" t="s">
        <v>71</v>
      </c>
      <c r="P1659" t="str">
        <f t="shared" si="79"/>
        <v>SMAN</v>
      </c>
      <c r="Q1659" t="str">
        <f t="shared" si="80"/>
        <v>Negeri</v>
      </c>
      <c r="R1659" t="str">
        <f t="shared" si="78"/>
        <v>SMA</v>
      </c>
      <c r="S1659" t="s">
        <v>40</v>
      </c>
      <c r="T1659" t="s">
        <v>3486</v>
      </c>
      <c r="U1659" t="s">
        <v>29</v>
      </c>
      <c r="Z1659" t="str">
        <f>VLOOKUP(A1659,[2]registrasi!$B$2:$C$3000,2,FALSE)</f>
        <v>registrasi</v>
      </c>
      <c r="AA1659">
        <f>VLOOKUP(D1659,[3]Sheet1!$B$2:$D$43,3,FALSE)</f>
        <v>85</v>
      </c>
      <c r="AB1659" t="str">
        <f>VLOOKUP(A1659,[2]nim!$A$2:$B$3000,2,FALSE)</f>
        <v>diterima</v>
      </c>
    </row>
    <row r="1660" spans="1:28" x14ac:dyDescent="0.3">
      <c r="A1660" s="2">
        <v>222311010607</v>
      </c>
      <c r="B1660">
        <v>1</v>
      </c>
      <c r="C1660">
        <v>2022</v>
      </c>
      <c r="D1660" s="3">
        <v>3112184</v>
      </c>
      <c r="E1660" t="str">
        <f>UPPER(VLOOKUP(D1660,[1]PRODI_2019!$D$2:$L$72,3,FALSE))</f>
        <v>PENDIDIKAN KHUSUS</v>
      </c>
      <c r="F1660" t="str">
        <f>VLOOKUP(D1660,[1]PRODI_2019!$D$2:$L$72,9,FALSE)</f>
        <v>FKIP</v>
      </c>
      <c r="G1660" t="str">
        <f>VLOOKUP(F1660,Sheet1!$H$4:$I$11,2,FALSE)</f>
        <v>2_FKIP</v>
      </c>
      <c r="H1660" t="s">
        <v>2264</v>
      </c>
      <c r="I1660" t="s">
        <v>33</v>
      </c>
      <c r="L1660" t="s">
        <v>27</v>
      </c>
      <c r="O1660" t="s">
        <v>81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3486</v>
      </c>
      <c r="U1660" t="s">
        <v>29</v>
      </c>
      <c r="Z1660" t="str">
        <f>VLOOKUP(A1660,[2]registrasi!$B$2:$C$3000,2,FALSE)</f>
        <v>registrasi</v>
      </c>
      <c r="AA1660">
        <f>VLOOKUP(D1660,[3]Sheet1!$B$2:$D$43,3,FALSE)</f>
        <v>85</v>
      </c>
      <c r="AB1660" t="str">
        <f>VLOOKUP(A1660,[2]nim!$A$2:$B$3000,2,FALSE)</f>
        <v>diterima</v>
      </c>
    </row>
    <row r="1661" spans="1:28" x14ac:dyDescent="0.3">
      <c r="A1661" s="2">
        <v>222311010764</v>
      </c>
      <c r="B1661">
        <v>2</v>
      </c>
      <c r="C1661">
        <v>2020</v>
      </c>
      <c r="D1661" s="3">
        <v>3112184</v>
      </c>
      <c r="E1661" t="str">
        <f>UPPER(VLOOKUP(D1661,[1]PRODI_2019!$D$2:$L$72,3,FALSE))</f>
        <v>PENDIDIKAN KHUSUS</v>
      </c>
      <c r="F1661" t="str">
        <f>VLOOKUP(D1661,[1]PRODI_2019!$D$2:$L$72,9,FALSE)</f>
        <v>FKIP</v>
      </c>
      <c r="G1661" t="str">
        <f>VLOOKUP(F1661,Sheet1!$H$4:$I$11,2,FALSE)</f>
        <v>2_FKIP</v>
      </c>
      <c r="H1661" t="s">
        <v>2265</v>
      </c>
      <c r="I1661" t="s">
        <v>33</v>
      </c>
      <c r="L1661" t="s">
        <v>27</v>
      </c>
      <c r="O1661" t="s">
        <v>3354</v>
      </c>
      <c r="P1661" t="str">
        <f t="shared" si="79"/>
        <v>SMKS</v>
      </c>
      <c r="Q1661" t="str">
        <f t="shared" si="80"/>
        <v>Swasta</v>
      </c>
      <c r="R1661" t="str">
        <f t="shared" si="78"/>
        <v>SMK</v>
      </c>
      <c r="S1661" t="s">
        <v>26</v>
      </c>
      <c r="T1661" t="s">
        <v>3486</v>
      </c>
      <c r="U1661" t="s">
        <v>29</v>
      </c>
      <c r="Z1661" t="str">
        <f>VLOOKUP(A1661,[2]registrasi!$B$2:$C$3000,2,FALSE)</f>
        <v>registrasi</v>
      </c>
      <c r="AA1661">
        <f>VLOOKUP(D1661,[3]Sheet1!$B$2:$D$43,3,FALSE)</f>
        <v>85</v>
      </c>
      <c r="AB1661" t="str">
        <f>VLOOKUP(A1661,[2]nim!$A$2:$B$3000,2,FALSE)</f>
        <v>diterima</v>
      </c>
    </row>
    <row r="1662" spans="1:28" x14ac:dyDescent="0.3">
      <c r="A1662" s="2">
        <v>222311040067</v>
      </c>
      <c r="B1662">
        <v>1</v>
      </c>
      <c r="C1662">
        <v>2022</v>
      </c>
      <c r="D1662" s="3">
        <v>3112184</v>
      </c>
      <c r="E1662" t="str">
        <f>UPPER(VLOOKUP(D1662,[1]PRODI_2019!$D$2:$L$72,3,FALSE))</f>
        <v>PENDIDIKAN KHUSUS</v>
      </c>
      <c r="F1662" t="str">
        <f>VLOOKUP(D1662,[1]PRODI_2019!$D$2:$L$72,9,FALSE)</f>
        <v>FKIP</v>
      </c>
      <c r="G1662" t="str">
        <f>VLOOKUP(F1662,Sheet1!$H$4:$I$11,2,FALSE)</f>
        <v>2_FKIP</v>
      </c>
      <c r="H1662" t="s">
        <v>2266</v>
      </c>
      <c r="I1662" t="s">
        <v>33</v>
      </c>
      <c r="L1662" t="s">
        <v>27</v>
      </c>
      <c r="O1662" t="s">
        <v>28</v>
      </c>
      <c r="P1662" t="str">
        <f t="shared" si="79"/>
        <v>SMAS</v>
      </c>
      <c r="Q1662" t="str">
        <f t="shared" si="80"/>
        <v>Swasta</v>
      </c>
      <c r="R1662" t="str">
        <f t="shared" si="78"/>
        <v>SMA</v>
      </c>
      <c r="S1662" t="s">
        <v>26</v>
      </c>
      <c r="T1662" t="s">
        <v>3486</v>
      </c>
      <c r="U1662" t="s">
        <v>29</v>
      </c>
      <c r="Z1662" t="e">
        <f>VLOOKUP(A1662,[2]registrasi!$B$2:$C$3000,2,FALSE)</f>
        <v>#N/A</v>
      </c>
      <c r="AA1662">
        <f>VLOOKUP(D1662,[3]Sheet1!$B$2:$D$43,3,FALSE)</f>
        <v>85</v>
      </c>
      <c r="AB1662" t="e">
        <f>VLOOKUP(A1662,[2]nim!$A$2:$B$3000,2,FALSE)</f>
        <v>#N/A</v>
      </c>
    </row>
    <row r="1663" spans="1:28" x14ac:dyDescent="0.3">
      <c r="A1663" s="2">
        <v>222311040919</v>
      </c>
      <c r="B1663">
        <v>1</v>
      </c>
      <c r="C1663">
        <v>2022</v>
      </c>
      <c r="D1663" s="3">
        <v>3112184</v>
      </c>
      <c r="E1663" t="str">
        <f>UPPER(VLOOKUP(D1663,[1]PRODI_2019!$D$2:$L$72,3,FALSE))</f>
        <v>PENDIDIKAN KHUSUS</v>
      </c>
      <c r="F1663" t="str">
        <f>VLOOKUP(D1663,[1]PRODI_2019!$D$2:$L$72,9,FALSE)</f>
        <v>FKIP</v>
      </c>
      <c r="G1663" t="str">
        <f>VLOOKUP(F1663,Sheet1!$H$4:$I$11,2,FALSE)</f>
        <v>2_FKIP</v>
      </c>
      <c r="H1663" t="s">
        <v>2267</v>
      </c>
      <c r="I1663" t="s">
        <v>33</v>
      </c>
      <c r="L1663" t="s">
        <v>27</v>
      </c>
      <c r="O1663" t="s">
        <v>119</v>
      </c>
      <c r="P1663" t="str">
        <f t="shared" si="79"/>
        <v>MAS</v>
      </c>
      <c r="Q1663" t="str">
        <f t="shared" si="80"/>
        <v>Swasta</v>
      </c>
      <c r="R1663" t="str">
        <f t="shared" si="78"/>
        <v>MA</v>
      </c>
      <c r="S1663" t="s">
        <v>34</v>
      </c>
      <c r="T1663" t="s">
        <v>3486</v>
      </c>
      <c r="U1663" t="s">
        <v>35</v>
      </c>
      <c r="Z1663" t="str">
        <f>VLOOKUP(A1663,[2]registrasi!$B$2:$C$3000,2,FALSE)</f>
        <v>registrasi</v>
      </c>
      <c r="AA1663">
        <f>VLOOKUP(D1663,[3]Sheet1!$B$2:$D$43,3,FALSE)</f>
        <v>85</v>
      </c>
      <c r="AB1663" t="str">
        <f>VLOOKUP(A1663,[2]nim!$A$2:$B$3000,2,FALSE)</f>
        <v>diterima</v>
      </c>
    </row>
    <row r="1664" spans="1:28" x14ac:dyDescent="0.3">
      <c r="A1664" s="2">
        <v>222311050007</v>
      </c>
      <c r="B1664">
        <v>1</v>
      </c>
      <c r="C1664">
        <v>2022</v>
      </c>
      <c r="D1664" s="3">
        <v>3112184</v>
      </c>
      <c r="E1664" t="str">
        <f>UPPER(VLOOKUP(D1664,[1]PRODI_2019!$D$2:$L$72,3,FALSE))</f>
        <v>PENDIDIKAN KHUSUS</v>
      </c>
      <c r="F1664" t="str">
        <f>VLOOKUP(D1664,[1]PRODI_2019!$D$2:$L$72,9,FALSE)</f>
        <v>FKIP</v>
      </c>
      <c r="G1664" t="str">
        <f>VLOOKUP(F1664,Sheet1!$H$4:$I$11,2,FALSE)</f>
        <v>2_FKIP</v>
      </c>
      <c r="H1664" t="s">
        <v>2268</v>
      </c>
      <c r="I1664" t="s">
        <v>25</v>
      </c>
      <c r="L1664" t="s">
        <v>27</v>
      </c>
      <c r="O1664" t="s">
        <v>3355</v>
      </c>
      <c r="P1664" t="str">
        <f t="shared" si="79"/>
        <v>SKH</v>
      </c>
      <c r="Q1664" t="s">
        <v>3478</v>
      </c>
      <c r="R1664" t="s">
        <v>3479</v>
      </c>
      <c r="S1664" t="s">
        <v>34</v>
      </c>
      <c r="T1664" t="s">
        <v>3486</v>
      </c>
      <c r="U1664" t="s">
        <v>29</v>
      </c>
      <c r="Z1664" t="str">
        <f>VLOOKUP(A1664,[2]registrasi!$B$2:$C$3000,2,FALSE)</f>
        <v>registrasi</v>
      </c>
      <c r="AA1664">
        <f>VLOOKUP(D1664,[3]Sheet1!$B$2:$D$43,3,FALSE)</f>
        <v>85</v>
      </c>
      <c r="AB1664" t="str">
        <f>VLOOKUP(A1664,[2]nim!$A$2:$B$3000,2,FALSE)</f>
        <v>diterima</v>
      </c>
    </row>
    <row r="1665" spans="1:28" x14ac:dyDescent="0.3">
      <c r="A1665" s="2">
        <v>222311050146</v>
      </c>
      <c r="B1665">
        <v>2</v>
      </c>
      <c r="C1665">
        <v>2021</v>
      </c>
      <c r="D1665" s="3">
        <v>3112184</v>
      </c>
      <c r="E1665" t="str">
        <f>UPPER(VLOOKUP(D1665,[1]PRODI_2019!$D$2:$L$72,3,FALSE))</f>
        <v>PENDIDIKAN KHUSUS</v>
      </c>
      <c r="F1665" t="str">
        <f>VLOOKUP(D1665,[1]PRODI_2019!$D$2:$L$72,9,FALSE)</f>
        <v>FKIP</v>
      </c>
      <c r="G1665" t="str">
        <f>VLOOKUP(F1665,Sheet1!$H$4:$I$11,2,FALSE)</f>
        <v>2_FKIP</v>
      </c>
      <c r="H1665" t="s">
        <v>2269</v>
      </c>
      <c r="I1665" t="s">
        <v>33</v>
      </c>
      <c r="L1665" t="s">
        <v>27</v>
      </c>
      <c r="O1665" t="s">
        <v>86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52</v>
      </c>
      <c r="T1665" t="s">
        <v>3486</v>
      </c>
      <c r="U1665" t="s">
        <v>29</v>
      </c>
      <c r="Z1665" t="str">
        <f>VLOOKUP(A1665,[2]registrasi!$B$2:$C$3000,2,FALSE)</f>
        <v>registrasi</v>
      </c>
      <c r="AA1665">
        <f>VLOOKUP(D1665,[3]Sheet1!$B$2:$D$43,3,FALSE)</f>
        <v>85</v>
      </c>
      <c r="AB1665" t="e">
        <f>VLOOKUP(A1665,[2]nim!$A$2:$B$3000,2,FALSE)</f>
        <v>#N/A</v>
      </c>
    </row>
    <row r="1666" spans="1:28" x14ac:dyDescent="0.3">
      <c r="A1666" s="2">
        <v>222311050201</v>
      </c>
      <c r="B1666">
        <v>2</v>
      </c>
      <c r="C1666">
        <v>2022</v>
      </c>
      <c r="D1666" s="3">
        <v>3112184</v>
      </c>
      <c r="E1666" t="str">
        <f>UPPER(VLOOKUP(D1666,[1]PRODI_2019!$D$2:$L$72,3,FALSE))</f>
        <v>PENDIDIKAN KHUSUS</v>
      </c>
      <c r="F1666" t="str">
        <f>VLOOKUP(D1666,[1]PRODI_2019!$D$2:$L$72,9,FALSE)</f>
        <v>FKIP</v>
      </c>
      <c r="G1666" t="str">
        <f>VLOOKUP(F1666,Sheet1!$H$4:$I$11,2,FALSE)</f>
        <v>2_FKIP</v>
      </c>
      <c r="H1666" t="s">
        <v>2270</v>
      </c>
      <c r="I1666" t="s">
        <v>33</v>
      </c>
      <c r="L1666" t="s">
        <v>27</v>
      </c>
      <c r="O1666" t="s">
        <v>232</v>
      </c>
      <c r="P1666" t="str">
        <f t="shared" si="79"/>
        <v>SMKN</v>
      </c>
      <c r="Q1666" t="str">
        <f t="shared" si="80"/>
        <v>Negeri</v>
      </c>
      <c r="R1666" t="str">
        <f t="shared" si="78"/>
        <v>SMK</v>
      </c>
      <c r="S1666" t="s">
        <v>34</v>
      </c>
      <c r="T1666" t="s">
        <v>3486</v>
      </c>
      <c r="U1666" t="s">
        <v>29</v>
      </c>
      <c r="Z1666" t="str">
        <f>VLOOKUP(A1666,[2]registrasi!$B$2:$C$3000,2,FALSE)</f>
        <v>registrasi</v>
      </c>
      <c r="AA1666">
        <f>VLOOKUP(D1666,[3]Sheet1!$B$2:$D$43,3,FALSE)</f>
        <v>85</v>
      </c>
      <c r="AB1666" t="str">
        <f>VLOOKUP(A1666,[2]nim!$A$2:$B$3000,2,FALSE)</f>
        <v>diterima</v>
      </c>
    </row>
    <row r="1667" spans="1:28" x14ac:dyDescent="0.3">
      <c r="A1667" s="2">
        <v>222311051053</v>
      </c>
      <c r="B1667">
        <v>2</v>
      </c>
      <c r="C1667">
        <v>2022</v>
      </c>
      <c r="D1667" s="3">
        <v>3112184</v>
      </c>
      <c r="E1667" t="str">
        <f>UPPER(VLOOKUP(D1667,[1]PRODI_2019!$D$2:$L$72,3,FALSE))</f>
        <v>PENDIDIKAN KHUSUS</v>
      </c>
      <c r="F1667" t="str">
        <f>VLOOKUP(D1667,[1]PRODI_2019!$D$2:$L$72,9,FALSE)</f>
        <v>FKIP</v>
      </c>
      <c r="G1667" t="str">
        <f>VLOOKUP(F1667,Sheet1!$H$4:$I$11,2,FALSE)</f>
        <v>2_FKIP</v>
      </c>
      <c r="H1667" t="s">
        <v>2271</v>
      </c>
      <c r="I1667" t="s">
        <v>33</v>
      </c>
      <c r="L1667" t="s">
        <v>27</v>
      </c>
      <c r="O1667" t="s">
        <v>301</v>
      </c>
      <c r="P1667" t="str">
        <f t="shared" si="79"/>
        <v>MAS</v>
      </c>
      <c r="Q1667" t="str">
        <f t="shared" si="80"/>
        <v>Swasta</v>
      </c>
      <c r="R1667" t="str">
        <f t="shared" si="78"/>
        <v>MA</v>
      </c>
      <c r="S1667" t="s">
        <v>41</v>
      </c>
      <c r="T1667" t="s">
        <v>3486</v>
      </c>
      <c r="U1667" t="s">
        <v>29</v>
      </c>
      <c r="Z1667" t="str">
        <f>VLOOKUP(A1667,[2]registrasi!$B$2:$C$3000,2,FALSE)</f>
        <v>registrasi</v>
      </c>
      <c r="AA1667">
        <f>VLOOKUP(D1667,[3]Sheet1!$B$2:$D$43,3,FALSE)</f>
        <v>85</v>
      </c>
      <c r="AB1667" t="e">
        <f>VLOOKUP(A1667,[2]nim!$A$2:$B$3000,2,FALSE)</f>
        <v>#N/A</v>
      </c>
    </row>
    <row r="1668" spans="1:28" x14ac:dyDescent="0.3">
      <c r="A1668" s="2">
        <v>222311060081</v>
      </c>
      <c r="B1668">
        <v>1</v>
      </c>
      <c r="C1668">
        <v>2022</v>
      </c>
      <c r="D1668" s="3">
        <v>3112184</v>
      </c>
      <c r="E1668" t="str">
        <f>UPPER(VLOOKUP(D1668,[1]PRODI_2019!$D$2:$L$72,3,FALSE))</f>
        <v>PENDIDIKAN KHUSUS</v>
      </c>
      <c r="F1668" t="str">
        <f>VLOOKUP(D1668,[1]PRODI_2019!$D$2:$L$72,9,FALSE)</f>
        <v>FKIP</v>
      </c>
      <c r="G1668" t="str">
        <f>VLOOKUP(F1668,Sheet1!$H$4:$I$11,2,FALSE)</f>
        <v>2_FKIP</v>
      </c>
      <c r="H1668" t="s">
        <v>2272</v>
      </c>
      <c r="I1668" t="s">
        <v>33</v>
      </c>
      <c r="L1668" t="s">
        <v>27</v>
      </c>
      <c r="O1668" t="s">
        <v>102</v>
      </c>
      <c r="P1668" t="str">
        <f t="shared" si="79"/>
        <v>SMAN</v>
      </c>
      <c r="Q1668" t="str">
        <f t="shared" si="80"/>
        <v>Negeri</v>
      </c>
      <c r="R1668" t="str">
        <f t="shared" si="78"/>
        <v>SMA</v>
      </c>
      <c r="S1668" t="s">
        <v>40</v>
      </c>
      <c r="T1668" t="s">
        <v>3486</v>
      </c>
      <c r="U1668" t="s">
        <v>29</v>
      </c>
      <c r="Z1668" t="str">
        <f>VLOOKUP(A1668,[2]registrasi!$B$2:$C$3000,2,FALSE)</f>
        <v>registrasi</v>
      </c>
      <c r="AA1668">
        <f>VLOOKUP(D1668,[3]Sheet1!$B$2:$D$43,3,FALSE)</f>
        <v>85</v>
      </c>
      <c r="AB1668" t="str">
        <f>VLOOKUP(A1668,[2]nim!$A$2:$B$3000,2,FALSE)</f>
        <v>diterima</v>
      </c>
    </row>
    <row r="1669" spans="1:28" x14ac:dyDescent="0.3">
      <c r="A1669" s="2">
        <v>222311070290</v>
      </c>
      <c r="B1669">
        <v>2</v>
      </c>
      <c r="C1669">
        <v>2022</v>
      </c>
      <c r="D1669" s="3">
        <v>3112184</v>
      </c>
      <c r="E1669" t="str">
        <f>UPPER(VLOOKUP(D1669,[1]PRODI_2019!$D$2:$L$72,3,FALSE))</f>
        <v>PENDIDIKAN KHUSUS</v>
      </c>
      <c r="F1669" t="str">
        <f>VLOOKUP(D1669,[1]PRODI_2019!$D$2:$L$72,9,FALSE)</f>
        <v>FKIP</v>
      </c>
      <c r="G1669" t="str">
        <f>VLOOKUP(F1669,Sheet1!$H$4:$I$11,2,FALSE)</f>
        <v>2_FKIP</v>
      </c>
      <c r="H1669" t="s">
        <v>2273</v>
      </c>
      <c r="I1669" t="s">
        <v>33</v>
      </c>
      <c r="L1669" t="s">
        <v>27</v>
      </c>
      <c r="O1669" t="s">
        <v>129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46</v>
      </c>
      <c r="T1669" t="s">
        <v>3486</v>
      </c>
      <c r="U1669" t="s">
        <v>29</v>
      </c>
      <c r="Z1669" t="e">
        <f>VLOOKUP(A1669,[2]registrasi!$B$2:$C$3000,2,FALSE)</f>
        <v>#N/A</v>
      </c>
      <c r="AA1669">
        <f>VLOOKUP(D1669,[3]Sheet1!$B$2:$D$43,3,FALSE)</f>
        <v>85</v>
      </c>
      <c r="AB1669" t="e">
        <f>VLOOKUP(A1669,[2]nim!$A$2:$B$3000,2,FALSE)</f>
        <v>#N/A</v>
      </c>
    </row>
    <row r="1670" spans="1:28" x14ac:dyDescent="0.3">
      <c r="A1670" s="2">
        <v>222311071045</v>
      </c>
      <c r="B1670">
        <v>2</v>
      </c>
      <c r="C1670">
        <v>2022</v>
      </c>
      <c r="D1670" s="3">
        <v>3112184</v>
      </c>
      <c r="E1670" t="str">
        <f>UPPER(VLOOKUP(D1670,[1]PRODI_2019!$D$2:$L$72,3,FALSE))</f>
        <v>PENDIDIKAN KHUSUS</v>
      </c>
      <c r="F1670" t="str">
        <f>VLOOKUP(D1670,[1]PRODI_2019!$D$2:$L$72,9,FALSE)</f>
        <v>FKIP</v>
      </c>
      <c r="G1670" t="str">
        <f>VLOOKUP(F1670,Sheet1!$H$4:$I$11,2,FALSE)</f>
        <v>2_FKIP</v>
      </c>
      <c r="H1670" t="s">
        <v>2274</v>
      </c>
      <c r="I1670" t="s">
        <v>33</v>
      </c>
      <c r="L1670" t="s">
        <v>27</v>
      </c>
      <c r="O1670" t="s">
        <v>72</v>
      </c>
      <c r="P1670" t="str">
        <f t="shared" si="79"/>
        <v>SMAN</v>
      </c>
      <c r="Q1670" t="str">
        <f t="shared" si="80"/>
        <v>Negeri</v>
      </c>
      <c r="R1670" t="str">
        <f t="shared" si="81"/>
        <v>SMA</v>
      </c>
      <c r="S1670" t="s">
        <v>52</v>
      </c>
      <c r="T1670" t="s">
        <v>3486</v>
      </c>
      <c r="U1670" t="s">
        <v>29</v>
      </c>
      <c r="Z1670" t="str">
        <f>VLOOKUP(A1670,[2]registrasi!$B$2:$C$3000,2,FALSE)</f>
        <v>registrasi</v>
      </c>
      <c r="AA1670">
        <f>VLOOKUP(D1670,[3]Sheet1!$B$2:$D$43,3,FALSE)</f>
        <v>85</v>
      </c>
      <c r="AB1670" t="e">
        <f>VLOOKUP(A1670,[2]nim!$A$2:$B$3000,2,FALSE)</f>
        <v>#N/A</v>
      </c>
    </row>
    <row r="1671" spans="1:28" x14ac:dyDescent="0.3">
      <c r="A1671" s="2">
        <v>222311080168</v>
      </c>
      <c r="B1671">
        <v>1</v>
      </c>
      <c r="C1671">
        <v>2021</v>
      </c>
      <c r="D1671" s="3">
        <v>3112184</v>
      </c>
      <c r="E1671" t="str">
        <f>UPPER(VLOOKUP(D1671,[1]PRODI_2019!$D$2:$L$72,3,FALSE))</f>
        <v>PENDIDIKAN KHUSUS</v>
      </c>
      <c r="F1671" t="str">
        <f>VLOOKUP(D1671,[1]PRODI_2019!$D$2:$L$72,9,FALSE)</f>
        <v>FKIP</v>
      </c>
      <c r="G1671" t="str">
        <f>VLOOKUP(F1671,Sheet1!$H$4:$I$11,2,FALSE)</f>
        <v>2_FKIP</v>
      </c>
      <c r="H1671" t="s">
        <v>2275</v>
      </c>
      <c r="I1671" t="s">
        <v>33</v>
      </c>
      <c r="L1671" t="s">
        <v>27</v>
      </c>
      <c r="O1671" t="s">
        <v>68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34</v>
      </c>
      <c r="T1671" t="s">
        <v>3486</v>
      </c>
      <c r="U1671" t="s">
        <v>29</v>
      </c>
      <c r="Z1671" t="str">
        <f>VLOOKUP(A1671,[2]registrasi!$B$2:$C$3000,2,FALSE)</f>
        <v>registrasi</v>
      </c>
      <c r="AA1671">
        <f>VLOOKUP(D1671,[3]Sheet1!$B$2:$D$43,3,FALSE)</f>
        <v>85</v>
      </c>
      <c r="AB1671" t="str">
        <f>VLOOKUP(A1671,[2]nim!$A$2:$B$3000,2,FALSE)</f>
        <v>diterima</v>
      </c>
    </row>
    <row r="1672" spans="1:28" x14ac:dyDescent="0.3">
      <c r="A1672" s="2">
        <v>222311080275</v>
      </c>
      <c r="B1672">
        <v>1</v>
      </c>
      <c r="C1672">
        <v>2022</v>
      </c>
      <c r="D1672" s="3">
        <v>3112184</v>
      </c>
      <c r="E1672" t="str">
        <f>UPPER(VLOOKUP(D1672,[1]PRODI_2019!$D$2:$L$72,3,FALSE))</f>
        <v>PENDIDIKAN KHUSUS</v>
      </c>
      <c r="F1672" t="str">
        <f>VLOOKUP(D1672,[1]PRODI_2019!$D$2:$L$72,9,FALSE)</f>
        <v>FKIP</v>
      </c>
      <c r="G1672" t="str">
        <f>VLOOKUP(F1672,Sheet1!$H$4:$I$11,2,FALSE)</f>
        <v>2_FKIP</v>
      </c>
      <c r="H1672" t="s">
        <v>2276</v>
      </c>
      <c r="I1672" t="s">
        <v>33</v>
      </c>
      <c r="L1672" t="s">
        <v>27</v>
      </c>
      <c r="O1672" t="s">
        <v>77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37</v>
      </c>
      <c r="T1672" t="s">
        <v>3486</v>
      </c>
      <c r="U1672" t="s">
        <v>29</v>
      </c>
      <c r="Z1672" t="str">
        <f>VLOOKUP(A1672,[2]registrasi!$B$2:$C$3000,2,FALSE)</f>
        <v>registrasi</v>
      </c>
      <c r="AA1672">
        <f>VLOOKUP(D1672,[3]Sheet1!$B$2:$D$43,3,FALSE)</f>
        <v>85</v>
      </c>
      <c r="AB1672" t="e">
        <f>VLOOKUP(A1672,[2]nim!$A$2:$B$3000,2,FALSE)</f>
        <v>#N/A</v>
      </c>
    </row>
    <row r="1673" spans="1:28" x14ac:dyDescent="0.3">
      <c r="A1673" s="2">
        <v>222311100416</v>
      </c>
      <c r="B1673">
        <v>2</v>
      </c>
      <c r="C1673">
        <v>2021</v>
      </c>
      <c r="D1673" s="3">
        <v>3112184</v>
      </c>
      <c r="E1673" t="str">
        <f>UPPER(VLOOKUP(D1673,[1]PRODI_2019!$D$2:$L$72,3,FALSE))</f>
        <v>PENDIDIKAN KHUSUS</v>
      </c>
      <c r="F1673" t="str">
        <f>VLOOKUP(D1673,[1]PRODI_2019!$D$2:$L$72,9,FALSE)</f>
        <v>FKIP</v>
      </c>
      <c r="G1673" t="str">
        <f>VLOOKUP(F1673,Sheet1!$H$4:$I$11,2,FALSE)</f>
        <v>2_FKIP</v>
      </c>
      <c r="H1673" t="s">
        <v>2277</v>
      </c>
      <c r="I1673" t="s">
        <v>33</v>
      </c>
      <c r="L1673" t="s">
        <v>27</v>
      </c>
      <c r="O1673" t="s">
        <v>62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41</v>
      </c>
      <c r="T1673" t="s">
        <v>3486</v>
      </c>
      <c r="U1673" t="s">
        <v>29</v>
      </c>
      <c r="Z1673" t="str">
        <f>VLOOKUP(A1673,[2]registrasi!$B$2:$C$3000,2,FALSE)</f>
        <v>registrasi</v>
      </c>
      <c r="AA1673">
        <f>VLOOKUP(D1673,[3]Sheet1!$B$2:$D$43,3,FALSE)</f>
        <v>85</v>
      </c>
      <c r="AB1673" t="str">
        <f>VLOOKUP(A1673,[2]nim!$A$2:$B$3000,2,FALSE)</f>
        <v>diterima</v>
      </c>
    </row>
    <row r="1674" spans="1:28" x14ac:dyDescent="0.3">
      <c r="A1674" s="2">
        <v>222311110200</v>
      </c>
      <c r="B1674">
        <v>2</v>
      </c>
      <c r="C1674">
        <v>2021</v>
      </c>
      <c r="D1674" s="3">
        <v>3112184</v>
      </c>
      <c r="E1674" t="str">
        <f>UPPER(VLOOKUP(D1674,[1]PRODI_2019!$D$2:$L$72,3,FALSE))</f>
        <v>PENDIDIKAN KHUSUS</v>
      </c>
      <c r="F1674" t="str">
        <f>VLOOKUP(D1674,[1]PRODI_2019!$D$2:$L$72,9,FALSE)</f>
        <v>FKIP</v>
      </c>
      <c r="G1674" t="str">
        <f>VLOOKUP(F1674,Sheet1!$H$4:$I$11,2,FALSE)</f>
        <v>2_FKIP</v>
      </c>
      <c r="H1674" t="s">
        <v>2278</v>
      </c>
      <c r="I1674" t="s">
        <v>33</v>
      </c>
      <c r="L1674" t="s">
        <v>27</v>
      </c>
      <c r="O1674" t="s">
        <v>217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37</v>
      </c>
      <c r="T1674" t="s">
        <v>3486</v>
      </c>
      <c r="U1674" t="s">
        <v>35</v>
      </c>
      <c r="Z1674" t="str">
        <f>VLOOKUP(A1674,[2]registrasi!$B$2:$C$3000,2,FALSE)</f>
        <v>registrasi</v>
      </c>
      <c r="AA1674">
        <f>VLOOKUP(D1674,[3]Sheet1!$B$2:$D$43,3,FALSE)</f>
        <v>85</v>
      </c>
      <c r="AB1674" t="str">
        <f>VLOOKUP(A1674,[2]nim!$A$2:$B$3000,2,FALSE)</f>
        <v>diterima</v>
      </c>
    </row>
    <row r="1675" spans="1:28" x14ac:dyDescent="0.3">
      <c r="A1675" s="2">
        <v>222311120438</v>
      </c>
      <c r="B1675">
        <v>1</v>
      </c>
      <c r="C1675">
        <v>2022</v>
      </c>
      <c r="D1675" s="3">
        <v>3112184</v>
      </c>
      <c r="E1675" t="str">
        <f>UPPER(VLOOKUP(D1675,[1]PRODI_2019!$D$2:$L$72,3,FALSE))</f>
        <v>PENDIDIKAN KHUSUS</v>
      </c>
      <c r="F1675" t="str">
        <f>VLOOKUP(D1675,[1]PRODI_2019!$D$2:$L$72,9,FALSE)</f>
        <v>FKIP</v>
      </c>
      <c r="G1675" t="str">
        <f>VLOOKUP(F1675,Sheet1!$H$4:$I$11,2,FALSE)</f>
        <v>2_FKIP</v>
      </c>
      <c r="H1675" t="s">
        <v>2279</v>
      </c>
      <c r="I1675" t="s">
        <v>25</v>
      </c>
      <c r="L1675" t="s">
        <v>27</v>
      </c>
      <c r="O1675" t="s">
        <v>97</v>
      </c>
      <c r="P1675" t="str">
        <f t="shared" si="79"/>
        <v>SMAN</v>
      </c>
      <c r="Q1675" t="str">
        <f t="shared" si="80"/>
        <v>Negeri</v>
      </c>
      <c r="R1675" t="str">
        <f t="shared" si="81"/>
        <v>SMA</v>
      </c>
      <c r="S1675" t="s">
        <v>46</v>
      </c>
      <c r="T1675" t="s">
        <v>3486</v>
      </c>
      <c r="U1675" t="s">
        <v>29</v>
      </c>
      <c r="Z1675" t="str">
        <f>VLOOKUP(A1675,[2]registrasi!$B$2:$C$3000,2,FALSE)</f>
        <v>registrasi</v>
      </c>
      <c r="AA1675">
        <f>VLOOKUP(D1675,[3]Sheet1!$B$2:$D$43,3,FALSE)</f>
        <v>85</v>
      </c>
      <c r="AB1675" t="str">
        <f>VLOOKUP(A1675,[2]nim!$A$2:$B$3000,2,FALSE)</f>
        <v>diterima</v>
      </c>
    </row>
    <row r="1676" spans="1:28" x14ac:dyDescent="0.3">
      <c r="A1676" s="2">
        <v>222311131219</v>
      </c>
      <c r="B1676">
        <v>1</v>
      </c>
      <c r="C1676">
        <v>2021</v>
      </c>
      <c r="D1676" s="3">
        <v>3112184</v>
      </c>
      <c r="E1676" t="str">
        <f>UPPER(VLOOKUP(D1676,[1]PRODI_2019!$D$2:$L$72,3,FALSE))</f>
        <v>PENDIDIKAN KHUSUS</v>
      </c>
      <c r="F1676" t="str">
        <f>VLOOKUP(D1676,[1]PRODI_2019!$D$2:$L$72,9,FALSE)</f>
        <v>FKIP</v>
      </c>
      <c r="G1676" t="str">
        <f>VLOOKUP(F1676,Sheet1!$H$4:$I$11,2,FALSE)</f>
        <v>2_FKIP</v>
      </c>
      <c r="H1676" t="s">
        <v>2280</v>
      </c>
      <c r="I1676" t="s">
        <v>33</v>
      </c>
      <c r="L1676" t="s">
        <v>27</v>
      </c>
      <c r="O1676" t="s">
        <v>104</v>
      </c>
      <c r="P1676" t="str">
        <f t="shared" si="79"/>
        <v>SMAN</v>
      </c>
      <c r="Q1676" t="str">
        <f t="shared" si="80"/>
        <v>Negeri</v>
      </c>
      <c r="R1676" t="str">
        <f t="shared" si="81"/>
        <v>SMA</v>
      </c>
      <c r="S1676" t="s">
        <v>26</v>
      </c>
      <c r="T1676" t="s">
        <v>3486</v>
      </c>
      <c r="U1676" t="s">
        <v>29</v>
      </c>
      <c r="Z1676" t="str">
        <f>VLOOKUP(A1676,[2]registrasi!$B$2:$C$3000,2,FALSE)</f>
        <v>registrasi</v>
      </c>
      <c r="AA1676">
        <f>VLOOKUP(D1676,[3]Sheet1!$B$2:$D$43,3,FALSE)</f>
        <v>85</v>
      </c>
      <c r="AB1676" t="str">
        <f>VLOOKUP(A1676,[2]nim!$A$2:$B$3000,2,FALSE)</f>
        <v>diterima</v>
      </c>
    </row>
    <row r="1677" spans="1:28" x14ac:dyDescent="0.3">
      <c r="A1677" s="2">
        <v>222311140055</v>
      </c>
      <c r="B1677">
        <v>2</v>
      </c>
      <c r="C1677">
        <v>2022</v>
      </c>
      <c r="D1677" s="3">
        <v>3112184</v>
      </c>
      <c r="E1677" t="str">
        <f>UPPER(VLOOKUP(D1677,[1]PRODI_2019!$D$2:$L$72,3,FALSE))</f>
        <v>PENDIDIKAN KHUSUS</v>
      </c>
      <c r="F1677" t="str">
        <f>VLOOKUP(D1677,[1]PRODI_2019!$D$2:$L$72,9,FALSE)</f>
        <v>FKIP</v>
      </c>
      <c r="G1677" t="str">
        <f>VLOOKUP(F1677,Sheet1!$H$4:$I$11,2,FALSE)</f>
        <v>2_FKIP</v>
      </c>
      <c r="H1677" t="s">
        <v>2281</v>
      </c>
      <c r="I1677" t="s">
        <v>33</v>
      </c>
      <c r="L1677" t="s">
        <v>27</v>
      </c>
      <c r="O1677" t="s">
        <v>112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26</v>
      </c>
      <c r="T1677" t="s">
        <v>3486</v>
      </c>
      <c r="U1677" t="s">
        <v>29</v>
      </c>
      <c r="Z1677" t="str">
        <f>VLOOKUP(A1677,[2]registrasi!$B$2:$C$3000,2,FALSE)</f>
        <v>registrasi</v>
      </c>
      <c r="AA1677">
        <f>VLOOKUP(D1677,[3]Sheet1!$B$2:$D$43,3,FALSE)</f>
        <v>85</v>
      </c>
      <c r="AB1677" t="str">
        <f>VLOOKUP(A1677,[2]nim!$A$2:$B$3000,2,FALSE)</f>
        <v>diterima</v>
      </c>
    </row>
    <row r="1678" spans="1:28" x14ac:dyDescent="0.3">
      <c r="A1678" s="2">
        <v>222311220150</v>
      </c>
      <c r="B1678">
        <v>2</v>
      </c>
      <c r="C1678">
        <v>2021</v>
      </c>
      <c r="D1678" s="3">
        <v>3112184</v>
      </c>
      <c r="E1678" t="str">
        <f>UPPER(VLOOKUP(D1678,[1]PRODI_2019!$D$2:$L$72,3,FALSE))</f>
        <v>PENDIDIKAN KHUSUS</v>
      </c>
      <c r="F1678" t="str">
        <f>VLOOKUP(D1678,[1]PRODI_2019!$D$2:$L$72,9,FALSE)</f>
        <v>FKIP</v>
      </c>
      <c r="G1678" t="str">
        <f>VLOOKUP(F1678,Sheet1!$H$4:$I$11,2,FALSE)</f>
        <v>2_FKIP</v>
      </c>
      <c r="H1678" t="s">
        <v>2282</v>
      </c>
      <c r="I1678" t="s">
        <v>33</v>
      </c>
      <c r="L1678" t="s">
        <v>27</v>
      </c>
      <c r="O1678" t="s">
        <v>329</v>
      </c>
      <c r="P1678" t="str">
        <f t="shared" si="79"/>
        <v>SMKN</v>
      </c>
      <c r="Q1678" t="str">
        <f t="shared" si="80"/>
        <v>Negeri</v>
      </c>
      <c r="R1678" t="str">
        <f t="shared" si="81"/>
        <v>SMK</v>
      </c>
      <c r="S1678" t="s">
        <v>37</v>
      </c>
      <c r="T1678" t="s">
        <v>3486</v>
      </c>
      <c r="U1678" t="s">
        <v>29</v>
      </c>
      <c r="Z1678" t="str">
        <f>VLOOKUP(A1678,[2]registrasi!$B$2:$C$3000,2,FALSE)</f>
        <v>registrasi</v>
      </c>
      <c r="AA1678">
        <f>VLOOKUP(D1678,[3]Sheet1!$B$2:$D$43,3,FALSE)</f>
        <v>85</v>
      </c>
      <c r="AB1678" t="str">
        <f>VLOOKUP(A1678,[2]nim!$A$2:$B$3000,2,FALSE)</f>
        <v>diterima</v>
      </c>
    </row>
    <row r="1679" spans="1:28" x14ac:dyDescent="0.3">
      <c r="A1679" s="2">
        <v>222311230375</v>
      </c>
      <c r="B1679">
        <v>1</v>
      </c>
      <c r="C1679">
        <v>2021</v>
      </c>
      <c r="D1679" s="3">
        <v>3112184</v>
      </c>
      <c r="E1679" t="str">
        <f>UPPER(VLOOKUP(D1679,[1]PRODI_2019!$D$2:$L$72,3,FALSE))</f>
        <v>PENDIDIKAN KHUSUS</v>
      </c>
      <c r="F1679" t="str">
        <f>VLOOKUP(D1679,[1]PRODI_2019!$D$2:$L$72,9,FALSE)</f>
        <v>FKIP</v>
      </c>
      <c r="G1679" t="str">
        <f>VLOOKUP(F1679,Sheet1!$H$4:$I$11,2,FALSE)</f>
        <v>2_FKIP</v>
      </c>
      <c r="H1679" t="s">
        <v>2283</v>
      </c>
      <c r="I1679" t="s">
        <v>33</v>
      </c>
      <c r="L1679" t="s">
        <v>27</v>
      </c>
      <c r="O1679" t="s">
        <v>84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37</v>
      </c>
      <c r="T1679" t="s">
        <v>3486</v>
      </c>
      <c r="U1679" t="s">
        <v>29</v>
      </c>
      <c r="Z1679" t="str">
        <f>VLOOKUP(A1679,[2]registrasi!$B$2:$C$3000,2,FALSE)</f>
        <v>registrasi</v>
      </c>
      <c r="AA1679">
        <f>VLOOKUP(D1679,[3]Sheet1!$B$2:$D$43,3,FALSE)</f>
        <v>85</v>
      </c>
      <c r="AB1679" t="str">
        <f>VLOOKUP(A1679,[2]nim!$A$2:$B$3000,2,FALSE)</f>
        <v>diterima</v>
      </c>
    </row>
    <row r="1680" spans="1:28" x14ac:dyDescent="0.3">
      <c r="A1680" s="2">
        <v>222311240009</v>
      </c>
      <c r="B1680">
        <v>1</v>
      </c>
      <c r="C1680">
        <v>2021</v>
      </c>
      <c r="D1680" s="3">
        <v>3112184</v>
      </c>
      <c r="E1680" t="str">
        <f>UPPER(VLOOKUP(D1680,[1]PRODI_2019!$D$2:$L$72,3,FALSE))</f>
        <v>PENDIDIKAN KHUSUS</v>
      </c>
      <c r="F1680" t="str">
        <f>VLOOKUP(D1680,[1]PRODI_2019!$D$2:$L$72,9,FALSE)</f>
        <v>FKIP</v>
      </c>
      <c r="G1680" t="str">
        <f>VLOOKUP(F1680,Sheet1!$H$4:$I$11,2,FALSE)</f>
        <v>2_FKIP</v>
      </c>
      <c r="H1680" t="s">
        <v>2284</v>
      </c>
      <c r="I1680" t="s">
        <v>33</v>
      </c>
      <c r="L1680" t="s">
        <v>199</v>
      </c>
      <c r="O1680" t="s">
        <v>3356</v>
      </c>
      <c r="P1680" t="str">
        <f t="shared" si="79"/>
        <v>SMAS</v>
      </c>
      <c r="Q1680" t="str">
        <f t="shared" si="80"/>
        <v>Swasta</v>
      </c>
      <c r="R1680" t="str">
        <f t="shared" si="81"/>
        <v>SMA</v>
      </c>
      <c r="S1680" t="s">
        <v>37</v>
      </c>
      <c r="T1680" t="s">
        <v>3486</v>
      </c>
      <c r="U1680" t="s">
        <v>29</v>
      </c>
      <c r="Z1680" t="str">
        <f>VLOOKUP(A1680,[2]registrasi!$B$2:$C$3000,2,FALSE)</f>
        <v>registrasi</v>
      </c>
      <c r="AA1680">
        <f>VLOOKUP(D1680,[3]Sheet1!$B$2:$D$43,3,FALSE)</f>
        <v>85</v>
      </c>
      <c r="AB1680" t="str">
        <f>VLOOKUP(A1680,[2]nim!$A$2:$B$3000,2,FALSE)</f>
        <v>diterima</v>
      </c>
    </row>
    <row r="1681" spans="1:28" x14ac:dyDescent="0.3">
      <c r="A1681" s="2">
        <v>222311250017</v>
      </c>
      <c r="B1681">
        <v>2</v>
      </c>
      <c r="C1681">
        <v>2021</v>
      </c>
      <c r="D1681" s="3">
        <v>3112184</v>
      </c>
      <c r="E1681" t="str">
        <f>UPPER(VLOOKUP(D1681,[1]PRODI_2019!$D$2:$L$72,3,FALSE))</f>
        <v>PENDIDIKAN KHUSUS</v>
      </c>
      <c r="F1681" t="str">
        <f>VLOOKUP(D1681,[1]PRODI_2019!$D$2:$L$72,9,FALSE)</f>
        <v>FKIP</v>
      </c>
      <c r="G1681" t="str">
        <f>VLOOKUP(F1681,Sheet1!$H$4:$I$11,2,FALSE)</f>
        <v>2_FKIP</v>
      </c>
      <c r="H1681" t="s">
        <v>2285</v>
      </c>
      <c r="I1681" t="s">
        <v>33</v>
      </c>
      <c r="L1681" t="s">
        <v>27</v>
      </c>
      <c r="O1681" t="s">
        <v>391</v>
      </c>
      <c r="P1681" t="str">
        <f t="shared" si="79"/>
        <v>MAS</v>
      </c>
      <c r="Q1681" t="str">
        <f t="shared" si="80"/>
        <v>Swasta</v>
      </c>
      <c r="R1681" t="str">
        <f t="shared" si="81"/>
        <v>MA</v>
      </c>
      <c r="S1681" t="s">
        <v>66</v>
      </c>
      <c r="T1681" t="s">
        <v>3489</v>
      </c>
      <c r="U1681" t="s">
        <v>29</v>
      </c>
      <c r="Z1681" t="e">
        <f>VLOOKUP(A1681,[2]registrasi!$B$2:$C$3000,2,FALSE)</f>
        <v>#N/A</v>
      </c>
      <c r="AA1681">
        <f>VLOOKUP(D1681,[3]Sheet1!$B$2:$D$43,3,FALSE)</f>
        <v>85</v>
      </c>
      <c r="AB1681" t="e">
        <f>VLOOKUP(A1681,[2]nim!$A$2:$B$3000,2,FALSE)</f>
        <v>#N/A</v>
      </c>
    </row>
    <row r="1682" spans="1:28" x14ac:dyDescent="0.3">
      <c r="A1682" s="2">
        <v>222321080149</v>
      </c>
      <c r="B1682">
        <v>2</v>
      </c>
      <c r="C1682">
        <v>2022</v>
      </c>
      <c r="D1682" s="3">
        <v>3112184</v>
      </c>
      <c r="E1682" t="str">
        <f>UPPER(VLOOKUP(D1682,[1]PRODI_2019!$D$2:$L$72,3,FALSE))</f>
        <v>PENDIDIKAN KHUSUS</v>
      </c>
      <c r="F1682" t="str">
        <f>VLOOKUP(D1682,[1]PRODI_2019!$D$2:$L$72,9,FALSE)</f>
        <v>FKIP</v>
      </c>
      <c r="G1682" t="str">
        <f>VLOOKUP(F1682,Sheet1!$H$4:$I$11,2,FALSE)</f>
        <v>2_FKIP</v>
      </c>
      <c r="H1682" t="s">
        <v>2286</v>
      </c>
      <c r="I1682" t="s">
        <v>33</v>
      </c>
      <c r="L1682" t="s">
        <v>27</v>
      </c>
      <c r="O1682" t="s">
        <v>3357</v>
      </c>
      <c r="P1682" t="str">
        <f t="shared" si="79"/>
        <v>SMAS</v>
      </c>
      <c r="Q1682" t="str">
        <f t="shared" si="80"/>
        <v>Swasta</v>
      </c>
      <c r="R1682" t="str">
        <f t="shared" si="81"/>
        <v>SMA</v>
      </c>
      <c r="S1682" t="s">
        <v>105</v>
      </c>
      <c r="T1682" t="s">
        <v>3489</v>
      </c>
      <c r="U1682" t="s">
        <v>29</v>
      </c>
      <c r="Z1682" t="str">
        <f>VLOOKUP(A1682,[2]registrasi!$B$2:$C$3000,2,FALSE)</f>
        <v>registrasi</v>
      </c>
      <c r="AA1682">
        <f>VLOOKUP(D1682,[3]Sheet1!$B$2:$D$43,3,FALSE)</f>
        <v>85</v>
      </c>
      <c r="AB1682" t="str">
        <f>VLOOKUP(A1682,[2]nim!$A$2:$B$3000,2,FALSE)</f>
        <v>diterima</v>
      </c>
    </row>
    <row r="1683" spans="1:28" x14ac:dyDescent="0.3">
      <c r="A1683" s="2">
        <v>222321231066</v>
      </c>
      <c r="B1683">
        <v>1</v>
      </c>
      <c r="C1683">
        <v>2021</v>
      </c>
      <c r="D1683" s="3">
        <v>3112184</v>
      </c>
      <c r="E1683" t="str">
        <f>UPPER(VLOOKUP(D1683,[1]PRODI_2019!$D$2:$L$72,3,FALSE))</f>
        <v>PENDIDIKAN KHUSUS</v>
      </c>
      <c r="F1683" t="str">
        <f>VLOOKUP(D1683,[1]PRODI_2019!$D$2:$L$72,9,FALSE)</f>
        <v>FKIP</v>
      </c>
      <c r="G1683" t="str">
        <f>VLOOKUP(F1683,Sheet1!$H$4:$I$11,2,FALSE)</f>
        <v>2_FKIP</v>
      </c>
      <c r="H1683" t="s">
        <v>2287</v>
      </c>
      <c r="I1683" t="s">
        <v>33</v>
      </c>
      <c r="L1683" t="s">
        <v>27</v>
      </c>
      <c r="O1683" t="s">
        <v>484</v>
      </c>
      <c r="P1683" t="str">
        <f t="shared" si="79"/>
        <v>MAS</v>
      </c>
      <c r="Q1683" t="str">
        <f t="shared" si="80"/>
        <v>Swasta</v>
      </c>
      <c r="R1683" t="str">
        <f t="shared" si="81"/>
        <v>MA</v>
      </c>
      <c r="S1683" t="s">
        <v>126</v>
      </c>
      <c r="T1683" t="s">
        <v>3487</v>
      </c>
      <c r="U1683" t="s">
        <v>29</v>
      </c>
      <c r="Z1683" t="str">
        <f>VLOOKUP(A1683,[2]registrasi!$B$2:$C$3000,2,FALSE)</f>
        <v>registrasi</v>
      </c>
      <c r="AA1683">
        <f>VLOOKUP(D1683,[3]Sheet1!$B$2:$D$43,3,FALSE)</f>
        <v>85</v>
      </c>
      <c r="AB1683" t="str">
        <f>VLOOKUP(A1683,[2]nim!$A$2:$B$3000,2,FALSE)</f>
        <v>diterima</v>
      </c>
    </row>
    <row r="1684" spans="1:28" x14ac:dyDescent="0.3">
      <c r="A1684" s="2">
        <v>222323070722</v>
      </c>
      <c r="B1684">
        <v>2</v>
      </c>
      <c r="C1684">
        <v>2021</v>
      </c>
      <c r="D1684" s="3">
        <v>3112184</v>
      </c>
      <c r="E1684" t="str">
        <f>UPPER(VLOOKUP(D1684,[1]PRODI_2019!$D$2:$L$72,3,FALSE))</f>
        <v>PENDIDIKAN KHUSUS</v>
      </c>
      <c r="F1684" t="str">
        <f>VLOOKUP(D1684,[1]PRODI_2019!$D$2:$L$72,9,FALSE)</f>
        <v>FKIP</v>
      </c>
      <c r="G1684" t="str">
        <f>VLOOKUP(F1684,Sheet1!$H$4:$I$11,2,FALSE)</f>
        <v>2_FKIP</v>
      </c>
      <c r="H1684" t="s">
        <v>2288</v>
      </c>
      <c r="I1684" t="s">
        <v>33</v>
      </c>
      <c r="L1684" t="s">
        <v>27</v>
      </c>
      <c r="O1684" t="s">
        <v>316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66</v>
      </c>
      <c r="T1684" t="s">
        <v>3489</v>
      </c>
      <c r="U1684" t="s">
        <v>29</v>
      </c>
      <c r="Z1684" t="e">
        <f>VLOOKUP(A1684,[2]registrasi!$B$2:$C$3000,2,FALSE)</f>
        <v>#N/A</v>
      </c>
      <c r="AA1684">
        <f>VLOOKUP(D1684,[3]Sheet1!$B$2:$D$43,3,FALSE)</f>
        <v>85</v>
      </c>
      <c r="AB1684" t="e">
        <f>VLOOKUP(A1684,[2]nim!$A$2:$B$3000,2,FALSE)</f>
        <v>#N/A</v>
      </c>
    </row>
    <row r="1685" spans="1:28" x14ac:dyDescent="0.3">
      <c r="A1685" s="2">
        <v>222324160592</v>
      </c>
      <c r="B1685">
        <v>2</v>
      </c>
      <c r="C1685">
        <v>2022</v>
      </c>
      <c r="D1685" s="3">
        <v>3112184</v>
      </c>
      <c r="E1685" t="str">
        <f>UPPER(VLOOKUP(D1685,[1]PRODI_2019!$D$2:$L$72,3,FALSE))</f>
        <v>PENDIDIKAN KHUSUS</v>
      </c>
      <c r="F1685" t="str">
        <f>VLOOKUP(D1685,[1]PRODI_2019!$D$2:$L$72,9,FALSE)</f>
        <v>FKIP</v>
      </c>
      <c r="G1685" t="str">
        <f>VLOOKUP(F1685,Sheet1!$H$4:$I$11,2,FALSE)</f>
        <v>2_FKIP</v>
      </c>
      <c r="H1685" t="s">
        <v>2289</v>
      </c>
      <c r="I1685" t="s">
        <v>33</v>
      </c>
      <c r="L1685" t="s">
        <v>27</v>
      </c>
      <c r="O1685" t="s">
        <v>214</v>
      </c>
      <c r="P1685" t="str">
        <f t="shared" ref="P1685:P1748" si="82">TRIM(LEFT(O1685,FIND(" ",O1685,1)))</f>
        <v>SMAN</v>
      </c>
      <c r="Q1685" t="str">
        <f t="shared" ref="Q1685:Q1748" si="83">IF(RIGHT(P1685,1)="N","Negeri","Swasta")</f>
        <v>Negeri</v>
      </c>
      <c r="R1685" t="str">
        <f t="shared" si="81"/>
        <v>SMA</v>
      </c>
      <c r="S1685" t="s">
        <v>26</v>
      </c>
      <c r="T1685" t="s">
        <v>3486</v>
      </c>
      <c r="U1685" t="s">
        <v>29</v>
      </c>
      <c r="Z1685" t="e">
        <f>VLOOKUP(A1685,[2]registrasi!$B$2:$C$3000,2,FALSE)</f>
        <v>#N/A</v>
      </c>
      <c r="AA1685">
        <f>VLOOKUP(D1685,[3]Sheet1!$B$2:$D$43,3,FALSE)</f>
        <v>85</v>
      </c>
      <c r="AB1685" t="e">
        <f>VLOOKUP(A1685,[2]nim!$A$2:$B$3000,2,FALSE)</f>
        <v>#N/A</v>
      </c>
    </row>
    <row r="1686" spans="1:28" x14ac:dyDescent="0.3">
      <c r="A1686" s="2">
        <v>222324190152</v>
      </c>
      <c r="B1686">
        <v>2</v>
      </c>
      <c r="C1686">
        <v>2021</v>
      </c>
      <c r="D1686" s="3">
        <v>3112184</v>
      </c>
      <c r="E1686" t="str">
        <f>UPPER(VLOOKUP(D1686,[1]PRODI_2019!$D$2:$L$72,3,FALSE))</f>
        <v>PENDIDIKAN KHUSUS</v>
      </c>
      <c r="F1686" t="str">
        <f>VLOOKUP(D1686,[1]PRODI_2019!$D$2:$L$72,9,FALSE)</f>
        <v>FKIP</v>
      </c>
      <c r="G1686" t="str">
        <f>VLOOKUP(F1686,Sheet1!$H$4:$I$11,2,FALSE)</f>
        <v>2_FKIP</v>
      </c>
      <c r="H1686" t="s">
        <v>2290</v>
      </c>
      <c r="I1686" t="s">
        <v>33</v>
      </c>
      <c r="L1686" t="s">
        <v>27</v>
      </c>
      <c r="O1686" t="s">
        <v>226</v>
      </c>
      <c r="P1686" t="str">
        <f t="shared" si="82"/>
        <v>SMAN</v>
      </c>
      <c r="Q1686" t="str">
        <f t="shared" si="83"/>
        <v>Negeri</v>
      </c>
      <c r="R1686" t="str">
        <f t="shared" si="81"/>
        <v>SMA</v>
      </c>
      <c r="S1686" t="s">
        <v>63</v>
      </c>
      <c r="T1686" t="s">
        <v>3486</v>
      </c>
      <c r="U1686" t="s">
        <v>29</v>
      </c>
      <c r="Z1686" t="str">
        <f>VLOOKUP(A1686,[2]registrasi!$B$2:$C$3000,2,FALSE)</f>
        <v>registrasi</v>
      </c>
      <c r="AA1686">
        <f>VLOOKUP(D1686,[3]Sheet1!$B$2:$D$43,3,FALSE)</f>
        <v>85</v>
      </c>
      <c r="AB1686" t="str">
        <f>VLOOKUP(A1686,[2]nim!$A$2:$B$3000,2,FALSE)</f>
        <v>diterima</v>
      </c>
    </row>
    <row r="1687" spans="1:28" x14ac:dyDescent="0.3">
      <c r="A1687" s="2">
        <v>222331010067</v>
      </c>
      <c r="B1687">
        <v>2</v>
      </c>
      <c r="C1687">
        <v>2022</v>
      </c>
      <c r="D1687" s="3">
        <v>3112184</v>
      </c>
      <c r="E1687" t="str">
        <f>UPPER(VLOOKUP(D1687,[1]PRODI_2019!$D$2:$L$72,3,FALSE))</f>
        <v>PENDIDIKAN KHUSUS</v>
      </c>
      <c r="F1687" t="str">
        <f>VLOOKUP(D1687,[1]PRODI_2019!$D$2:$L$72,9,FALSE)</f>
        <v>FKIP</v>
      </c>
      <c r="G1687" t="str">
        <f>VLOOKUP(F1687,Sheet1!$H$4:$I$11,2,FALSE)</f>
        <v>2_FKIP</v>
      </c>
      <c r="H1687" t="s">
        <v>2291</v>
      </c>
      <c r="I1687" t="s">
        <v>33</v>
      </c>
      <c r="L1687" t="s">
        <v>27</v>
      </c>
      <c r="O1687" t="s">
        <v>3358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541</v>
      </c>
      <c r="T1687" t="s">
        <v>3487</v>
      </c>
      <c r="U1687" t="s">
        <v>29</v>
      </c>
      <c r="Z1687" t="str">
        <f>VLOOKUP(A1687,[2]registrasi!$B$2:$C$3000,2,FALSE)</f>
        <v>registrasi</v>
      </c>
      <c r="AA1687">
        <f>VLOOKUP(D1687,[3]Sheet1!$B$2:$D$43,3,FALSE)</f>
        <v>85</v>
      </c>
      <c r="AB1687" t="str">
        <f>VLOOKUP(A1687,[2]nim!$A$2:$B$3000,2,FALSE)</f>
        <v>diterima</v>
      </c>
    </row>
    <row r="1688" spans="1:28" x14ac:dyDescent="0.3">
      <c r="A1688" s="2">
        <v>222331060034</v>
      </c>
      <c r="B1688">
        <v>2</v>
      </c>
      <c r="C1688">
        <v>2020</v>
      </c>
      <c r="D1688" s="3">
        <v>3112184</v>
      </c>
      <c r="E1688" t="str">
        <f>UPPER(VLOOKUP(D1688,[1]PRODI_2019!$D$2:$L$72,3,FALSE))</f>
        <v>PENDIDIKAN KHUSUS</v>
      </c>
      <c r="F1688" t="str">
        <f>VLOOKUP(D1688,[1]PRODI_2019!$D$2:$L$72,9,FALSE)</f>
        <v>FKIP</v>
      </c>
      <c r="G1688" t="str">
        <f>VLOOKUP(F1688,Sheet1!$H$4:$I$11,2,FALSE)</f>
        <v>2_FKIP</v>
      </c>
      <c r="H1688" t="s">
        <v>2292</v>
      </c>
      <c r="I1688" t="s">
        <v>25</v>
      </c>
      <c r="L1688" t="s">
        <v>27</v>
      </c>
      <c r="O1688" t="s">
        <v>3359</v>
      </c>
      <c r="P1688" t="str">
        <f t="shared" si="82"/>
        <v>SMKN</v>
      </c>
      <c r="Q1688" t="str">
        <f t="shared" si="83"/>
        <v>Negeri</v>
      </c>
      <c r="R1688" t="str">
        <f t="shared" si="81"/>
        <v>SMK</v>
      </c>
      <c r="S1688" t="s">
        <v>540</v>
      </c>
      <c r="T1688" t="s">
        <v>3487</v>
      </c>
      <c r="U1688" t="s">
        <v>29</v>
      </c>
      <c r="Z1688" t="e">
        <f>VLOOKUP(A1688,[2]registrasi!$B$2:$C$3000,2,FALSE)</f>
        <v>#N/A</v>
      </c>
      <c r="AA1688">
        <f>VLOOKUP(D1688,[3]Sheet1!$B$2:$D$43,3,FALSE)</f>
        <v>85</v>
      </c>
      <c r="AB1688" t="e">
        <f>VLOOKUP(A1688,[2]nim!$A$2:$B$3000,2,FALSE)</f>
        <v>#N/A</v>
      </c>
    </row>
    <row r="1689" spans="1:28" x14ac:dyDescent="0.3">
      <c r="A1689" s="2">
        <v>222331280141</v>
      </c>
      <c r="B1689">
        <v>2</v>
      </c>
      <c r="C1689">
        <v>2022</v>
      </c>
      <c r="D1689" s="3">
        <v>3112184</v>
      </c>
      <c r="E1689" t="str">
        <f>UPPER(VLOOKUP(D1689,[1]PRODI_2019!$D$2:$L$72,3,FALSE))</f>
        <v>PENDIDIKAN KHUSUS</v>
      </c>
      <c r="F1689" t="str">
        <f>VLOOKUP(D1689,[1]PRODI_2019!$D$2:$L$72,9,FALSE)</f>
        <v>FKIP</v>
      </c>
      <c r="G1689" t="str">
        <f>VLOOKUP(F1689,Sheet1!$H$4:$I$11,2,FALSE)</f>
        <v>2_FKIP</v>
      </c>
      <c r="H1689" t="s">
        <v>2293</v>
      </c>
      <c r="I1689" t="s">
        <v>25</v>
      </c>
      <c r="L1689" t="s">
        <v>27</v>
      </c>
      <c r="O1689" t="s">
        <v>410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540</v>
      </c>
      <c r="T1689" t="s">
        <v>3487</v>
      </c>
      <c r="U1689" t="s">
        <v>29</v>
      </c>
      <c r="Z1689" t="str">
        <f>VLOOKUP(A1689,[2]registrasi!$B$2:$C$3000,2,FALSE)</f>
        <v>registrasi</v>
      </c>
      <c r="AA1689">
        <f>VLOOKUP(D1689,[3]Sheet1!$B$2:$D$43,3,FALSE)</f>
        <v>85</v>
      </c>
      <c r="AB1689" t="str">
        <f>VLOOKUP(A1689,[2]nim!$A$2:$B$3000,2,FALSE)</f>
        <v>diterima</v>
      </c>
    </row>
    <row r="1690" spans="1:28" x14ac:dyDescent="0.3">
      <c r="A1690" s="2">
        <v>222332250976</v>
      </c>
      <c r="B1690">
        <v>2</v>
      </c>
      <c r="C1690">
        <v>2022</v>
      </c>
      <c r="D1690" s="3">
        <v>3112184</v>
      </c>
      <c r="E1690" t="str">
        <f>UPPER(VLOOKUP(D1690,[1]PRODI_2019!$D$2:$L$72,3,FALSE))</f>
        <v>PENDIDIKAN KHUSUS</v>
      </c>
      <c r="F1690" t="str">
        <f>VLOOKUP(D1690,[1]PRODI_2019!$D$2:$L$72,9,FALSE)</f>
        <v>FKIP</v>
      </c>
      <c r="G1690" t="str">
        <f>VLOOKUP(F1690,Sheet1!$H$4:$I$11,2,FALSE)</f>
        <v>2_FKIP</v>
      </c>
      <c r="H1690" t="s">
        <v>2294</v>
      </c>
      <c r="I1690" t="s">
        <v>33</v>
      </c>
      <c r="L1690" t="s">
        <v>27</v>
      </c>
      <c r="O1690" t="s">
        <v>3360</v>
      </c>
      <c r="P1690" t="str">
        <f t="shared" si="82"/>
        <v>MAS</v>
      </c>
      <c r="Q1690" t="str">
        <f t="shared" si="83"/>
        <v>Swasta</v>
      </c>
      <c r="R1690" t="str">
        <f t="shared" si="81"/>
        <v>MA</v>
      </c>
      <c r="S1690" t="s">
        <v>202</v>
      </c>
      <c r="T1690" t="s">
        <v>3487</v>
      </c>
      <c r="U1690" t="s">
        <v>29</v>
      </c>
      <c r="Z1690" t="str">
        <f>VLOOKUP(A1690,[2]registrasi!$B$2:$C$3000,2,FALSE)</f>
        <v>registrasi</v>
      </c>
      <c r="AA1690">
        <f>VLOOKUP(D1690,[3]Sheet1!$B$2:$D$43,3,FALSE)</f>
        <v>85</v>
      </c>
      <c r="AB1690" t="str">
        <f>VLOOKUP(A1690,[2]nim!$A$2:$B$3000,2,FALSE)</f>
        <v>diterima</v>
      </c>
    </row>
    <row r="1691" spans="1:28" x14ac:dyDescent="0.3">
      <c r="A1691" s="2">
        <v>222332270318</v>
      </c>
      <c r="B1691">
        <v>2</v>
      </c>
      <c r="C1691">
        <v>2021</v>
      </c>
      <c r="D1691" s="3">
        <v>3112184</v>
      </c>
      <c r="E1691" t="str">
        <f>UPPER(VLOOKUP(D1691,[1]PRODI_2019!$D$2:$L$72,3,FALSE))</f>
        <v>PENDIDIKAN KHUSUS</v>
      </c>
      <c r="F1691" t="str">
        <f>VLOOKUP(D1691,[1]PRODI_2019!$D$2:$L$72,9,FALSE)</f>
        <v>FKIP</v>
      </c>
      <c r="G1691" t="str">
        <f>VLOOKUP(F1691,Sheet1!$H$4:$I$11,2,FALSE)</f>
        <v>2_FKIP</v>
      </c>
      <c r="H1691" t="s">
        <v>2295</v>
      </c>
      <c r="I1691" t="s">
        <v>33</v>
      </c>
      <c r="L1691" t="s">
        <v>27</v>
      </c>
      <c r="O1691" t="s">
        <v>3361</v>
      </c>
      <c r="P1691" t="str">
        <f t="shared" si="82"/>
        <v>MAS</v>
      </c>
      <c r="Q1691" t="str">
        <f t="shared" si="83"/>
        <v>Swasta</v>
      </c>
      <c r="R1691" t="str">
        <f t="shared" si="81"/>
        <v>MA</v>
      </c>
      <c r="S1691" t="s">
        <v>554</v>
      </c>
      <c r="T1691" t="s">
        <v>3487</v>
      </c>
      <c r="U1691" t="s">
        <v>35</v>
      </c>
      <c r="Z1691" t="str">
        <f>VLOOKUP(A1691,[2]registrasi!$B$2:$C$3000,2,FALSE)</f>
        <v>registrasi</v>
      </c>
      <c r="AA1691">
        <f>VLOOKUP(D1691,[3]Sheet1!$B$2:$D$43,3,FALSE)</f>
        <v>85</v>
      </c>
      <c r="AB1691" t="str">
        <f>VLOOKUP(A1691,[2]nim!$A$2:$B$3000,2,FALSE)</f>
        <v>diterima</v>
      </c>
    </row>
    <row r="1692" spans="1:28" x14ac:dyDescent="0.3">
      <c r="A1692" s="2">
        <v>222341080173</v>
      </c>
      <c r="B1692">
        <v>2</v>
      </c>
      <c r="C1692">
        <v>2022</v>
      </c>
      <c r="D1692" s="3">
        <v>3112184</v>
      </c>
      <c r="E1692" t="str">
        <f>UPPER(VLOOKUP(D1692,[1]PRODI_2019!$D$2:$L$72,3,FALSE))</f>
        <v>PENDIDIKAN KHUSUS</v>
      </c>
      <c r="F1692" t="str">
        <f>VLOOKUP(D1692,[1]PRODI_2019!$D$2:$L$72,9,FALSE)</f>
        <v>FKIP</v>
      </c>
      <c r="G1692" t="str">
        <f>VLOOKUP(F1692,Sheet1!$H$4:$I$11,2,FALSE)</f>
        <v>2_FKIP</v>
      </c>
      <c r="H1692" t="s">
        <v>2296</v>
      </c>
      <c r="I1692" t="s">
        <v>33</v>
      </c>
      <c r="L1692" t="s">
        <v>27</v>
      </c>
      <c r="O1692" t="s">
        <v>374</v>
      </c>
      <c r="P1692" t="str">
        <f t="shared" si="82"/>
        <v>SMAN</v>
      </c>
      <c r="Q1692" t="str">
        <f t="shared" si="83"/>
        <v>Negeri</v>
      </c>
      <c r="R1692" t="str">
        <f t="shared" si="81"/>
        <v>SMA</v>
      </c>
      <c r="S1692" t="s">
        <v>126</v>
      </c>
      <c r="T1692" t="s">
        <v>3487</v>
      </c>
      <c r="U1692" t="s">
        <v>29</v>
      </c>
      <c r="Z1692" t="str">
        <f>VLOOKUP(A1692,[2]registrasi!$B$2:$C$3000,2,FALSE)</f>
        <v>registrasi</v>
      </c>
      <c r="AA1692">
        <f>VLOOKUP(D1692,[3]Sheet1!$B$2:$D$43,3,FALSE)</f>
        <v>85</v>
      </c>
      <c r="AB1692" t="str">
        <f>VLOOKUP(A1692,[2]nim!$A$2:$B$3000,2,FALSE)</f>
        <v>diterima</v>
      </c>
    </row>
    <row r="1693" spans="1:28" x14ac:dyDescent="0.3">
      <c r="A1693" s="2">
        <v>222341150547</v>
      </c>
      <c r="B1693">
        <v>2</v>
      </c>
      <c r="C1693">
        <v>2022</v>
      </c>
      <c r="D1693" s="3">
        <v>3112184</v>
      </c>
      <c r="E1693" t="str">
        <f>UPPER(VLOOKUP(D1693,[1]PRODI_2019!$D$2:$L$72,3,FALSE))</f>
        <v>PENDIDIKAN KHUSUS</v>
      </c>
      <c r="F1693" t="str">
        <f>VLOOKUP(D1693,[1]PRODI_2019!$D$2:$L$72,9,FALSE)</f>
        <v>FKIP</v>
      </c>
      <c r="G1693" t="str">
        <f>VLOOKUP(F1693,Sheet1!$H$4:$I$11,2,FALSE)</f>
        <v>2_FKIP</v>
      </c>
      <c r="H1693" t="s">
        <v>2297</v>
      </c>
      <c r="I1693" t="s">
        <v>25</v>
      </c>
      <c r="L1693" t="s">
        <v>27</v>
      </c>
      <c r="O1693" t="s">
        <v>445</v>
      </c>
      <c r="P1693" t="str">
        <f t="shared" si="82"/>
        <v>SMA</v>
      </c>
      <c r="Q1693" t="str">
        <f t="shared" si="83"/>
        <v>Swasta</v>
      </c>
      <c r="R1693" t="str">
        <f t="shared" si="81"/>
        <v>SMA</v>
      </c>
      <c r="S1693" t="s">
        <v>569</v>
      </c>
      <c r="T1693" t="s">
        <v>3490</v>
      </c>
      <c r="U1693" t="s">
        <v>29</v>
      </c>
      <c r="Z1693" t="str">
        <f>VLOOKUP(A1693,[2]registrasi!$B$2:$C$3000,2,FALSE)</f>
        <v>registrasi</v>
      </c>
      <c r="AA1693">
        <f>VLOOKUP(D1693,[3]Sheet1!$B$2:$D$43,3,FALSE)</f>
        <v>85</v>
      </c>
      <c r="AB1693" t="str">
        <f>VLOOKUP(A1693,[2]nim!$A$2:$B$3000,2,FALSE)</f>
        <v>diterima</v>
      </c>
    </row>
    <row r="1694" spans="1:28" x14ac:dyDescent="0.3">
      <c r="A1694" s="2">
        <v>322311131132</v>
      </c>
      <c r="B1694">
        <v>2</v>
      </c>
      <c r="C1694">
        <v>2021</v>
      </c>
      <c r="D1694" s="3">
        <v>3112184</v>
      </c>
      <c r="E1694" t="str">
        <f>UPPER(VLOOKUP(D1694,[1]PRODI_2019!$D$2:$L$72,3,FALSE))</f>
        <v>PENDIDIKAN KHUSUS</v>
      </c>
      <c r="F1694" t="str">
        <f>VLOOKUP(D1694,[1]PRODI_2019!$D$2:$L$72,9,FALSE)</f>
        <v>FKIP</v>
      </c>
      <c r="G1694" t="str">
        <f>VLOOKUP(F1694,Sheet1!$H$4:$I$11,2,FALSE)</f>
        <v>2_FKIP</v>
      </c>
      <c r="H1694" t="s">
        <v>2298</v>
      </c>
      <c r="I1694" t="s">
        <v>33</v>
      </c>
      <c r="L1694" t="s">
        <v>27</v>
      </c>
      <c r="O1694" t="s">
        <v>3362</v>
      </c>
      <c r="P1694" t="str">
        <f t="shared" si="82"/>
        <v>SMKS</v>
      </c>
      <c r="Q1694" t="str">
        <f t="shared" si="83"/>
        <v>Swasta</v>
      </c>
      <c r="R1694" t="str">
        <f t="shared" si="81"/>
        <v>SMK</v>
      </c>
      <c r="S1694" t="s">
        <v>46</v>
      </c>
      <c r="T1694" t="s">
        <v>3486</v>
      </c>
      <c r="U1694" t="s">
        <v>35</v>
      </c>
      <c r="Z1694" t="str">
        <f>VLOOKUP(A1694,[2]registrasi!$B$2:$C$3000,2,FALSE)</f>
        <v>registrasi</v>
      </c>
      <c r="AA1694">
        <f>VLOOKUP(D1694,[3]Sheet1!$B$2:$D$43,3,FALSE)</f>
        <v>85</v>
      </c>
      <c r="AB1694" t="str">
        <f>VLOOKUP(A1694,[2]nim!$A$2:$B$3000,2,FALSE)</f>
        <v>diterima</v>
      </c>
    </row>
    <row r="1695" spans="1:28" x14ac:dyDescent="0.3">
      <c r="A1695" s="2">
        <v>122142140205</v>
      </c>
      <c r="B1695">
        <v>1</v>
      </c>
      <c r="C1695">
        <v>2021</v>
      </c>
      <c r="D1695" s="3">
        <v>3111157</v>
      </c>
      <c r="E1695" t="str">
        <f>UPPER(VLOOKUP(D1695,[1]PRODI_2019!$D$2:$L$72,3,FALSE))</f>
        <v>PENDIDIKAN KIMIA</v>
      </c>
      <c r="F1695" t="str">
        <f>VLOOKUP(D1695,[1]PRODI_2019!$D$2:$L$72,9,FALSE)</f>
        <v>FKIP</v>
      </c>
      <c r="G1695" t="str">
        <f>VLOOKUP(F1695,Sheet1!$H$4:$I$11,2,FALSE)</f>
        <v>2_FKIP</v>
      </c>
      <c r="H1695" t="s">
        <v>2299</v>
      </c>
      <c r="I1695" t="s">
        <v>33</v>
      </c>
      <c r="L1695" t="s">
        <v>27</v>
      </c>
      <c r="O1695" t="s">
        <v>3363</v>
      </c>
      <c r="P1695" t="str">
        <f t="shared" si="82"/>
        <v>SMAN</v>
      </c>
      <c r="Q1695" t="str">
        <f t="shared" si="83"/>
        <v>Negeri</v>
      </c>
      <c r="R1695" t="str">
        <f t="shared" si="81"/>
        <v>SMA</v>
      </c>
      <c r="S1695" t="s">
        <v>3520</v>
      </c>
      <c r="T1695" t="s">
        <v>3496</v>
      </c>
      <c r="U1695" t="s">
        <v>29</v>
      </c>
      <c r="Z1695" t="str">
        <f>VLOOKUP(A1695,[2]registrasi!$B$2:$C$3000,2,FALSE)</f>
        <v>registrasi</v>
      </c>
      <c r="AA1695">
        <f>VLOOKUP(D1695,[3]Sheet1!$B$2:$D$43,3,FALSE)</f>
        <v>117</v>
      </c>
      <c r="AB1695" t="str">
        <f>VLOOKUP(A1695,[2]nim!$A$2:$B$3000,2,FALSE)</f>
        <v>diterima</v>
      </c>
    </row>
    <row r="1696" spans="1:28" x14ac:dyDescent="0.3">
      <c r="A1696" s="2">
        <v>122311010445</v>
      </c>
      <c r="B1696">
        <v>1</v>
      </c>
      <c r="C1696">
        <v>2022</v>
      </c>
      <c r="D1696" s="3">
        <v>3111157</v>
      </c>
      <c r="E1696" t="str">
        <f>UPPER(VLOOKUP(D1696,[1]PRODI_2019!$D$2:$L$72,3,FALSE))</f>
        <v>PENDIDIKAN KIMIA</v>
      </c>
      <c r="F1696" t="str">
        <f>VLOOKUP(D1696,[1]PRODI_2019!$D$2:$L$72,9,FALSE)</f>
        <v>FKIP</v>
      </c>
      <c r="G1696" t="str">
        <f>VLOOKUP(F1696,Sheet1!$H$4:$I$11,2,FALSE)</f>
        <v>2_FKIP</v>
      </c>
      <c r="H1696" t="s">
        <v>2300</v>
      </c>
      <c r="I1696" t="s">
        <v>33</v>
      </c>
      <c r="L1696" t="s">
        <v>27</v>
      </c>
      <c r="O1696" t="s">
        <v>55</v>
      </c>
      <c r="P1696" t="str">
        <f t="shared" si="82"/>
        <v>SMAN</v>
      </c>
      <c r="Q1696" t="str">
        <f t="shared" si="83"/>
        <v>Negeri</v>
      </c>
      <c r="R1696" t="str">
        <f t="shared" si="81"/>
        <v>SMA</v>
      </c>
      <c r="S1696" t="s">
        <v>41</v>
      </c>
      <c r="T1696" t="s">
        <v>3486</v>
      </c>
      <c r="U1696" t="s">
        <v>29</v>
      </c>
      <c r="Z1696" t="e">
        <f>VLOOKUP(A1696,[2]registrasi!$B$2:$C$3000,2,FALSE)</f>
        <v>#N/A</v>
      </c>
      <c r="AA1696">
        <f>VLOOKUP(D1696,[3]Sheet1!$B$2:$D$43,3,FALSE)</f>
        <v>117</v>
      </c>
      <c r="AB1696" t="e">
        <f>VLOOKUP(A1696,[2]nim!$A$2:$B$3000,2,FALSE)</f>
        <v>#N/A</v>
      </c>
    </row>
    <row r="1697" spans="1:28" x14ac:dyDescent="0.3">
      <c r="A1697" s="2">
        <v>122311010869</v>
      </c>
      <c r="B1697">
        <v>2</v>
      </c>
      <c r="C1697">
        <v>2021</v>
      </c>
      <c r="D1697" s="3">
        <v>3111157</v>
      </c>
      <c r="E1697" t="str">
        <f>UPPER(VLOOKUP(D1697,[1]PRODI_2019!$D$2:$L$72,3,FALSE))</f>
        <v>PENDIDIKAN KIMIA</v>
      </c>
      <c r="F1697" t="str">
        <f>VLOOKUP(D1697,[1]PRODI_2019!$D$2:$L$72,9,FALSE)</f>
        <v>FKIP</v>
      </c>
      <c r="G1697" t="str">
        <f>VLOOKUP(F1697,Sheet1!$H$4:$I$11,2,FALSE)</f>
        <v>2_FKIP</v>
      </c>
      <c r="H1697" t="s">
        <v>2301</v>
      </c>
      <c r="I1697" t="s">
        <v>33</v>
      </c>
      <c r="L1697" t="s">
        <v>27</v>
      </c>
      <c r="O1697" t="s">
        <v>116</v>
      </c>
      <c r="P1697" t="str">
        <f t="shared" si="82"/>
        <v>SMAN</v>
      </c>
      <c r="Q1697" t="str">
        <f t="shared" si="83"/>
        <v>Negeri</v>
      </c>
      <c r="R1697" t="str">
        <f t="shared" si="81"/>
        <v>SMA</v>
      </c>
      <c r="S1697" t="s">
        <v>46</v>
      </c>
      <c r="T1697" t="s">
        <v>3486</v>
      </c>
      <c r="U1697" t="s">
        <v>35</v>
      </c>
      <c r="Z1697" t="str">
        <f>VLOOKUP(A1697,[2]registrasi!$B$2:$C$3000,2,FALSE)</f>
        <v>registrasi</v>
      </c>
      <c r="AA1697">
        <f>VLOOKUP(D1697,[3]Sheet1!$B$2:$D$43,3,FALSE)</f>
        <v>117</v>
      </c>
      <c r="AB1697" t="str">
        <f>VLOOKUP(A1697,[2]nim!$A$2:$B$3000,2,FALSE)</f>
        <v>diterima</v>
      </c>
    </row>
    <row r="1698" spans="1:28" x14ac:dyDescent="0.3">
      <c r="A1698" s="2">
        <v>122311011228</v>
      </c>
      <c r="B1698">
        <v>2</v>
      </c>
      <c r="C1698">
        <v>2022</v>
      </c>
      <c r="D1698" s="3">
        <v>3111157</v>
      </c>
      <c r="E1698" t="str">
        <f>UPPER(VLOOKUP(D1698,[1]PRODI_2019!$D$2:$L$72,3,FALSE))</f>
        <v>PENDIDIKAN KIMIA</v>
      </c>
      <c r="F1698" t="str">
        <f>VLOOKUP(D1698,[1]PRODI_2019!$D$2:$L$72,9,FALSE)</f>
        <v>FKIP</v>
      </c>
      <c r="G1698" t="str">
        <f>VLOOKUP(F1698,Sheet1!$H$4:$I$11,2,FALSE)</f>
        <v>2_FKIP</v>
      </c>
      <c r="H1698" t="s">
        <v>2302</v>
      </c>
      <c r="I1698" t="s">
        <v>25</v>
      </c>
      <c r="L1698" t="s">
        <v>27</v>
      </c>
      <c r="O1698" t="s">
        <v>145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46</v>
      </c>
      <c r="T1698" t="s">
        <v>3486</v>
      </c>
      <c r="U1698" t="s">
        <v>35</v>
      </c>
      <c r="Z1698" t="str">
        <f>VLOOKUP(A1698,[2]registrasi!$B$2:$C$3000,2,FALSE)</f>
        <v>registrasi</v>
      </c>
      <c r="AA1698">
        <f>VLOOKUP(D1698,[3]Sheet1!$B$2:$D$43,3,FALSE)</f>
        <v>117</v>
      </c>
      <c r="AB1698" t="str">
        <f>VLOOKUP(A1698,[2]nim!$A$2:$B$3000,2,FALSE)</f>
        <v>diterima</v>
      </c>
    </row>
    <row r="1699" spans="1:28" x14ac:dyDescent="0.3">
      <c r="A1699" s="2">
        <v>122311020613</v>
      </c>
      <c r="B1699">
        <v>2</v>
      </c>
      <c r="C1699">
        <v>2022</v>
      </c>
      <c r="D1699" s="3">
        <v>3111157</v>
      </c>
      <c r="E1699" t="str">
        <f>UPPER(VLOOKUP(D1699,[1]PRODI_2019!$D$2:$L$72,3,FALSE))</f>
        <v>PENDIDIKAN KIMIA</v>
      </c>
      <c r="F1699" t="str">
        <f>VLOOKUP(D1699,[1]PRODI_2019!$D$2:$L$72,9,FALSE)</f>
        <v>FKIP</v>
      </c>
      <c r="G1699" t="str">
        <f>VLOOKUP(F1699,Sheet1!$H$4:$I$11,2,FALSE)</f>
        <v>2_FKIP</v>
      </c>
      <c r="H1699" t="s">
        <v>2303</v>
      </c>
      <c r="I1699" t="s">
        <v>33</v>
      </c>
      <c r="L1699" t="s">
        <v>27</v>
      </c>
      <c r="O1699" t="s">
        <v>343</v>
      </c>
      <c r="P1699" t="str">
        <f t="shared" si="82"/>
        <v>SMAN</v>
      </c>
      <c r="Q1699" t="str">
        <f t="shared" si="83"/>
        <v>Negeri</v>
      </c>
      <c r="R1699" t="str">
        <f t="shared" si="81"/>
        <v>SMA</v>
      </c>
      <c r="S1699" t="s">
        <v>37</v>
      </c>
      <c r="T1699" t="s">
        <v>3486</v>
      </c>
      <c r="U1699" t="s">
        <v>29</v>
      </c>
      <c r="Z1699" t="e">
        <f>VLOOKUP(A1699,[2]registrasi!$B$2:$C$3000,2,FALSE)</f>
        <v>#N/A</v>
      </c>
      <c r="AA1699">
        <f>VLOOKUP(D1699,[3]Sheet1!$B$2:$D$43,3,FALSE)</f>
        <v>117</v>
      </c>
      <c r="AB1699" t="e">
        <f>VLOOKUP(A1699,[2]nim!$A$2:$B$3000,2,FALSE)</f>
        <v>#N/A</v>
      </c>
    </row>
    <row r="1700" spans="1:28" x14ac:dyDescent="0.3">
      <c r="A1700" s="2">
        <v>122311020835</v>
      </c>
      <c r="B1700">
        <v>2</v>
      </c>
      <c r="C1700">
        <v>2022</v>
      </c>
      <c r="D1700" s="3">
        <v>3111157</v>
      </c>
      <c r="E1700" t="str">
        <f>UPPER(VLOOKUP(D1700,[1]PRODI_2019!$D$2:$L$72,3,FALSE))</f>
        <v>PENDIDIKAN KIMIA</v>
      </c>
      <c r="F1700" t="str">
        <f>VLOOKUP(D1700,[1]PRODI_2019!$D$2:$L$72,9,FALSE)</f>
        <v>FKIP</v>
      </c>
      <c r="G1700" t="str">
        <f>VLOOKUP(F1700,Sheet1!$H$4:$I$11,2,FALSE)</f>
        <v>2_FKIP</v>
      </c>
      <c r="H1700" t="s">
        <v>2304</v>
      </c>
      <c r="I1700" t="s">
        <v>33</v>
      </c>
      <c r="L1700" t="s">
        <v>27</v>
      </c>
      <c r="O1700" t="s">
        <v>86</v>
      </c>
      <c r="P1700" t="str">
        <f t="shared" si="82"/>
        <v>SMAN</v>
      </c>
      <c r="Q1700" t="str">
        <f t="shared" si="83"/>
        <v>Negeri</v>
      </c>
      <c r="R1700" t="str">
        <f t="shared" si="81"/>
        <v>SMA</v>
      </c>
      <c r="S1700" t="s">
        <v>52</v>
      </c>
      <c r="T1700" t="s">
        <v>3486</v>
      </c>
      <c r="U1700" t="s">
        <v>29</v>
      </c>
      <c r="Z1700" t="str">
        <f>VLOOKUP(A1700,[2]registrasi!$B$2:$C$3000,2,FALSE)</f>
        <v>registrasi</v>
      </c>
      <c r="AA1700">
        <f>VLOOKUP(D1700,[3]Sheet1!$B$2:$D$43,3,FALSE)</f>
        <v>117</v>
      </c>
      <c r="AB1700" t="str">
        <f>VLOOKUP(A1700,[2]nim!$A$2:$B$3000,2,FALSE)</f>
        <v>diterima</v>
      </c>
    </row>
    <row r="1701" spans="1:28" x14ac:dyDescent="0.3">
      <c r="A1701" s="2">
        <v>122311030909</v>
      </c>
      <c r="B1701">
        <v>2</v>
      </c>
      <c r="C1701">
        <v>2022</v>
      </c>
      <c r="D1701" s="3">
        <v>3111157</v>
      </c>
      <c r="E1701" t="str">
        <f>UPPER(VLOOKUP(D1701,[1]PRODI_2019!$D$2:$L$72,3,FALSE))</f>
        <v>PENDIDIKAN KIMIA</v>
      </c>
      <c r="F1701" t="str">
        <f>VLOOKUP(D1701,[1]PRODI_2019!$D$2:$L$72,9,FALSE)</f>
        <v>FKIP</v>
      </c>
      <c r="G1701" t="str">
        <f>VLOOKUP(F1701,Sheet1!$H$4:$I$11,2,FALSE)</f>
        <v>2_FKIP</v>
      </c>
      <c r="H1701" t="s">
        <v>2305</v>
      </c>
      <c r="I1701" t="s">
        <v>33</v>
      </c>
      <c r="L1701" t="s">
        <v>27</v>
      </c>
      <c r="O1701" t="s">
        <v>3364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34</v>
      </c>
      <c r="T1701" t="s">
        <v>3486</v>
      </c>
      <c r="U1701" t="s">
        <v>29</v>
      </c>
      <c r="Z1701" t="str">
        <f>VLOOKUP(A1701,[2]registrasi!$B$2:$C$3000,2,FALSE)</f>
        <v>registrasi</v>
      </c>
      <c r="AA1701">
        <f>VLOOKUP(D1701,[3]Sheet1!$B$2:$D$43,3,FALSE)</f>
        <v>117</v>
      </c>
      <c r="AB1701" t="str">
        <f>VLOOKUP(A1701,[2]nim!$A$2:$B$3000,2,FALSE)</f>
        <v>diterima</v>
      </c>
    </row>
    <row r="1702" spans="1:28" x14ac:dyDescent="0.3">
      <c r="A1702" s="2">
        <v>122311031090</v>
      </c>
      <c r="B1702">
        <v>2</v>
      </c>
      <c r="C1702">
        <v>2022</v>
      </c>
      <c r="D1702" s="3">
        <v>3111157</v>
      </c>
      <c r="E1702" t="str">
        <f>UPPER(VLOOKUP(D1702,[1]PRODI_2019!$D$2:$L$72,3,FALSE))</f>
        <v>PENDIDIKAN KIMIA</v>
      </c>
      <c r="F1702" t="str">
        <f>VLOOKUP(D1702,[1]PRODI_2019!$D$2:$L$72,9,FALSE)</f>
        <v>FKIP</v>
      </c>
      <c r="G1702" t="str">
        <f>VLOOKUP(F1702,Sheet1!$H$4:$I$11,2,FALSE)</f>
        <v>2_FKIP</v>
      </c>
      <c r="H1702" t="s">
        <v>2306</v>
      </c>
      <c r="I1702" t="s">
        <v>33</v>
      </c>
      <c r="L1702" t="s">
        <v>27</v>
      </c>
      <c r="O1702" t="s">
        <v>70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40</v>
      </c>
      <c r="T1702" t="s">
        <v>3486</v>
      </c>
      <c r="U1702" t="s">
        <v>29</v>
      </c>
      <c r="Z1702" t="str">
        <f>VLOOKUP(A1702,[2]registrasi!$B$2:$C$3000,2,FALSE)</f>
        <v>registrasi</v>
      </c>
      <c r="AA1702">
        <f>VLOOKUP(D1702,[3]Sheet1!$B$2:$D$43,3,FALSE)</f>
        <v>117</v>
      </c>
      <c r="AB1702" t="str">
        <f>VLOOKUP(A1702,[2]nim!$A$2:$B$3000,2,FALSE)</f>
        <v>diterima</v>
      </c>
    </row>
    <row r="1703" spans="1:28" x14ac:dyDescent="0.3">
      <c r="A1703" s="2">
        <v>122311031229</v>
      </c>
      <c r="B1703">
        <v>2</v>
      </c>
      <c r="C1703">
        <v>2021</v>
      </c>
      <c r="D1703" s="3">
        <v>3111157</v>
      </c>
      <c r="E1703" t="str">
        <f>UPPER(VLOOKUP(D1703,[1]PRODI_2019!$D$2:$L$72,3,FALSE))</f>
        <v>PENDIDIKAN KIMIA</v>
      </c>
      <c r="F1703" t="str">
        <f>VLOOKUP(D1703,[1]PRODI_2019!$D$2:$L$72,9,FALSE)</f>
        <v>FKIP</v>
      </c>
      <c r="G1703" t="str">
        <f>VLOOKUP(F1703,Sheet1!$H$4:$I$11,2,FALSE)</f>
        <v>2_FKIP</v>
      </c>
      <c r="H1703" t="s">
        <v>2307</v>
      </c>
      <c r="I1703" t="s">
        <v>33</v>
      </c>
      <c r="L1703" t="s">
        <v>27</v>
      </c>
      <c r="O1703" t="s">
        <v>119</v>
      </c>
      <c r="P1703" t="str">
        <f t="shared" si="82"/>
        <v>MAS</v>
      </c>
      <c r="Q1703" t="str">
        <f t="shared" si="83"/>
        <v>Swasta</v>
      </c>
      <c r="R1703" t="str">
        <f t="shared" si="81"/>
        <v>MA</v>
      </c>
      <c r="S1703" t="s">
        <v>34</v>
      </c>
      <c r="T1703" t="s">
        <v>3486</v>
      </c>
      <c r="U1703" t="s">
        <v>35</v>
      </c>
      <c r="Z1703" t="str">
        <f>VLOOKUP(A1703,[2]registrasi!$B$2:$C$3000,2,FALSE)</f>
        <v>registrasi</v>
      </c>
      <c r="AA1703">
        <f>VLOOKUP(D1703,[3]Sheet1!$B$2:$D$43,3,FALSE)</f>
        <v>117</v>
      </c>
      <c r="AB1703" t="str">
        <f>VLOOKUP(A1703,[2]nim!$A$2:$B$3000,2,FALSE)</f>
        <v>diterima</v>
      </c>
    </row>
    <row r="1704" spans="1:28" x14ac:dyDescent="0.3">
      <c r="A1704" s="2">
        <v>122311040362</v>
      </c>
      <c r="B1704">
        <v>1</v>
      </c>
      <c r="C1704">
        <v>2021</v>
      </c>
      <c r="D1704" s="3">
        <v>3111157</v>
      </c>
      <c r="E1704" t="str">
        <f>UPPER(VLOOKUP(D1704,[1]PRODI_2019!$D$2:$L$72,3,FALSE))</f>
        <v>PENDIDIKAN KIMIA</v>
      </c>
      <c r="F1704" t="str">
        <f>VLOOKUP(D1704,[1]PRODI_2019!$D$2:$L$72,9,FALSE)</f>
        <v>FKIP</v>
      </c>
      <c r="G1704" t="str">
        <f>VLOOKUP(F1704,Sheet1!$H$4:$I$11,2,FALSE)</f>
        <v>2_FKIP</v>
      </c>
      <c r="H1704" t="s">
        <v>2308</v>
      </c>
      <c r="I1704" t="s">
        <v>33</v>
      </c>
      <c r="L1704" t="s">
        <v>27</v>
      </c>
      <c r="O1704" t="s">
        <v>112</v>
      </c>
      <c r="P1704" t="str">
        <f t="shared" si="82"/>
        <v>SMAN</v>
      </c>
      <c r="Q1704" t="str">
        <f t="shared" si="83"/>
        <v>Negeri</v>
      </c>
      <c r="R1704" t="str">
        <f t="shared" si="81"/>
        <v>SMA</v>
      </c>
      <c r="S1704" t="s">
        <v>26</v>
      </c>
      <c r="T1704" t="s">
        <v>3486</v>
      </c>
      <c r="U1704" t="s">
        <v>29</v>
      </c>
      <c r="Z1704" t="str">
        <f>VLOOKUP(A1704,[2]registrasi!$B$2:$C$3000,2,FALSE)</f>
        <v>registrasi</v>
      </c>
      <c r="AA1704">
        <f>VLOOKUP(D1704,[3]Sheet1!$B$2:$D$43,3,FALSE)</f>
        <v>117</v>
      </c>
      <c r="AB1704" t="str">
        <f>VLOOKUP(A1704,[2]nim!$A$2:$B$3000,2,FALSE)</f>
        <v>diterima</v>
      </c>
    </row>
    <row r="1705" spans="1:28" x14ac:dyDescent="0.3">
      <c r="A1705" s="2">
        <v>122311041034</v>
      </c>
      <c r="B1705">
        <v>1</v>
      </c>
      <c r="C1705">
        <v>2022</v>
      </c>
      <c r="D1705" s="3">
        <v>3111157</v>
      </c>
      <c r="E1705" t="str">
        <f>UPPER(VLOOKUP(D1705,[1]PRODI_2019!$D$2:$L$72,3,FALSE))</f>
        <v>PENDIDIKAN KIMIA</v>
      </c>
      <c r="F1705" t="str">
        <f>VLOOKUP(D1705,[1]PRODI_2019!$D$2:$L$72,9,FALSE)</f>
        <v>FKIP</v>
      </c>
      <c r="G1705" t="str">
        <f>VLOOKUP(F1705,Sheet1!$H$4:$I$11,2,FALSE)</f>
        <v>2_FKIP</v>
      </c>
      <c r="H1705" t="s">
        <v>2309</v>
      </c>
      <c r="I1705" t="s">
        <v>33</v>
      </c>
      <c r="L1705" t="s">
        <v>27</v>
      </c>
      <c r="O1705" t="s">
        <v>118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34</v>
      </c>
      <c r="T1705" t="s">
        <v>3486</v>
      </c>
      <c r="U1705" t="s">
        <v>29</v>
      </c>
      <c r="Z1705" t="str">
        <f>VLOOKUP(A1705,[2]registrasi!$B$2:$C$3000,2,FALSE)</f>
        <v>registrasi</v>
      </c>
      <c r="AA1705">
        <f>VLOOKUP(D1705,[3]Sheet1!$B$2:$D$43,3,FALSE)</f>
        <v>117</v>
      </c>
      <c r="AB1705" t="str">
        <f>VLOOKUP(A1705,[2]nim!$A$2:$B$3000,2,FALSE)</f>
        <v>diterima</v>
      </c>
    </row>
    <row r="1706" spans="1:28" x14ac:dyDescent="0.3">
      <c r="A1706" s="2">
        <v>122311041571</v>
      </c>
      <c r="B1706">
        <v>2</v>
      </c>
      <c r="C1706">
        <v>2021</v>
      </c>
      <c r="D1706" s="3">
        <v>3111157</v>
      </c>
      <c r="E1706" t="str">
        <f>UPPER(VLOOKUP(D1706,[1]PRODI_2019!$D$2:$L$72,3,FALSE))</f>
        <v>PENDIDIKAN KIMIA</v>
      </c>
      <c r="F1706" t="str">
        <f>VLOOKUP(D1706,[1]PRODI_2019!$D$2:$L$72,9,FALSE)</f>
        <v>FKIP</v>
      </c>
      <c r="G1706" t="str">
        <f>VLOOKUP(F1706,Sheet1!$H$4:$I$11,2,FALSE)</f>
        <v>2_FKIP</v>
      </c>
      <c r="H1706" t="s">
        <v>2310</v>
      </c>
      <c r="I1706" t="s">
        <v>33</v>
      </c>
      <c r="L1706" t="s">
        <v>27</v>
      </c>
      <c r="O1706" t="s">
        <v>62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41</v>
      </c>
      <c r="T1706" t="s">
        <v>3486</v>
      </c>
      <c r="U1706" t="s">
        <v>29</v>
      </c>
      <c r="Z1706" t="str">
        <f>VLOOKUP(A1706,[2]registrasi!$B$2:$C$3000,2,FALSE)</f>
        <v>registrasi</v>
      </c>
      <c r="AA1706">
        <f>VLOOKUP(D1706,[3]Sheet1!$B$2:$D$43,3,FALSE)</f>
        <v>117</v>
      </c>
      <c r="AB1706" t="str">
        <f>VLOOKUP(A1706,[2]nim!$A$2:$B$3000,2,FALSE)</f>
        <v>diterima</v>
      </c>
    </row>
    <row r="1707" spans="1:28" x14ac:dyDescent="0.3">
      <c r="A1707" s="2">
        <v>122311060173</v>
      </c>
      <c r="B1707">
        <v>2</v>
      </c>
      <c r="C1707">
        <v>2021</v>
      </c>
      <c r="D1707" s="3">
        <v>3111157</v>
      </c>
      <c r="E1707" t="str">
        <f>UPPER(VLOOKUP(D1707,[1]PRODI_2019!$D$2:$L$72,3,FALSE))</f>
        <v>PENDIDIKAN KIMIA</v>
      </c>
      <c r="F1707" t="str">
        <f>VLOOKUP(D1707,[1]PRODI_2019!$D$2:$L$72,9,FALSE)</f>
        <v>FKIP</v>
      </c>
      <c r="G1707" t="str">
        <f>VLOOKUP(F1707,Sheet1!$H$4:$I$11,2,FALSE)</f>
        <v>2_FKIP</v>
      </c>
      <c r="H1707" t="s">
        <v>2311</v>
      </c>
      <c r="I1707" t="s">
        <v>33</v>
      </c>
      <c r="L1707" t="s">
        <v>27</v>
      </c>
      <c r="O1707" t="s">
        <v>3365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34</v>
      </c>
      <c r="T1707" t="s">
        <v>3486</v>
      </c>
      <c r="U1707" t="s">
        <v>29</v>
      </c>
      <c r="Z1707" t="str">
        <f>VLOOKUP(A1707,[2]registrasi!$B$2:$C$3000,2,FALSE)</f>
        <v>registrasi</v>
      </c>
      <c r="AA1707">
        <f>VLOOKUP(D1707,[3]Sheet1!$B$2:$D$43,3,FALSE)</f>
        <v>117</v>
      </c>
      <c r="AB1707" t="str">
        <f>VLOOKUP(A1707,[2]nim!$A$2:$B$3000,2,FALSE)</f>
        <v>diterima</v>
      </c>
    </row>
    <row r="1708" spans="1:28" x14ac:dyDescent="0.3">
      <c r="A1708" s="2">
        <v>122311060303</v>
      </c>
      <c r="B1708">
        <v>2</v>
      </c>
      <c r="C1708">
        <v>2022</v>
      </c>
      <c r="D1708" s="3">
        <v>3111157</v>
      </c>
      <c r="E1708" t="str">
        <f>UPPER(VLOOKUP(D1708,[1]PRODI_2019!$D$2:$L$72,3,FALSE))</f>
        <v>PENDIDIKAN KIMIA</v>
      </c>
      <c r="F1708" t="str">
        <f>VLOOKUP(D1708,[1]PRODI_2019!$D$2:$L$72,9,FALSE)</f>
        <v>FKIP</v>
      </c>
      <c r="G1708" t="str">
        <f>VLOOKUP(F1708,Sheet1!$H$4:$I$11,2,FALSE)</f>
        <v>2_FKIP</v>
      </c>
      <c r="H1708" t="s">
        <v>2312</v>
      </c>
      <c r="I1708" t="s">
        <v>33</v>
      </c>
      <c r="L1708" t="s">
        <v>27</v>
      </c>
      <c r="O1708" t="s">
        <v>56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41</v>
      </c>
      <c r="T1708" t="s">
        <v>3486</v>
      </c>
      <c r="U1708" t="s">
        <v>29</v>
      </c>
      <c r="Z1708" t="e">
        <f>VLOOKUP(A1708,[2]registrasi!$B$2:$C$3000,2,FALSE)</f>
        <v>#N/A</v>
      </c>
      <c r="AA1708">
        <f>VLOOKUP(D1708,[3]Sheet1!$B$2:$D$43,3,FALSE)</f>
        <v>117</v>
      </c>
      <c r="AB1708" t="e">
        <f>VLOOKUP(A1708,[2]nim!$A$2:$B$3000,2,FALSE)</f>
        <v>#N/A</v>
      </c>
    </row>
    <row r="1709" spans="1:28" x14ac:dyDescent="0.3">
      <c r="A1709" s="2">
        <v>122311060376</v>
      </c>
      <c r="B1709">
        <v>1</v>
      </c>
      <c r="C1709">
        <v>2021</v>
      </c>
      <c r="D1709" s="3">
        <v>3111157</v>
      </c>
      <c r="E1709" t="str">
        <f>UPPER(VLOOKUP(D1709,[1]PRODI_2019!$D$2:$L$72,3,FALSE))</f>
        <v>PENDIDIKAN KIMIA</v>
      </c>
      <c r="F1709" t="str">
        <f>VLOOKUP(D1709,[1]PRODI_2019!$D$2:$L$72,9,FALSE)</f>
        <v>FKIP</v>
      </c>
      <c r="G1709" t="str">
        <f>VLOOKUP(F1709,Sheet1!$H$4:$I$11,2,FALSE)</f>
        <v>2_FKIP</v>
      </c>
      <c r="H1709" t="s">
        <v>2313</v>
      </c>
      <c r="I1709" t="s">
        <v>25</v>
      </c>
      <c r="L1709" t="s">
        <v>27</v>
      </c>
      <c r="O1709" t="s">
        <v>62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41</v>
      </c>
      <c r="T1709" t="s">
        <v>3486</v>
      </c>
      <c r="U1709" t="s">
        <v>29</v>
      </c>
      <c r="Z1709" t="str">
        <f>VLOOKUP(A1709,[2]registrasi!$B$2:$C$3000,2,FALSE)</f>
        <v>registrasi</v>
      </c>
      <c r="AA1709">
        <f>VLOOKUP(D1709,[3]Sheet1!$B$2:$D$43,3,FALSE)</f>
        <v>117</v>
      </c>
      <c r="AB1709" t="str">
        <f>VLOOKUP(A1709,[2]nim!$A$2:$B$3000,2,FALSE)</f>
        <v>diterima</v>
      </c>
    </row>
    <row r="1710" spans="1:28" x14ac:dyDescent="0.3">
      <c r="A1710" s="2">
        <v>122311060710</v>
      </c>
      <c r="B1710">
        <v>1</v>
      </c>
      <c r="C1710">
        <v>2022</v>
      </c>
      <c r="D1710" s="3">
        <v>3111157</v>
      </c>
      <c r="E1710" t="str">
        <f>UPPER(VLOOKUP(D1710,[1]PRODI_2019!$D$2:$L$72,3,FALSE))</f>
        <v>PENDIDIKAN KIMIA</v>
      </c>
      <c r="F1710" t="str">
        <f>VLOOKUP(D1710,[1]PRODI_2019!$D$2:$L$72,9,FALSE)</f>
        <v>FKIP</v>
      </c>
      <c r="G1710" t="str">
        <f>VLOOKUP(F1710,Sheet1!$H$4:$I$11,2,FALSE)</f>
        <v>2_FKIP</v>
      </c>
      <c r="H1710" t="s">
        <v>2314</v>
      </c>
      <c r="I1710" t="s">
        <v>33</v>
      </c>
      <c r="L1710" t="s">
        <v>27</v>
      </c>
      <c r="O1710" t="s">
        <v>374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126</v>
      </c>
      <c r="T1710" t="s">
        <v>3487</v>
      </c>
      <c r="U1710" t="s">
        <v>29</v>
      </c>
      <c r="Z1710" t="str">
        <f>VLOOKUP(A1710,[2]registrasi!$B$2:$C$3000,2,FALSE)</f>
        <v>registrasi</v>
      </c>
      <c r="AA1710">
        <f>VLOOKUP(D1710,[3]Sheet1!$B$2:$D$43,3,FALSE)</f>
        <v>117</v>
      </c>
      <c r="AB1710" t="e">
        <f>VLOOKUP(A1710,[2]nim!$A$2:$B$3000,2,FALSE)</f>
        <v>#N/A</v>
      </c>
    </row>
    <row r="1711" spans="1:28" x14ac:dyDescent="0.3">
      <c r="A1711" s="2">
        <v>122311060954</v>
      </c>
      <c r="B1711">
        <v>1</v>
      </c>
      <c r="C1711">
        <v>2022</v>
      </c>
      <c r="D1711" s="3">
        <v>3111157</v>
      </c>
      <c r="E1711" t="str">
        <f>UPPER(VLOOKUP(D1711,[1]PRODI_2019!$D$2:$L$72,3,FALSE))</f>
        <v>PENDIDIKAN KIMIA</v>
      </c>
      <c r="F1711" t="str">
        <f>VLOOKUP(D1711,[1]PRODI_2019!$D$2:$L$72,9,FALSE)</f>
        <v>FKIP</v>
      </c>
      <c r="G1711" t="str">
        <f>VLOOKUP(F1711,Sheet1!$H$4:$I$11,2,FALSE)</f>
        <v>2_FKIP</v>
      </c>
      <c r="H1711" t="s">
        <v>2315</v>
      </c>
      <c r="I1711" t="s">
        <v>33</v>
      </c>
      <c r="L1711" t="s">
        <v>27</v>
      </c>
      <c r="O1711" t="s">
        <v>96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41</v>
      </c>
      <c r="T1711" t="s">
        <v>3486</v>
      </c>
      <c r="U1711" t="s">
        <v>29</v>
      </c>
      <c r="Z1711" t="str">
        <f>VLOOKUP(A1711,[2]registrasi!$B$2:$C$3000,2,FALSE)</f>
        <v>registrasi</v>
      </c>
      <c r="AA1711">
        <f>VLOOKUP(D1711,[3]Sheet1!$B$2:$D$43,3,FALSE)</f>
        <v>117</v>
      </c>
      <c r="AB1711" t="str">
        <f>VLOOKUP(A1711,[2]nim!$A$2:$B$3000,2,FALSE)</f>
        <v>diterima</v>
      </c>
    </row>
    <row r="1712" spans="1:28" x14ac:dyDescent="0.3">
      <c r="A1712" s="2">
        <v>122311070090</v>
      </c>
      <c r="B1712">
        <v>1</v>
      </c>
      <c r="C1712">
        <v>2022</v>
      </c>
      <c r="D1712" s="3">
        <v>3111157</v>
      </c>
      <c r="E1712" t="str">
        <f>UPPER(VLOOKUP(D1712,[1]PRODI_2019!$D$2:$L$72,3,FALSE))</f>
        <v>PENDIDIKAN KIMIA</v>
      </c>
      <c r="F1712" t="str">
        <f>VLOOKUP(D1712,[1]PRODI_2019!$D$2:$L$72,9,FALSE)</f>
        <v>FKIP</v>
      </c>
      <c r="G1712" t="str">
        <f>VLOOKUP(F1712,Sheet1!$H$4:$I$11,2,FALSE)</f>
        <v>2_FKIP</v>
      </c>
      <c r="H1712" t="s">
        <v>2316</v>
      </c>
      <c r="I1712" t="s">
        <v>33</v>
      </c>
      <c r="L1712" t="s">
        <v>27</v>
      </c>
      <c r="O1712" t="s">
        <v>102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40</v>
      </c>
      <c r="T1712" t="s">
        <v>3486</v>
      </c>
      <c r="U1712" t="s">
        <v>35</v>
      </c>
      <c r="Z1712" t="str">
        <f>VLOOKUP(A1712,[2]registrasi!$B$2:$C$3000,2,FALSE)</f>
        <v>registrasi</v>
      </c>
      <c r="AA1712">
        <f>VLOOKUP(D1712,[3]Sheet1!$B$2:$D$43,3,FALSE)</f>
        <v>117</v>
      </c>
      <c r="AB1712" t="str">
        <f>VLOOKUP(A1712,[2]nim!$A$2:$B$3000,2,FALSE)</f>
        <v>diterima</v>
      </c>
    </row>
    <row r="1713" spans="1:28" x14ac:dyDescent="0.3">
      <c r="A1713" s="2">
        <v>122311071029</v>
      </c>
      <c r="B1713">
        <v>2</v>
      </c>
      <c r="C1713">
        <v>2021</v>
      </c>
      <c r="D1713" s="3">
        <v>3111157</v>
      </c>
      <c r="E1713" t="str">
        <f>UPPER(VLOOKUP(D1713,[1]PRODI_2019!$D$2:$L$72,3,FALSE))</f>
        <v>PENDIDIKAN KIMIA</v>
      </c>
      <c r="F1713" t="str">
        <f>VLOOKUP(D1713,[1]PRODI_2019!$D$2:$L$72,9,FALSE)</f>
        <v>FKIP</v>
      </c>
      <c r="G1713" t="str">
        <f>VLOOKUP(F1713,Sheet1!$H$4:$I$11,2,FALSE)</f>
        <v>2_FKIP</v>
      </c>
      <c r="H1713" t="s">
        <v>2317</v>
      </c>
      <c r="I1713" t="s">
        <v>33</v>
      </c>
      <c r="L1713" t="s">
        <v>27</v>
      </c>
      <c r="O1713" t="s">
        <v>120</v>
      </c>
      <c r="P1713" t="str">
        <f t="shared" si="82"/>
        <v>SMAN</v>
      </c>
      <c r="Q1713" t="str">
        <f t="shared" si="83"/>
        <v>Negeri</v>
      </c>
      <c r="R1713" t="str">
        <f t="shared" si="81"/>
        <v>SMA</v>
      </c>
      <c r="S1713" t="s">
        <v>52</v>
      </c>
      <c r="T1713" t="s">
        <v>3486</v>
      </c>
      <c r="U1713" t="s">
        <v>29</v>
      </c>
      <c r="Z1713" t="str">
        <f>VLOOKUP(A1713,[2]registrasi!$B$2:$C$3000,2,FALSE)</f>
        <v>registrasi</v>
      </c>
      <c r="AA1713">
        <f>VLOOKUP(D1713,[3]Sheet1!$B$2:$D$43,3,FALSE)</f>
        <v>117</v>
      </c>
      <c r="AB1713" t="str">
        <f>VLOOKUP(A1713,[2]nim!$A$2:$B$3000,2,FALSE)</f>
        <v>diterima</v>
      </c>
    </row>
    <row r="1714" spans="1:28" x14ac:dyDescent="0.3">
      <c r="A1714" s="2">
        <v>122311071517</v>
      </c>
      <c r="B1714">
        <v>1</v>
      </c>
      <c r="C1714">
        <v>2022</v>
      </c>
      <c r="D1714" s="3">
        <v>3111157</v>
      </c>
      <c r="E1714" t="str">
        <f>UPPER(VLOOKUP(D1714,[1]PRODI_2019!$D$2:$L$72,3,FALSE))</f>
        <v>PENDIDIKAN KIMIA</v>
      </c>
      <c r="F1714" t="str">
        <f>VLOOKUP(D1714,[1]PRODI_2019!$D$2:$L$72,9,FALSE)</f>
        <v>FKIP</v>
      </c>
      <c r="G1714" t="str">
        <f>VLOOKUP(F1714,Sheet1!$H$4:$I$11,2,FALSE)</f>
        <v>2_FKIP</v>
      </c>
      <c r="H1714" t="s">
        <v>2318</v>
      </c>
      <c r="I1714" t="s">
        <v>33</v>
      </c>
      <c r="L1714" t="s">
        <v>27</v>
      </c>
      <c r="O1714" t="s">
        <v>134</v>
      </c>
      <c r="P1714" t="str">
        <f t="shared" si="82"/>
        <v>SMAN</v>
      </c>
      <c r="Q1714" t="str">
        <f t="shared" si="83"/>
        <v>Negeri</v>
      </c>
      <c r="R1714" t="str">
        <f t="shared" si="81"/>
        <v>SMA</v>
      </c>
      <c r="S1714" t="s">
        <v>26</v>
      </c>
      <c r="T1714" t="s">
        <v>3486</v>
      </c>
      <c r="U1714" t="s">
        <v>29</v>
      </c>
      <c r="Z1714" t="str">
        <f>VLOOKUP(A1714,[2]registrasi!$B$2:$C$3000,2,FALSE)</f>
        <v>registrasi</v>
      </c>
      <c r="AA1714">
        <f>VLOOKUP(D1714,[3]Sheet1!$B$2:$D$43,3,FALSE)</f>
        <v>117</v>
      </c>
      <c r="AB1714" t="str">
        <f>VLOOKUP(A1714,[2]nim!$A$2:$B$3000,2,FALSE)</f>
        <v>diterima</v>
      </c>
    </row>
    <row r="1715" spans="1:28" x14ac:dyDescent="0.3">
      <c r="A1715" s="2">
        <v>122311080146</v>
      </c>
      <c r="B1715">
        <v>1</v>
      </c>
      <c r="C1715">
        <v>2022</v>
      </c>
      <c r="D1715" s="3">
        <v>3111157</v>
      </c>
      <c r="E1715" t="str">
        <f>UPPER(VLOOKUP(D1715,[1]PRODI_2019!$D$2:$L$72,3,FALSE))</f>
        <v>PENDIDIKAN KIMIA</v>
      </c>
      <c r="F1715" t="str">
        <f>VLOOKUP(D1715,[1]PRODI_2019!$D$2:$L$72,9,FALSE)</f>
        <v>FKIP</v>
      </c>
      <c r="G1715" t="str">
        <f>VLOOKUP(F1715,Sheet1!$H$4:$I$11,2,FALSE)</f>
        <v>2_FKIP</v>
      </c>
      <c r="H1715" t="s">
        <v>2319</v>
      </c>
      <c r="I1715" t="s">
        <v>33</v>
      </c>
      <c r="L1715" t="s">
        <v>27</v>
      </c>
      <c r="O1715" t="s">
        <v>287</v>
      </c>
      <c r="P1715" t="str">
        <f t="shared" si="82"/>
        <v>SMK</v>
      </c>
      <c r="Q1715" t="str">
        <f t="shared" si="83"/>
        <v>Swasta</v>
      </c>
      <c r="R1715" t="str">
        <f t="shared" si="81"/>
        <v>SMK</v>
      </c>
      <c r="S1715" t="s">
        <v>52</v>
      </c>
      <c r="T1715" t="s">
        <v>3486</v>
      </c>
      <c r="U1715" t="s">
        <v>29</v>
      </c>
      <c r="Z1715" t="str">
        <f>VLOOKUP(A1715,[2]registrasi!$B$2:$C$3000,2,FALSE)</f>
        <v>registrasi</v>
      </c>
      <c r="AA1715">
        <f>VLOOKUP(D1715,[3]Sheet1!$B$2:$D$43,3,FALSE)</f>
        <v>117</v>
      </c>
      <c r="AB1715" t="str">
        <f>VLOOKUP(A1715,[2]nim!$A$2:$B$3000,2,FALSE)</f>
        <v>diterima</v>
      </c>
    </row>
    <row r="1716" spans="1:28" x14ac:dyDescent="0.3">
      <c r="A1716" s="2">
        <v>122311080262</v>
      </c>
      <c r="B1716">
        <v>1</v>
      </c>
      <c r="C1716">
        <v>2021</v>
      </c>
      <c r="D1716" s="3">
        <v>3111157</v>
      </c>
      <c r="E1716" t="str">
        <f>UPPER(VLOOKUP(D1716,[1]PRODI_2019!$D$2:$L$72,3,FALSE))</f>
        <v>PENDIDIKAN KIMIA</v>
      </c>
      <c r="F1716" t="str">
        <f>VLOOKUP(D1716,[1]PRODI_2019!$D$2:$L$72,9,FALSE)</f>
        <v>FKIP</v>
      </c>
      <c r="G1716" t="str">
        <f>VLOOKUP(F1716,Sheet1!$H$4:$I$11,2,FALSE)</f>
        <v>2_FKIP</v>
      </c>
      <c r="H1716" t="s">
        <v>2320</v>
      </c>
      <c r="I1716" t="s">
        <v>33</v>
      </c>
      <c r="L1716" t="s">
        <v>27</v>
      </c>
      <c r="O1716" t="s">
        <v>341</v>
      </c>
      <c r="P1716" t="str">
        <f t="shared" si="82"/>
        <v>SMKS</v>
      </c>
      <c r="Q1716" t="str">
        <f t="shared" si="83"/>
        <v>Swasta</v>
      </c>
      <c r="R1716" t="str">
        <f t="shared" si="81"/>
        <v>SMK</v>
      </c>
      <c r="S1716" t="s">
        <v>41</v>
      </c>
      <c r="T1716" t="s">
        <v>3486</v>
      </c>
      <c r="U1716" t="s">
        <v>29</v>
      </c>
      <c r="Z1716" t="str">
        <f>VLOOKUP(A1716,[2]registrasi!$B$2:$C$3000,2,FALSE)</f>
        <v>registrasi</v>
      </c>
      <c r="AA1716">
        <f>VLOOKUP(D1716,[3]Sheet1!$B$2:$D$43,3,FALSE)</f>
        <v>117</v>
      </c>
      <c r="AB1716" t="str">
        <f>VLOOKUP(A1716,[2]nim!$A$2:$B$3000,2,FALSE)</f>
        <v>diterima</v>
      </c>
    </row>
    <row r="1717" spans="1:28" x14ac:dyDescent="0.3">
      <c r="A1717" s="2">
        <v>122311080353</v>
      </c>
      <c r="B1717">
        <v>2</v>
      </c>
      <c r="C1717">
        <v>2022</v>
      </c>
      <c r="D1717" s="3">
        <v>3111157</v>
      </c>
      <c r="E1717" t="str">
        <f>UPPER(VLOOKUP(D1717,[1]PRODI_2019!$D$2:$L$72,3,FALSE))</f>
        <v>PENDIDIKAN KIMIA</v>
      </c>
      <c r="F1717" t="str">
        <f>VLOOKUP(D1717,[1]PRODI_2019!$D$2:$L$72,9,FALSE)</f>
        <v>FKIP</v>
      </c>
      <c r="G1717" t="str">
        <f>VLOOKUP(F1717,Sheet1!$H$4:$I$11,2,FALSE)</f>
        <v>2_FKIP</v>
      </c>
      <c r="H1717" t="s">
        <v>2321</v>
      </c>
      <c r="I1717" t="s">
        <v>33</v>
      </c>
      <c r="L1717" t="s">
        <v>198</v>
      </c>
      <c r="O1717" t="s">
        <v>96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41</v>
      </c>
      <c r="T1717" t="s">
        <v>3486</v>
      </c>
      <c r="U1717" t="s">
        <v>29</v>
      </c>
      <c r="Z1717" t="str">
        <f>VLOOKUP(A1717,[2]registrasi!$B$2:$C$3000,2,FALSE)</f>
        <v>registrasi</v>
      </c>
      <c r="AA1717">
        <f>VLOOKUP(D1717,[3]Sheet1!$B$2:$D$43,3,FALSE)</f>
        <v>117</v>
      </c>
      <c r="AB1717" t="str">
        <f>VLOOKUP(A1717,[2]nim!$A$2:$B$3000,2,FALSE)</f>
        <v>diterima</v>
      </c>
    </row>
    <row r="1718" spans="1:28" x14ac:dyDescent="0.3">
      <c r="A1718" s="2">
        <v>122311080464</v>
      </c>
      <c r="B1718">
        <v>2</v>
      </c>
      <c r="C1718">
        <v>2022</v>
      </c>
      <c r="D1718" s="3">
        <v>3111157</v>
      </c>
      <c r="E1718" t="str">
        <f>UPPER(VLOOKUP(D1718,[1]PRODI_2019!$D$2:$L$72,3,FALSE))</f>
        <v>PENDIDIKAN KIMIA</v>
      </c>
      <c r="F1718" t="str">
        <f>VLOOKUP(D1718,[1]PRODI_2019!$D$2:$L$72,9,FALSE)</f>
        <v>FKIP</v>
      </c>
      <c r="G1718" t="str">
        <f>VLOOKUP(F1718,Sheet1!$H$4:$I$11,2,FALSE)</f>
        <v>2_FKIP</v>
      </c>
      <c r="H1718" t="s">
        <v>2322</v>
      </c>
      <c r="I1718" t="s">
        <v>33</v>
      </c>
      <c r="L1718" t="s">
        <v>27</v>
      </c>
      <c r="O1718" t="s">
        <v>92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52</v>
      </c>
      <c r="T1718" t="s">
        <v>3486</v>
      </c>
      <c r="U1718" t="s">
        <v>29</v>
      </c>
      <c r="Z1718" t="str">
        <f>VLOOKUP(A1718,[2]registrasi!$B$2:$C$3000,2,FALSE)</f>
        <v>registrasi</v>
      </c>
      <c r="AA1718">
        <f>VLOOKUP(D1718,[3]Sheet1!$B$2:$D$43,3,FALSE)</f>
        <v>117</v>
      </c>
      <c r="AB1718" t="str">
        <f>VLOOKUP(A1718,[2]nim!$A$2:$B$3000,2,FALSE)</f>
        <v>diterima</v>
      </c>
    </row>
    <row r="1719" spans="1:28" x14ac:dyDescent="0.3">
      <c r="A1719" s="2">
        <v>122311081611</v>
      </c>
      <c r="B1719">
        <v>2</v>
      </c>
      <c r="C1719">
        <v>2022</v>
      </c>
      <c r="D1719" s="3">
        <v>3111157</v>
      </c>
      <c r="E1719" t="str">
        <f>UPPER(VLOOKUP(D1719,[1]PRODI_2019!$D$2:$L$72,3,FALSE))</f>
        <v>PENDIDIKAN KIMIA</v>
      </c>
      <c r="F1719" t="str">
        <f>VLOOKUP(D1719,[1]PRODI_2019!$D$2:$L$72,9,FALSE)</f>
        <v>FKIP</v>
      </c>
      <c r="G1719" t="str">
        <f>VLOOKUP(F1719,Sheet1!$H$4:$I$11,2,FALSE)</f>
        <v>2_FKIP</v>
      </c>
      <c r="H1719" t="s">
        <v>2323</v>
      </c>
      <c r="I1719" t="s">
        <v>33</v>
      </c>
      <c r="L1719" t="s">
        <v>27</v>
      </c>
      <c r="O1719" t="s">
        <v>3366</v>
      </c>
      <c r="P1719" t="str">
        <f t="shared" si="82"/>
        <v>SMAN</v>
      </c>
      <c r="Q1719" t="str">
        <f t="shared" si="83"/>
        <v>Negeri</v>
      </c>
      <c r="R1719" t="str">
        <f t="shared" si="81"/>
        <v>SMA</v>
      </c>
      <c r="S1719" t="s">
        <v>52</v>
      </c>
      <c r="T1719" t="s">
        <v>3486</v>
      </c>
      <c r="U1719" t="s">
        <v>29</v>
      </c>
      <c r="Z1719" t="str">
        <f>VLOOKUP(A1719,[2]registrasi!$B$2:$C$3000,2,FALSE)</f>
        <v>registrasi</v>
      </c>
      <c r="AA1719">
        <f>VLOOKUP(D1719,[3]Sheet1!$B$2:$D$43,3,FALSE)</f>
        <v>117</v>
      </c>
      <c r="AB1719" t="str">
        <f>VLOOKUP(A1719,[2]nim!$A$2:$B$3000,2,FALSE)</f>
        <v>diterima</v>
      </c>
    </row>
    <row r="1720" spans="1:28" x14ac:dyDescent="0.3">
      <c r="A1720" s="2">
        <v>122311090302</v>
      </c>
      <c r="B1720">
        <v>1</v>
      </c>
      <c r="C1720">
        <v>2021</v>
      </c>
      <c r="D1720" s="3">
        <v>3111157</v>
      </c>
      <c r="E1720" t="str">
        <f>UPPER(VLOOKUP(D1720,[1]PRODI_2019!$D$2:$L$72,3,FALSE))</f>
        <v>PENDIDIKAN KIMIA</v>
      </c>
      <c r="F1720" t="str">
        <f>VLOOKUP(D1720,[1]PRODI_2019!$D$2:$L$72,9,FALSE)</f>
        <v>FKIP</v>
      </c>
      <c r="G1720" t="str">
        <f>VLOOKUP(F1720,Sheet1!$H$4:$I$11,2,FALSE)</f>
        <v>2_FKIP</v>
      </c>
      <c r="H1720" t="s">
        <v>2324</v>
      </c>
      <c r="I1720" t="s">
        <v>33</v>
      </c>
      <c r="L1720" t="s">
        <v>27</v>
      </c>
      <c r="O1720" t="s">
        <v>292</v>
      </c>
      <c r="P1720" t="str">
        <f t="shared" si="82"/>
        <v>SMAS</v>
      </c>
      <c r="Q1720" t="str">
        <f t="shared" si="83"/>
        <v>Swasta</v>
      </c>
      <c r="R1720" t="str">
        <f t="shared" si="81"/>
        <v>SMA</v>
      </c>
      <c r="S1720" t="s">
        <v>52</v>
      </c>
      <c r="T1720" t="s">
        <v>3486</v>
      </c>
      <c r="U1720" t="s">
        <v>35</v>
      </c>
      <c r="Z1720" t="str">
        <f>VLOOKUP(A1720,[2]registrasi!$B$2:$C$3000,2,FALSE)</f>
        <v>registrasi</v>
      </c>
      <c r="AA1720">
        <f>VLOOKUP(D1720,[3]Sheet1!$B$2:$D$43,3,FALSE)</f>
        <v>117</v>
      </c>
      <c r="AB1720" t="str">
        <f>VLOOKUP(A1720,[2]nim!$A$2:$B$3000,2,FALSE)</f>
        <v>diterima</v>
      </c>
    </row>
    <row r="1721" spans="1:28" x14ac:dyDescent="0.3">
      <c r="A1721" s="2">
        <v>122311090779</v>
      </c>
      <c r="B1721">
        <v>1</v>
      </c>
      <c r="C1721">
        <v>2022</v>
      </c>
      <c r="D1721" s="3">
        <v>3111157</v>
      </c>
      <c r="E1721" t="str">
        <f>UPPER(VLOOKUP(D1721,[1]PRODI_2019!$D$2:$L$72,3,FALSE))</f>
        <v>PENDIDIKAN KIMIA</v>
      </c>
      <c r="F1721" t="str">
        <f>VLOOKUP(D1721,[1]PRODI_2019!$D$2:$L$72,9,FALSE)</f>
        <v>FKIP</v>
      </c>
      <c r="G1721" t="str">
        <f>VLOOKUP(F1721,Sheet1!$H$4:$I$11,2,FALSE)</f>
        <v>2_FKIP</v>
      </c>
      <c r="H1721" t="s">
        <v>2325</v>
      </c>
      <c r="I1721" t="s">
        <v>33</v>
      </c>
      <c r="L1721" t="s">
        <v>27</v>
      </c>
      <c r="O1721" t="s">
        <v>101</v>
      </c>
      <c r="P1721" t="str">
        <f t="shared" si="82"/>
        <v>MAN</v>
      </c>
      <c r="Q1721" t="str">
        <f t="shared" si="83"/>
        <v>Negeri</v>
      </c>
      <c r="R1721" t="str">
        <f t="shared" si="81"/>
        <v>MA</v>
      </c>
      <c r="S1721" t="s">
        <v>26</v>
      </c>
      <c r="T1721" t="s">
        <v>3486</v>
      </c>
      <c r="U1721" t="s">
        <v>29</v>
      </c>
      <c r="Z1721" t="str">
        <f>VLOOKUP(A1721,[2]registrasi!$B$2:$C$3000,2,FALSE)</f>
        <v>registrasi</v>
      </c>
      <c r="AA1721">
        <f>VLOOKUP(D1721,[3]Sheet1!$B$2:$D$43,3,FALSE)</f>
        <v>117</v>
      </c>
      <c r="AB1721" t="str">
        <f>VLOOKUP(A1721,[2]nim!$A$2:$B$3000,2,FALSE)</f>
        <v>diterima</v>
      </c>
    </row>
    <row r="1722" spans="1:28" x14ac:dyDescent="0.3">
      <c r="A1722" s="2">
        <v>122311120145</v>
      </c>
      <c r="B1722">
        <v>1</v>
      </c>
      <c r="C1722">
        <v>2022</v>
      </c>
      <c r="D1722" s="3">
        <v>3111157</v>
      </c>
      <c r="E1722" t="str">
        <f>UPPER(VLOOKUP(D1722,[1]PRODI_2019!$D$2:$L$72,3,FALSE))</f>
        <v>PENDIDIKAN KIMIA</v>
      </c>
      <c r="F1722" t="str">
        <f>VLOOKUP(D1722,[1]PRODI_2019!$D$2:$L$72,9,FALSE)</f>
        <v>FKIP</v>
      </c>
      <c r="G1722" t="str">
        <f>VLOOKUP(F1722,Sheet1!$H$4:$I$11,2,FALSE)</f>
        <v>2_FKIP</v>
      </c>
      <c r="H1722" t="s">
        <v>2326</v>
      </c>
      <c r="I1722" t="s">
        <v>33</v>
      </c>
      <c r="L1722" t="s">
        <v>27</v>
      </c>
      <c r="O1722" t="s">
        <v>92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52</v>
      </c>
      <c r="T1722" t="s">
        <v>3486</v>
      </c>
      <c r="U1722" t="s">
        <v>29</v>
      </c>
      <c r="Z1722" t="str">
        <f>VLOOKUP(A1722,[2]registrasi!$B$2:$C$3000,2,FALSE)</f>
        <v>registrasi</v>
      </c>
      <c r="AA1722">
        <f>VLOOKUP(D1722,[3]Sheet1!$B$2:$D$43,3,FALSE)</f>
        <v>117</v>
      </c>
      <c r="AB1722" t="str">
        <f>VLOOKUP(A1722,[2]nim!$A$2:$B$3000,2,FALSE)</f>
        <v>diterima</v>
      </c>
    </row>
    <row r="1723" spans="1:28" x14ac:dyDescent="0.3">
      <c r="A1723" s="2">
        <v>122311120227</v>
      </c>
      <c r="B1723">
        <v>1</v>
      </c>
      <c r="C1723">
        <v>2021</v>
      </c>
      <c r="D1723" s="3">
        <v>3111157</v>
      </c>
      <c r="E1723" t="str">
        <f>UPPER(VLOOKUP(D1723,[1]PRODI_2019!$D$2:$L$72,3,FALSE))</f>
        <v>PENDIDIKAN KIMIA</v>
      </c>
      <c r="F1723" t="str">
        <f>VLOOKUP(D1723,[1]PRODI_2019!$D$2:$L$72,9,FALSE)</f>
        <v>FKIP</v>
      </c>
      <c r="G1723" t="str">
        <f>VLOOKUP(F1723,Sheet1!$H$4:$I$11,2,FALSE)</f>
        <v>2_FKIP</v>
      </c>
      <c r="H1723" t="s">
        <v>2327</v>
      </c>
      <c r="I1723" t="s">
        <v>33</v>
      </c>
      <c r="L1723" t="s">
        <v>27</v>
      </c>
      <c r="O1723" t="s">
        <v>3174</v>
      </c>
      <c r="P1723" t="str">
        <f t="shared" si="82"/>
        <v>SMA</v>
      </c>
      <c r="Q1723" t="str">
        <f t="shared" si="83"/>
        <v>Swasta</v>
      </c>
      <c r="R1723" t="str">
        <f t="shared" si="81"/>
        <v>SMA</v>
      </c>
      <c r="S1723" t="s">
        <v>52</v>
      </c>
      <c r="T1723" t="s">
        <v>3486</v>
      </c>
      <c r="U1723" t="s">
        <v>29</v>
      </c>
      <c r="Z1723" t="str">
        <f>VLOOKUP(A1723,[2]registrasi!$B$2:$C$3000,2,FALSE)</f>
        <v>registrasi</v>
      </c>
      <c r="AA1723">
        <f>VLOOKUP(D1723,[3]Sheet1!$B$2:$D$43,3,FALSE)</f>
        <v>117</v>
      </c>
      <c r="AB1723" t="str">
        <f>VLOOKUP(A1723,[2]nim!$A$2:$B$3000,2,FALSE)</f>
        <v>diterima</v>
      </c>
    </row>
    <row r="1724" spans="1:28" x14ac:dyDescent="0.3">
      <c r="A1724" s="2">
        <v>122311120395</v>
      </c>
      <c r="B1724">
        <v>2</v>
      </c>
      <c r="C1724">
        <v>2021</v>
      </c>
      <c r="D1724" s="3">
        <v>3111157</v>
      </c>
      <c r="E1724" t="str">
        <f>UPPER(VLOOKUP(D1724,[1]PRODI_2019!$D$2:$L$72,3,FALSE))</f>
        <v>PENDIDIKAN KIMIA</v>
      </c>
      <c r="F1724" t="str">
        <f>VLOOKUP(D1724,[1]PRODI_2019!$D$2:$L$72,9,FALSE)</f>
        <v>FKIP</v>
      </c>
      <c r="G1724" t="str">
        <f>VLOOKUP(F1724,Sheet1!$H$4:$I$11,2,FALSE)</f>
        <v>2_FKIP</v>
      </c>
      <c r="H1724" t="s">
        <v>2328</v>
      </c>
      <c r="I1724" t="s">
        <v>33</v>
      </c>
      <c r="L1724" t="s">
        <v>27</v>
      </c>
      <c r="O1724" t="s">
        <v>138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52</v>
      </c>
      <c r="T1724" t="s">
        <v>3486</v>
      </c>
      <c r="U1724" t="s">
        <v>29</v>
      </c>
      <c r="Z1724" t="str">
        <f>VLOOKUP(A1724,[2]registrasi!$B$2:$C$3000,2,FALSE)</f>
        <v>registrasi</v>
      </c>
      <c r="AA1724">
        <f>VLOOKUP(D1724,[3]Sheet1!$B$2:$D$43,3,FALSE)</f>
        <v>117</v>
      </c>
      <c r="AB1724" t="str">
        <f>VLOOKUP(A1724,[2]nim!$A$2:$B$3000,2,FALSE)</f>
        <v>diterima</v>
      </c>
    </row>
    <row r="1725" spans="1:28" x14ac:dyDescent="0.3">
      <c r="A1725" s="2">
        <v>122311130343</v>
      </c>
      <c r="B1725">
        <v>1</v>
      </c>
      <c r="C1725">
        <v>2022</v>
      </c>
      <c r="D1725" s="3">
        <v>3111157</v>
      </c>
      <c r="E1725" t="str">
        <f>UPPER(VLOOKUP(D1725,[1]PRODI_2019!$D$2:$L$72,3,FALSE))</f>
        <v>PENDIDIKAN KIMIA</v>
      </c>
      <c r="F1725" t="str">
        <f>VLOOKUP(D1725,[1]PRODI_2019!$D$2:$L$72,9,FALSE)</f>
        <v>FKIP</v>
      </c>
      <c r="G1725" t="str">
        <f>VLOOKUP(F1725,Sheet1!$H$4:$I$11,2,FALSE)</f>
        <v>2_FKIP</v>
      </c>
      <c r="H1725" t="s">
        <v>2329</v>
      </c>
      <c r="I1725" t="s">
        <v>33</v>
      </c>
      <c r="L1725" t="s">
        <v>27</v>
      </c>
      <c r="O1725" t="s">
        <v>3367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46</v>
      </c>
      <c r="T1725" t="s">
        <v>3486</v>
      </c>
      <c r="U1725" t="s">
        <v>29</v>
      </c>
      <c r="Z1725" t="str">
        <f>VLOOKUP(A1725,[2]registrasi!$B$2:$C$3000,2,FALSE)</f>
        <v>registrasi</v>
      </c>
      <c r="AA1725">
        <f>VLOOKUP(D1725,[3]Sheet1!$B$2:$D$43,3,FALSE)</f>
        <v>117</v>
      </c>
      <c r="AB1725" t="str">
        <f>VLOOKUP(A1725,[2]nim!$A$2:$B$3000,2,FALSE)</f>
        <v>diterima</v>
      </c>
    </row>
    <row r="1726" spans="1:28" x14ac:dyDescent="0.3">
      <c r="A1726" s="2">
        <v>122311130500</v>
      </c>
      <c r="B1726">
        <v>2</v>
      </c>
      <c r="C1726">
        <v>2021</v>
      </c>
      <c r="D1726" s="3">
        <v>3111157</v>
      </c>
      <c r="E1726" t="str">
        <f>UPPER(VLOOKUP(D1726,[1]PRODI_2019!$D$2:$L$72,3,FALSE))</f>
        <v>PENDIDIKAN KIMIA</v>
      </c>
      <c r="F1726" t="str">
        <f>VLOOKUP(D1726,[1]PRODI_2019!$D$2:$L$72,9,FALSE)</f>
        <v>FKIP</v>
      </c>
      <c r="G1726" t="str">
        <f>VLOOKUP(F1726,Sheet1!$H$4:$I$11,2,FALSE)</f>
        <v>2_FKIP</v>
      </c>
      <c r="H1726" t="s">
        <v>2330</v>
      </c>
      <c r="I1726" t="s">
        <v>33</v>
      </c>
      <c r="L1726" t="s">
        <v>27</v>
      </c>
      <c r="O1726" t="s">
        <v>118</v>
      </c>
      <c r="P1726" t="str">
        <f t="shared" si="82"/>
        <v>SMAN</v>
      </c>
      <c r="Q1726" t="str">
        <f t="shared" si="83"/>
        <v>Negeri</v>
      </c>
      <c r="R1726" t="str">
        <f t="shared" si="81"/>
        <v>SMA</v>
      </c>
      <c r="S1726" t="s">
        <v>34</v>
      </c>
      <c r="T1726" t="s">
        <v>3486</v>
      </c>
      <c r="U1726" t="s">
        <v>29</v>
      </c>
      <c r="Z1726" t="str">
        <f>VLOOKUP(A1726,[2]registrasi!$B$2:$C$3000,2,FALSE)</f>
        <v>registrasi</v>
      </c>
      <c r="AA1726">
        <f>VLOOKUP(D1726,[3]Sheet1!$B$2:$D$43,3,FALSE)</f>
        <v>117</v>
      </c>
      <c r="AB1726" t="str">
        <f>VLOOKUP(A1726,[2]nim!$A$2:$B$3000,2,FALSE)</f>
        <v>diterima</v>
      </c>
    </row>
    <row r="1727" spans="1:28" x14ac:dyDescent="0.3">
      <c r="A1727" s="2">
        <v>122311140232</v>
      </c>
      <c r="B1727">
        <v>2</v>
      </c>
      <c r="C1727">
        <v>2022</v>
      </c>
      <c r="D1727" s="3">
        <v>3111157</v>
      </c>
      <c r="E1727" t="str">
        <f>UPPER(VLOOKUP(D1727,[1]PRODI_2019!$D$2:$L$72,3,FALSE))</f>
        <v>PENDIDIKAN KIMIA</v>
      </c>
      <c r="F1727" t="str">
        <f>VLOOKUP(D1727,[1]PRODI_2019!$D$2:$L$72,9,FALSE)</f>
        <v>FKIP</v>
      </c>
      <c r="G1727" t="str">
        <f>VLOOKUP(F1727,Sheet1!$H$4:$I$11,2,FALSE)</f>
        <v>2_FKIP</v>
      </c>
      <c r="H1727" t="s">
        <v>2331</v>
      </c>
      <c r="I1727" t="s">
        <v>33</v>
      </c>
      <c r="L1727" t="s">
        <v>27</v>
      </c>
      <c r="O1727" t="s">
        <v>61</v>
      </c>
      <c r="P1727" t="str">
        <f t="shared" si="82"/>
        <v>MAN</v>
      </c>
      <c r="Q1727" t="str">
        <f t="shared" si="83"/>
        <v>Negeri</v>
      </c>
      <c r="R1727" t="str">
        <f t="shared" si="81"/>
        <v>MA</v>
      </c>
      <c r="S1727" t="s">
        <v>41</v>
      </c>
      <c r="T1727" t="s">
        <v>3486</v>
      </c>
      <c r="U1727" t="s">
        <v>29</v>
      </c>
      <c r="Z1727" t="str">
        <f>VLOOKUP(A1727,[2]registrasi!$B$2:$C$3000,2,FALSE)</f>
        <v>registrasi</v>
      </c>
      <c r="AA1727">
        <f>VLOOKUP(D1727,[3]Sheet1!$B$2:$D$43,3,FALSE)</f>
        <v>117</v>
      </c>
      <c r="AB1727" t="str">
        <f>VLOOKUP(A1727,[2]nim!$A$2:$B$3000,2,FALSE)</f>
        <v>diterima</v>
      </c>
    </row>
    <row r="1728" spans="1:28" x14ac:dyDescent="0.3">
      <c r="A1728" s="2">
        <v>122311140240</v>
      </c>
      <c r="B1728">
        <v>1</v>
      </c>
      <c r="C1728">
        <v>2022</v>
      </c>
      <c r="D1728" s="3">
        <v>3111157</v>
      </c>
      <c r="E1728" t="str">
        <f>UPPER(VLOOKUP(D1728,[1]PRODI_2019!$D$2:$L$72,3,FALSE))</f>
        <v>PENDIDIKAN KIMIA</v>
      </c>
      <c r="F1728" t="str">
        <f>VLOOKUP(D1728,[1]PRODI_2019!$D$2:$L$72,9,FALSE)</f>
        <v>FKIP</v>
      </c>
      <c r="G1728" t="str">
        <f>VLOOKUP(F1728,Sheet1!$H$4:$I$11,2,FALSE)</f>
        <v>2_FKIP</v>
      </c>
      <c r="H1728" t="s">
        <v>2332</v>
      </c>
      <c r="I1728" t="s">
        <v>33</v>
      </c>
      <c r="L1728" t="s">
        <v>27</v>
      </c>
      <c r="O1728" t="s">
        <v>136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34</v>
      </c>
      <c r="T1728" t="s">
        <v>3486</v>
      </c>
      <c r="U1728" t="s">
        <v>29</v>
      </c>
      <c r="Z1728" t="str">
        <f>VLOOKUP(A1728,[2]registrasi!$B$2:$C$3000,2,FALSE)</f>
        <v>registrasi</v>
      </c>
      <c r="AA1728">
        <f>VLOOKUP(D1728,[3]Sheet1!$B$2:$D$43,3,FALSE)</f>
        <v>117</v>
      </c>
      <c r="AB1728" t="str">
        <f>VLOOKUP(A1728,[2]nim!$A$2:$B$3000,2,FALSE)</f>
        <v>diterima</v>
      </c>
    </row>
    <row r="1729" spans="1:28" x14ac:dyDescent="0.3">
      <c r="A1729" s="2">
        <v>122311200230</v>
      </c>
      <c r="B1729">
        <v>2</v>
      </c>
      <c r="C1729">
        <v>2022</v>
      </c>
      <c r="D1729" s="3">
        <v>3111157</v>
      </c>
      <c r="E1729" t="str">
        <f>UPPER(VLOOKUP(D1729,[1]PRODI_2019!$D$2:$L$72,3,FALSE))</f>
        <v>PENDIDIKAN KIMIA</v>
      </c>
      <c r="F1729" t="str">
        <f>VLOOKUP(D1729,[1]PRODI_2019!$D$2:$L$72,9,FALSE)</f>
        <v>FKIP</v>
      </c>
      <c r="G1729" t="str">
        <f>VLOOKUP(F1729,Sheet1!$H$4:$I$11,2,FALSE)</f>
        <v>2_FKIP</v>
      </c>
      <c r="H1729" t="s">
        <v>2333</v>
      </c>
      <c r="I1729" t="s">
        <v>33</v>
      </c>
      <c r="L1729" t="s">
        <v>27</v>
      </c>
      <c r="O1729" t="s">
        <v>317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535</v>
      </c>
      <c r="T1729" t="s">
        <v>3489</v>
      </c>
      <c r="U1729" t="s">
        <v>29</v>
      </c>
      <c r="Z1729" t="str">
        <f>VLOOKUP(A1729,[2]registrasi!$B$2:$C$3000,2,FALSE)</f>
        <v>registrasi</v>
      </c>
      <c r="AA1729">
        <f>VLOOKUP(D1729,[3]Sheet1!$B$2:$D$43,3,FALSE)</f>
        <v>117</v>
      </c>
      <c r="AB1729" t="str">
        <f>VLOOKUP(A1729,[2]nim!$A$2:$B$3000,2,FALSE)</f>
        <v>diterima</v>
      </c>
    </row>
    <row r="1730" spans="1:28" x14ac:dyDescent="0.3">
      <c r="A1730" s="2">
        <v>122323190828</v>
      </c>
      <c r="B1730">
        <v>1</v>
      </c>
      <c r="C1730">
        <v>2022</v>
      </c>
      <c r="D1730" s="3">
        <v>3111157</v>
      </c>
      <c r="E1730" t="str">
        <f>UPPER(VLOOKUP(D1730,[1]PRODI_2019!$D$2:$L$72,3,FALSE))</f>
        <v>PENDIDIKAN KIMIA</v>
      </c>
      <c r="F1730" t="str">
        <f>VLOOKUP(D1730,[1]PRODI_2019!$D$2:$L$72,9,FALSE)</f>
        <v>FKIP</v>
      </c>
      <c r="G1730" t="str">
        <f>VLOOKUP(F1730,Sheet1!$H$4:$I$11,2,FALSE)</f>
        <v>2_FKIP</v>
      </c>
      <c r="H1730" t="s">
        <v>2334</v>
      </c>
      <c r="I1730" t="s">
        <v>33</v>
      </c>
      <c r="L1730" t="s">
        <v>27</v>
      </c>
      <c r="O1730" t="s">
        <v>442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535</v>
      </c>
      <c r="T1730" t="s">
        <v>3489</v>
      </c>
      <c r="U1730" t="s">
        <v>35</v>
      </c>
      <c r="Z1730" t="str">
        <f>VLOOKUP(A1730,[2]registrasi!$B$2:$C$3000,2,FALSE)</f>
        <v>registrasi</v>
      </c>
      <c r="AA1730">
        <f>VLOOKUP(D1730,[3]Sheet1!$B$2:$D$43,3,FALSE)</f>
        <v>117</v>
      </c>
      <c r="AB1730" t="str">
        <f>VLOOKUP(A1730,[2]nim!$A$2:$B$3000,2,FALSE)</f>
        <v>diterima</v>
      </c>
    </row>
    <row r="1731" spans="1:28" x14ac:dyDescent="0.3">
      <c r="A1731" s="2">
        <v>122323230429</v>
      </c>
      <c r="B1731">
        <v>2</v>
      </c>
      <c r="C1731">
        <v>2021</v>
      </c>
      <c r="D1731" s="3">
        <v>3111157</v>
      </c>
      <c r="E1731" t="str">
        <f>UPPER(VLOOKUP(D1731,[1]PRODI_2019!$D$2:$L$72,3,FALSE))</f>
        <v>PENDIDIKAN KIMIA</v>
      </c>
      <c r="F1731" t="str">
        <f>VLOOKUP(D1731,[1]PRODI_2019!$D$2:$L$72,9,FALSE)</f>
        <v>FKIP</v>
      </c>
      <c r="G1731" t="str">
        <f>VLOOKUP(F1731,Sheet1!$H$4:$I$11,2,FALSE)</f>
        <v>2_FKIP</v>
      </c>
      <c r="H1731" t="s">
        <v>2335</v>
      </c>
      <c r="I1731" t="s">
        <v>33</v>
      </c>
      <c r="L1731" t="s">
        <v>27</v>
      </c>
      <c r="O1731" t="s">
        <v>304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66</v>
      </c>
      <c r="T1731" t="s">
        <v>3489</v>
      </c>
      <c r="U1731" t="s">
        <v>29</v>
      </c>
      <c r="Z1731" t="e">
        <f>VLOOKUP(A1731,[2]registrasi!$B$2:$C$3000,2,FALSE)</f>
        <v>#N/A</v>
      </c>
      <c r="AA1731">
        <f>VLOOKUP(D1731,[3]Sheet1!$B$2:$D$43,3,FALSE)</f>
        <v>117</v>
      </c>
      <c r="AB1731" t="e">
        <f>VLOOKUP(A1731,[2]nim!$A$2:$B$3000,2,FALSE)</f>
        <v>#N/A</v>
      </c>
    </row>
    <row r="1732" spans="1:28" x14ac:dyDescent="0.3">
      <c r="A1732" s="2">
        <v>122324040346</v>
      </c>
      <c r="B1732">
        <v>2</v>
      </c>
      <c r="C1732">
        <v>2021</v>
      </c>
      <c r="D1732" s="3">
        <v>3111157</v>
      </c>
      <c r="E1732" t="str">
        <f>UPPER(VLOOKUP(D1732,[1]PRODI_2019!$D$2:$L$72,3,FALSE))</f>
        <v>PENDIDIKAN KIMIA</v>
      </c>
      <c r="F1732" t="str">
        <f>VLOOKUP(D1732,[1]PRODI_2019!$D$2:$L$72,9,FALSE)</f>
        <v>FKIP</v>
      </c>
      <c r="G1732" t="str">
        <f>VLOOKUP(F1732,Sheet1!$H$4:$I$11,2,FALSE)</f>
        <v>2_FKIP</v>
      </c>
      <c r="H1732" t="s">
        <v>2336</v>
      </c>
      <c r="I1732" t="s">
        <v>25</v>
      </c>
      <c r="L1732" t="s">
        <v>27</v>
      </c>
      <c r="O1732" t="s">
        <v>3368</v>
      </c>
      <c r="P1732" t="str">
        <f t="shared" si="82"/>
        <v>MAS</v>
      </c>
      <c r="Q1732" t="str">
        <f t="shared" si="83"/>
        <v>Swasta</v>
      </c>
      <c r="R1732" t="str">
        <f t="shared" si="81"/>
        <v>MA</v>
      </c>
      <c r="S1732" t="s">
        <v>63</v>
      </c>
      <c r="T1732" t="s">
        <v>3486</v>
      </c>
      <c r="U1732" t="s">
        <v>29</v>
      </c>
      <c r="Z1732" t="e">
        <f>VLOOKUP(A1732,[2]registrasi!$B$2:$C$3000,2,FALSE)</f>
        <v>#N/A</v>
      </c>
      <c r="AA1732">
        <f>VLOOKUP(D1732,[3]Sheet1!$B$2:$D$43,3,FALSE)</f>
        <v>117</v>
      </c>
      <c r="AB1732" t="e">
        <f>VLOOKUP(A1732,[2]nim!$A$2:$B$3000,2,FALSE)</f>
        <v>#N/A</v>
      </c>
    </row>
    <row r="1733" spans="1:28" x14ac:dyDescent="0.3">
      <c r="A1733" s="2">
        <v>122331090106</v>
      </c>
      <c r="B1733">
        <v>1</v>
      </c>
      <c r="C1733">
        <v>2021</v>
      </c>
      <c r="D1733" s="3">
        <v>3111157</v>
      </c>
      <c r="E1733" t="str">
        <f>UPPER(VLOOKUP(D1733,[1]PRODI_2019!$D$2:$L$72,3,FALSE))</f>
        <v>PENDIDIKAN KIMIA</v>
      </c>
      <c r="F1733" t="str">
        <f>VLOOKUP(D1733,[1]PRODI_2019!$D$2:$L$72,9,FALSE)</f>
        <v>FKIP</v>
      </c>
      <c r="G1733" t="str">
        <f>VLOOKUP(F1733,Sheet1!$H$4:$I$11,2,FALSE)</f>
        <v>2_FKIP</v>
      </c>
      <c r="H1733" t="s">
        <v>2337</v>
      </c>
      <c r="I1733" t="s">
        <v>33</v>
      </c>
      <c r="L1733" t="s">
        <v>27</v>
      </c>
      <c r="O1733" t="s">
        <v>419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553</v>
      </c>
      <c r="T1733" t="s">
        <v>3487</v>
      </c>
      <c r="U1733" t="s">
        <v>35</v>
      </c>
      <c r="Z1733" t="str">
        <f>VLOOKUP(A1733,[2]registrasi!$B$2:$C$3000,2,FALSE)</f>
        <v>registrasi</v>
      </c>
      <c r="AA1733">
        <f>VLOOKUP(D1733,[3]Sheet1!$B$2:$D$43,3,FALSE)</f>
        <v>117</v>
      </c>
      <c r="AB1733" t="str">
        <f>VLOOKUP(A1733,[2]nim!$A$2:$B$3000,2,FALSE)</f>
        <v>diterima</v>
      </c>
    </row>
    <row r="1734" spans="1:28" x14ac:dyDescent="0.3">
      <c r="A1734" s="2">
        <v>122333010179</v>
      </c>
      <c r="B1734">
        <v>2</v>
      </c>
      <c r="C1734">
        <v>2021</v>
      </c>
      <c r="D1734" s="3">
        <v>3111157</v>
      </c>
      <c r="E1734" t="str">
        <f>UPPER(VLOOKUP(D1734,[1]PRODI_2019!$D$2:$L$72,3,FALSE))</f>
        <v>PENDIDIKAN KIMIA</v>
      </c>
      <c r="F1734" t="str">
        <f>VLOOKUP(D1734,[1]PRODI_2019!$D$2:$L$72,9,FALSE)</f>
        <v>FKIP</v>
      </c>
      <c r="G1734" t="str">
        <f>VLOOKUP(F1734,Sheet1!$H$4:$I$11,2,FALSE)</f>
        <v>2_FKIP</v>
      </c>
      <c r="H1734" t="s">
        <v>2338</v>
      </c>
      <c r="I1734" t="s">
        <v>33</v>
      </c>
      <c r="L1734" t="s">
        <v>27</v>
      </c>
      <c r="O1734" t="s">
        <v>3369</v>
      </c>
      <c r="P1734" t="str">
        <f t="shared" si="82"/>
        <v>SMA</v>
      </c>
      <c r="Q1734" t="str">
        <f t="shared" si="83"/>
        <v>Swasta</v>
      </c>
      <c r="R1734" t="str">
        <f t="shared" si="84"/>
        <v>SMA</v>
      </c>
      <c r="S1734" t="s">
        <v>536</v>
      </c>
      <c r="T1734" t="s">
        <v>3487</v>
      </c>
      <c r="U1734" t="s">
        <v>29</v>
      </c>
      <c r="Z1734" t="e">
        <f>VLOOKUP(A1734,[2]registrasi!$B$2:$C$3000,2,FALSE)</f>
        <v>#N/A</v>
      </c>
      <c r="AA1734">
        <f>VLOOKUP(D1734,[3]Sheet1!$B$2:$D$43,3,FALSE)</f>
        <v>117</v>
      </c>
      <c r="AB1734" t="e">
        <f>VLOOKUP(A1734,[2]nim!$A$2:$B$3000,2,FALSE)</f>
        <v>#N/A</v>
      </c>
    </row>
    <row r="1735" spans="1:28" x14ac:dyDescent="0.3">
      <c r="A1735" s="2">
        <v>122161070456</v>
      </c>
      <c r="B1735">
        <v>2</v>
      </c>
      <c r="C1735">
        <v>2022</v>
      </c>
      <c r="D1735" s="3">
        <v>3111111</v>
      </c>
      <c r="E1735" t="str">
        <f>UPPER(VLOOKUP(D1735,[1]PRODI_2019!$D$2:$L$72,3,FALSE))</f>
        <v>PENDIDIKAN MATEMATIKA</v>
      </c>
      <c r="F1735" t="str">
        <f>VLOOKUP(D1735,[1]PRODI_2019!$D$2:$L$72,9,FALSE)</f>
        <v>FKIP</v>
      </c>
      <c r="G1735" t="str">
        <f>VLOOKUP(F1735,Sheet1!$H$4:$I$11,2,FALSE)</f>
        <v>2_FKIP</v>
      </c>
      <c r="H1735" t="s">
        <v>2339</v>
      </c>
      <c r="I1735" t="s">
        <v>33</v>
      </c>
      <c r="L1735" t="s">
        <v>27</v>
      </c>
      <c r="O1735" t="s">
        <v>3370</v>
      </c>
      <c r="P1735" t="str">
        <f t="shared" si="82"/>
        <v>SMAN</v>
      </c>
      <c r="Q1735" t="str">
        <f t="shared" si="83"/>
        <v>Negeri</v>
      </c>
      <c r="R1735" t="str">
        <f t="shared" si="84"/>
        <v>SMA</v>
      </c>
      <c r="S1735" t="s">
        <v>3521</v>
      </c>
      <c r="T1735" t="s">
        <v>3522</v>
      </c>
      <c r="U1735" t="s">
        <v>29</v>
      </c>
      <c r="Z1735" t="str">
        <f>VLOOKUP(A1735,[2]registrasi!$B$2:$C$3000,2,FALSE)</f>
        <v>registrasi</v>
      </c>
      <c r="AA1735">
        <f>VLOOKUP(D1735,[3]Sheet1!$B$2:$D$43,3,FALSE)</f>
        <v>249</v>
      </c>
      <c r="AB1735" t="str">
        <f>VLOOKUP(A1735,[2]nim!$A$2:$B$3000,2,FALSE)</f>
        <v>diterima</v>
      </c>
    </row>
    <row r="1736" spans="1:28" x14ac:dyDescent="0.3">
      <c r="A1736" s="2">
        <v>122171260164</v>
      </c>
      <c r="B1736">
        <v>1</v>
      </c>
      <c r="C1736">
        <v>2022</v>
      </c>
      <c r="D1736" s="3">
        <v>3111111</v>
      </c>
      <c r="E1736" t="str">
        <f>UPPER(VLOOKUP(D1736,[1]PRODI_2019!$D$2:$L$72,3,FALSE))</f>
        <v>PENDIDIKAN MATEMATIKA</v>
      </c>
      <c r="F1736" t="str">
        <f>VLOOKUP(D1736,[1]PRODI_2019!$D$2:$L$72,9,FALSE)</f>
        <v>FKIP</v>
      </c>
      <c r="G1736" t="str">
        <f>VLOOKUP(F1736,Sheet1!$H$4:$I$11,2,FALSE)</f>
        <v>2_FKIP</v>
      </c>
      <c r="H1736" t="s">
        <v>2340</v>
      </c>
      <c r="I1736" t="s">
        <v>33</v>
      </c>
      <c r="L1736" t="s">
        <v>27</v>
      </c>
      <c r="O1736" t="s">
        <v>3371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3523</v>
      </c>
      <c r="T1736" t="s">
        <v>3524</v>
      </c>
      <c r="U1736" t="s">
        <v>29</v>
      </c>
      <c r="Z1736" t="str">
        <f>VLOOKUP(A1736,[2]registrasi!$B$2:$C$3000,2,FALSE)</f>
        <v>registrasi</v>
      </c>
      <c r="AA1736">
        <f>VLOOKUP(D1736,[3]Sheet1!$B$2:$D$43,3,FALSE)</f>
        <v>249</v>
      </c>
      <c r="AB1736" t="str">
        <f>VLOOKUP(A1736,[2]nim!$A$2:$B$3000,2,FALSE)</f>
        <v>diterima</v>
      </c>
    </row>
    <row r="1737" spans="1:28" x14ac:dyDescent="0.3">
      <c r="A1737" s="2">
        <v>122311010947</v>
      </c>
      <c r="B1737">
        <v>1</v>
      </c>
      <c r="C1737">
        <v>2022</v>
      </c>
      <c r="D1737" s="3">
        <v>3111111</v>
      </c>
      <c r="E1737" t="str">
        <f>UPPER(VLOOKUP(D1737,[1]PRODI_2019!$D$2:$L$72,3,FALSE))</f>
        <v>PENDIDIKAN MATEMATIKA</v>
      </c>
      <c r="F1737" t="str">
        <f>VLOOKUP(D1737,[1]PRODI_2019!$D$2:$L$72,9,FALSE)</f>
        <v>FKIP</v>
      </c>
      <c r="G1737" t="str">
        <f>VLOOKUP(F1737,Sheet1!$H$4:$I$11,2,FALSE)</f>
        <v>2_FKIP</v>
      </c>
      <c r="H1737" t="s">
        <v>2341</v>
      </c>
      <c r="I1737" t="s">
        <v>33</v>
      </c>
      <c r="L1737" t="s">
        <v>27</v>
      </c>
      <c r="O1737" t="s">
        <v>113</v>
      </c>
      <c r="P1737" t="str">
        <f t="shared" si="82"/>
        <v>SMAN</v>
      </c>
      <c r="Q1737" t="str">
        <f t="shared" si="83"/>
        <v>Negeri</v>
      </c>
      <c r="R1737" t="str">
        <f t="shared" si="84"/>
        <v>SMA</v>
      </c>
      <c r="S1737" t="s">
        <v>46</v>
      </c>
      <c r="T1737" t="s">
        <v>3486</v>
      </c>
      <c r="U1737" t="s">
        <v>29</v>
      </c>
      <c r="Z1737" t="str">
        <f>VLOOKUP(A1737,[2]registrasi!$B$2:$C$3000,2,FALSE)</f>
        <v>registrasi</v>
      </c>
      <c r="AA1737">
        <f>VLOOKUP(D1737,[3]Sheet1!$B$2:$D$43,3,FALSE)</f>
        <v>249</v>
      </c>
      <c r="AB1737" t="str">
        <f>VLOOKUP(A1737,[2]nim!$A$2:$B$3000,2,FALSE)</f>
        <v>diterima</v>
      </c>
    </row>
    <row r="1738" spans="1:28" x14ac:dyDescent="0.3">
      <c r="A1738" s="2">
        <v>122311010981</v>
      </c>
      <c r="B1738">
        <v>2</v>
      </c>
      <c r="C1738">
        <v>2021</v>
      </c>
      <c r="D1738" s="3">
        <v>3111111</v>
      </c>
      <c r="E1738" t="str">
        <f>UPPER(VLOOKUP(D1738,[1]PRODI_2019!$D$2:$L$72,3,FALSE))</f>
        <v>PENDIDIKAN MATEMATIKA</v>
      </c>
      <c r="F1738" t="str">
        <f>VLOOKUP(D1738,[1]PRODI_2019!$D$2:$L$72,9,FALSE)</f>
        <v>FKIP</v>
      </c>
      <c r="G1738" t="str">
        <f>VLOOKUP(F1738,Sheet1!$H$4:$I$11,2,FALSE)</f>
        <v>2_FKIP</v>
      </c>
      <c r="H1738" t="s">
        <v>2342</v>
      </c>
      <c r="I1738" t="s">
        <v>25</v>
      </c>
      <c r="L1738" t="s">
        <v>27</v>
      </c>
      <c r="O1738" t="s">
        <v>118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34</v>
      </c>
      <c r="T1738" t="s">
        <v>3486</v>
      </c>
      <c r="U1738" t="s">
        <v>29</v>
      </c>
      <c r="Z1738" t="str">
        <f>VLOOKUP(A1738,[2]registrasi!$B$2:$C$3000,2,FALSE)</f>
        <v>registrasi</v>
      </c>
      <c r="AA1738">
        <f>VLOOKUP(D1738,[3]Sheet1!$B$2:$D$43,3,FALSE)</f>
        <v>249</v>
      </c>
      <c r="AB1738" t="str">
        <f>VLOOKUP(A1738,[2]nim!$A$2:$B$3000,2,FALSE)</f>
        <v>diterima</v>
      </c>
    </row>
    <row r="1739" spans="1:28" x14ac:dyDescent="0.3">
      <c r="A1739" s="2">
        <v>122311011478</v>
      </c>
      <c r="B1739">
        <v>2</v>
      </c>
      <c r="C1739">
        <v>2022</v>
      </c>
      <c r="D1739" s="3">
        <v>3111111</v>
      </c>
      <c r="E1739" t="str">
        <f>UPPER(VLOOKUP(D1739,[1]PRODI_2019!$D$2:$L$72,3,FALSE))</f>
        <v>PENDIDIKAN MATEMATIKA</v>
      </c>
      <c r="F1739" t="str">
        <f>VLOOKUP(D1739,[1]PRODI_2019!$D$2:$L$72,9,FALSE)</f>
        <v>FKIP</v>
      </c>
      <c r="G1739" t="str">
        <f>VLOOKUP(F1739,Sheet1!$H$4:$I$11,2,FALSE)</f>
        <v>2_FKIP</v>
      </c>
      <c r="H1739" t="s">
        <v>2343</v>
      </c>
      <c r="I1739" t="s">
        <v>33</v>
      </c>
      <c r="L1739" t="s">
        <v>27</v>
      </c>
      <c r="O1739" t="s">
        <v>291</v>
      </c>
      <c r="P1739" t="str">
        <f t="shared" si="82"/>
        <v>SMAS</v>
      </c>
      <c r="Q1739" t="str">
        <f t="shared" si="83"/>
        <v>Swasta</v>
      </c>
      <c r="R1739" t="str">
        <f t="shared" si="84"/>
        <v>SMA</v>
      </c>
      <c r="S1739" t="s">
        <v>40</v>
      </c>
      <c r="T1739" t="s">
        <v>3486</v>
      </c>
      <c r="U1739" t="s">
        <v>29</v>
      </c>
      <c r="Z1739" t="str">
        <f>VLOOKUP(A1739,[2]registrasi!$B$2:$C$3000,2,FALSE)</f>
        <v>registrasi</v>
      </c>
      <c r="AA1739">
        <f>VLOOKUP(D1739,[3]Sheet1!$B$2:$D$43,3,FALSE)</f>
        <v>249</v>
      </c>
      <c r="AB1739" t="str">
        <f>VLOOKUP(A1739,[2]nim!$A$2:$B$3000,2,FALSE)</f>
        <v>diterima</v>
      </c>
    </row>
    <row r="1740" spans="1:28" x14ac:dyDescent="0.3">
      <c r="A1740" s="2">
        <v>122311020108</v>
      </c>
      <c r="B1740">
        <v>1</v>
      </c>
      <c r="C1740">
        <v>2022</v>
      </c>
      <c r="D1740" s="3">
        <v>3111111</v>
      </c>
      <c r="E1740" t="str">
        <f>UPPER(VLOOKUP(D1740,[1]PRODI_2019!$D$2:$L$72,3,FALSE))</f>
        <v>PENDIDIKAN MATEMATIKA</v>
      </c>
      <c r="F1740" t="str">
        <f>VLOOKUP(D1740,[1]PRODI_2019!$D$2:$L$72,9,FALSE)</f>
        <v>FKIP</v>
      </c>
      <c r="G1740" t="str">
        <f>VLOOKUP(F1740,Sheet1!$H$4:$I$11,2,FALSE)</f>
        <v>2_FKIP</v>
      </c>
      <c r="H1740" t="s">
        <v>2344</v>
      </c>
      <c r="I1740" t="s">
        <v>33</v>
      </c>
      <c r="L1740" t="s">
        <v>27</v>
      </c>
      <c r="O1740" t="s">
        <v>3282</v>
      </c>
      <c r="P1740" t="str">
        <f t="shared" si="82"/>
        <v>MAS</v>
      </c>
      <c r="Q1740" t="str">
        <f t="shared" si="83"/>
        <v>Swasta</v>
      </c>
      <c r="R1740" t="str">
        <f t="shared" si="84"/>
        <v>MA</v>
      </c>
      <c r="S1740" t="s">
        <v>52</v>
      </c>
      <c r="T1740" t="s">
        <v>3486</v>
      </c>
      <c r="U1740" t="s">
        <v>29</v>
      </c>
      <c r="Z1740" t="str">
        <f>VLOOKUP(A1740,[2]registrasi!$B$2:$C$3000,2,FALSE)</f>
        <v>registrasi</v>
      </c>
      <c r="AA1740">
        <f>VLOOKUP(D1740,[3]Sheet1!$B$2:$D$43,3,FALSE)</f>
        <v>249</v>
      </c>
      <c r="AB1740" t="str">
        <f>VLOOKUP(A1740,[2]nim!$A$2:$B$3000,2,FALSE)</f>
        <v>diterima</v>
      </c>
    </row>
    <row r="1741" spans="1:28" x14ac:dyDescent="0.3">
      <c r="A1741" s="2">
        <v>122311030178</v>
      </c>
      <c r="B1741">
        <v>1</v>
      </c>
      <c r="C1741">
        <v>2022</v>
      </c>
      <c r="D1741" s="3">
        <v>3111111</v>
      </c>
      <c r="E1741" t="str">
        <f>UPPER(VLOOKUP(D1741,[1]PRODI_2019!$D$2:$L$72,3,FALSE))</f>
        <v>PENDIDIKAN MATEMATIKA</v>
      </c>
      <c r="F1741" t="str">
        <f>VLOOKUP(D1741,[1]PRODI_2019!$D$2:$L$72,9,FALSE)</f>
        <v>FKIP</v>
      </c>
      <c r="G1741" t="str">
        <f>VLOOKUP(F1741,Sheet1!$H$4:$I$11,2,FALSE)</f>
        <v>2_FKIP</v>
      </c>
      <c r="H1741" t="s">
        <v>2345</v>
      </c>
      <c r="I1741" t="s">
        <v>25</v>
      </c>
      <c r="L1741" t="s">
        <v>27</v>
      </c>
      <c r="O1741" t="s">
        <v>3293</v>
      </c>
      <c r="P1741" t="str">
        <f t="shared" si="82"/>
        <v>SMAN</v>
      </c>
      <c r="Q1741" t="str">
        <f t="shared" si="83"/>
        <v>Negeri</v>
      </c>
      <c r="R1741" t="str">
        <f t="shared" si="84"/>
        <v>SMA</v>
      </c>
      <c r="S1741" t="s">
        <v>34</v>
      </c>
      <c r="T1741" t="s">
        <v>3486</v>
      </c>
      <c r="U1741" t="s">
        <v>35</v>
      </c>
      <c r="Z1741" t="str">
        <f>VLOOKUP(A1741,[2]registrasi!$B$2:$C$3000,2,FALSE)</f>
        <v>registrasi</v>
      </c>
      <c r="AA1741">
        <f>VLOOKUP(D1741,[3]Sheet1!$B$2:$D$43,3,FALSE)</f>
        <v>249</v>
      </c>
      <c r="AB1741" t="str">
        <f>VLOOKUP(A1741,[2]nim!$A$2:$B$3000,2,FALSE)</f>
        <v>diterima</v>
      </c>
    </row>
    <row r="1742" spans="1:28" x14ac:dyDescent="0.3">
      <c r="A1742" s="2">
        <v>122311030326</v>
      </c>
      <c r="B1742">
        <v>2</v>
      </c>
      <c r="C1742">
        <v>2021</v>
      </c>
      <c r="D1742" s="3">
        <v>3111111</v>
      </c>
      <c r="E1742" t="str">
        <f>UPPER(VLOOKUP(D1742,[1]PRODI_2019!$D$2:$L$72,3,FALSE))</f>
        <v>PENDIDIKAN MATEMATIKA</v>
      </c>
      <c r="F1742" t="str">
        <f>VLOOKUP(D1742,[1]PRODI_2019!$D$2:$L$72,9,FALSE)</f>
        <v>FKIP</v>
      </c>
      <c r="G1742" t="str">
        <f>VLOOKUP(F1742,Sheet1!$H$4:$I$11,2,FALSE)</f>
        <v>2_FKIP</v>
      </c>
      <c r="H1742" t="s">
        <v>2346</v>
      </c>
      <c r="I1742" t="s">
        <v>33</v>
      </c>
      <c r="L1742" t="s">
        <v>27</v>
      </c>
      <c r="O1742" t="s">
        <v>71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40</v>
      </c>
      <c r="T1742" t="s">
        <v>3486</v>
      </c>
      <c r="U1742" t="s">
        <v>29</v>
      </c>
      <c r="Z1742" t="str">
        <f>VLOOKUP(A1742,[2]registrasi!$B$2:$C$3000,2,FALSE)</f>
        <v>registrasi</v>
      </c>
      <c r="AA1742">
        <f>VLOOKUP(D1742,[3]Sheet1!$B$2:$D$43,3,FALSE)</f>
        <v>249</v>
      </c>
      <c r="AB1742" t="str">
        <f>VLOOKUP(A1742,[2]nim!$A$2:$B$3000,2,FALSE)</f>
        <v>diterima</v>
      </c>
    </row>
    <row r="1743" spans="1:28" x14ac:dyDescent="0.3">
      <c r="A1743" s="2">
        <v>122311030557</v>
      </c>
      <c r="B1743">
        <v>1</v>
      </c>
      <c r="C1743">
        <v>2022</v>
      </c>
      <c r="D1743" s="3">
        <v>3111111</v>
      </c>
      <c r="E1743" t="str">
        <f>UPPER(VLOOKUP(D1743,[1]PRODI_2019!$D$2:$L$72,3,FALSE))</f>
        <v>PENDIDIKAN MATEMATIKA</v>
      </c>
      <c r="F1743" t="str">
        <f>VLOOKUP(D1743,[1]PRODI_2019!$D$2:$L$72,9,FALSE)</f>
        <v>FKIP</v>
      </c>
      <c r="G1743" t="str">
        <f>VLOOKUP(F1743,Sheet1!$H$4:$I$11,2,FALSE)</f>
        <v>2_FKIP</v>
      </c>
      <c r="H1743" t="s">
        <v>2347</v>
      </c>
      <c r="I1743" t="s">
        <v>33</v>
      </c>
      <c r="L1743" t="s">
        <v>27</v>
      </c>
      <c r="O1743" t="s">
        <v>3177</v>
      </c>
      <c r="P1743" t="str">
        <f t="shared" si="82"/>
        <v>SMKS</v>
      </c>
      <c r="Q1743" t="str">
        <f t="shared" si="83"/>
        <v>Swasta</v>
      </c>
      <c r="R1743" t="str">
        <f t="shared" si="84"/>
        <v>SMK</v>
      </c>
      <c r="S1743" t="s">
        <v>26</v>
      </c>
      <c r="T1743" t="s">
        <v>3486</v>
      </c>
      <c r="U1743" t="s">
        <v>29</v>
      </c>
      <c r="Z1743" t="str">
        <f>VLOOKUP(A1743,[2]registrasi!$B$2:$C$3000,2,FALSE)</f>
        <v>registrasi</v>
      </c>
      <c r="AA1743">
        <f>VLOOKUP(D1743,[3]Sheet1!$B$2:$D$43,3,FALSE)</f>
        <v>249</v>
      </c>
      <c r="AB1743" t="e">
        <f>VLOOKUP(A1743,[2]nim!$A$2:$B$3000,2,FALSE)</f>
        <v>#N/A</v>
      </c>
    </row>
    <row r="1744" spans="1:28" x14ac:dyDescent="0.3">
      <c r="A1744" s="2">
        <v>122311030958</v>
      </c>
      <c r="B1744">
        <v>1</v>
      </c>
      <c r="C1744">
        <v>2022</v>
      </c>
      <c r="D1744" s="3">
        <v>3111111</v>
      </c>
      <c r="E1744" t="str">
        <f>UPPER(VLOOKUP(D1744,[1]PRODI_2019!$D$2:$L$72,3,FALSE))</f>
        <v>PENDIDIKAN MATEMATIKA</v>
      </c>
      <c r="F1744" t="str">
        <f>VLOOKUP(D1744,[1]PRODI_2019!$D$2:$L$72,9,FALSE)</f>
        <v>FKIP</v>
      </c>
      <c r="G1744" t="str">
        <f>VLOOKUP(F1744,Sheet1!$H$4:$I$11,2,FALSE)</f>
        <v>2_FKIP</v>
      </c>
      <c r="H1744" t="s">
        <v>2348</v>
      </c>
      <c r="I1744" t="s">
        <v>25</v>
      </c>
      <c r="L1744" t="s">
        <v>27</v>
      </c>
      <c r="O1744" t="s">
        <v>113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46</v>
      </c>
      <c r="T1744" t="s">
        <v>3486</v>
      </c>
      <c r="U1744" t="s">
        <v>29</v>
      </c>
      <c r="Z1744" t="str">
        <f>VLOOKUP(A1744,[2]registrasi!$B$2:$C$3000,2,FALSE)</f>
        <v>registrasi</v>
      </c>
      <c r="AA1744">
        <f>VLOOKUP(D1744,[3]Sheet1!$B$2:$D$43,3,FALSE)</f>
        <v>249</v>
      </c>
      <c r="AB1744" t="str">
        <f>VLOOKUP(A1744,[2]nim!$A$2:$B$3000,2,FALSE)</f>
        <v>diterima</v>
      </c>
    </row>
    <row r="1745" spans="1:28" x14ac:dyDescent="0.3">
      <c r="A1745" s="2">
        <v>122311040229</v>
      </c>
      <c r="B1745">
        <v>2</v>
      </c>
      <c r="C1745">
        <v>2021</v>
      </c>
      <c r="D1745" s="3">
        <v>3111111</v>
      </c>
      <c r="E1745" t="str">
        <f>UPPER(VLOOKUP(D1745,[1]PRODI_2019!$D$2:$L$72,3,FALSE))</f>
        <v>PENDIDIKAN MATEMATIKA</v>
      </c>
      <c r="F1745" t="str">
        <f>VLOOKUP(D1745,[1]PRODI_2019!$D$2:$L$72,9,FALSE)</f>
        <v>FKIP</v>
      </c>
      <c r="G1745" t="str">
        <f>VLOOKUP(F1745,Sheet1!$H$4:$I$11,2,FALSE)</f>
        <v>2_FKIP</v>
      </c>
      <c r="H1745" t="s">
        <v>2349</v>
      </c>
      <c r="I1745" t="s">
        <v>33</v>
      </c>
      <c r="L1745" t="s">
        <v>27</v>
      </c>
      <c r="O1745" t="s">
        <v>122</v>
      </c>
      <c r="P1745" t="str">
        <f t="shared" si="82"/>
        <v>SMAS</v>
      </c>
      <c r="Q1745" t="str">
        <f t="shared" si="83"/>
        <v>Swasta</v>
      </c>
      <c r="R1745" t="str">
        <f t="shared" si="84"/>
        <v>SMA</v>
      </c>
      <c r="S1745" t="s">
        <v>40</v>
      </c>
      <c r="T1745" t="s">
        <v>3486</v>
      </c>
      <c r="U1745" t="s">
        <v>29</v>
      </c>
      <c r="Z1745" t="e">
        <f>VLOOKUP(A1745,[2]registrasi!$B$2:$C$3000,2,FALSE)</f>
        <v>#N/A</v>
      </c>
      <c r="AA1745">
        <f>VLOOKUP(D1745,[3]Sheet1!$B$2:$D$43,3,FALSE)</f>
        <v>249</v>
      </c>
      <c r="AB1745" t="e">
        <f>VLOOKUP(A1745,[2]nim!$A$2:$B$3000,2,FALSE)</f>
        <v>#N/A</v>
      </c>
    </row>
    <row r="1746" spans="1:28" x14ac:dyDescent="0.3">
      <c r="A1746" s="2">
        <v>122311040806</v>
      </c>
      <c r="B1746">
        <v>2</v>
      </c>
      <c r="C1746">
        <v>2022</v>
      </c>
      <c r="D1746" s="3">
        <v>3111111</v>
      </c>
      <c r="E1746" t="str">
        <f>UPPER(VLOOKUP(D1746,[1]PRODI_2019!$D$2:$L$72,3,FALSE))</f>
        <v>PENDIDIKAN MATEMATIKA</v>
      </c>
      <c r="F1746" t="str">
        <f>VLOOKUP(D1746,[1]PRODI_2019!$D$2:$L$72,9,FALSE)</f>
        <v>FKIP</v>
      </c>
      <c r="G1746" t="str">
        <f>VLOOKUP(F1746,Sheet1!$H$4:$I$11,2,FALSE)</f>
        <v>2_FKIP</v>
      </c>
      <c r="H1746" t="s">
        <v>2350</v>
      </c>
      <c r="I1746" t="s">
        <v>25</v>
      </c>
      <c r="L1746" t="s">
        <v>27</v>
      </c>
      <c r="O1746" t="s">
        <v>153</v>
      </c>
      <c r="P1746" t="str">
        <f t="shared" si="82"/>
        <v>SMAS</v>
      </c>
      <c r="Q1746" t="str">
        <f t="shared" si="83"/>
        <v>Swasta</v>
      </c>
      <c r="R1746" t="str">
        <f t="shared" si="84"/>
        <v>SMA</v>
      </c>
      <c r="S1746" t="s">
        <v>37</v>
      </c>
      <c r="T1746" t="s">
        <v>3486</v>
      </c>
      <c r="U1746" t="s">
        <v>29</v>
      </c>
      <c r="Z1746" t="str">
        <f>VLOOKUP(A1746,[2]registrasi!$B$2:$C$3000,2,FALSE)</f>
        <v>registrasi</v>
      </c>
      <c r="AA1746">
        <f>VLOOKUP(D1746,[3]Sheet1!$B$2:$D$43,3,FALSE)</f>
        <v>249</v>
      </c>
      <c r="AB1746" t="str">
        <f>VLOOKUP(A1746,[2]nim!$A$2:$B$3000,2,FALSE)</f>
        <v>diterima</v>
      </c>
    </row>
    <row r="1747" spans="1:28" x14ac:dyDescent="0.3">
      <c r="A1747" s="2">
        <v>122311041178</v>
      </c>
      <c r="B1747">
        <v>2</v>
      </c>
      <c r="C1747">
        <v>2022</v>
      </c>
      <c r="D1747" s="3">
        <v>3111111</v>
      </c>
      <c r="E1747" t="str">
        <f>UPPER(VLOOKUP(D1747,[1]PRODI_2019!$D$2:$L$72,3,FALSE))</f>
        <v>PENDIDIKAN MATEMATIKA</v>
      </c>
      <c r="F1747" t="str">
        <f>VLOOKUP(D1747,[1]PRODI_2019!$D$2:$L$72,9,FALSE)</f>
        <v>FKIP</v>
      </c>
      <c r="G1747" t="str">
        <f>VLOOKUP(F1747,Sheet1!$H$4:$I$11,2,FALSE)</f>
        <v>2_FKIP</v>
      </c>
      <c r="H1747" t="s">
        <v>2351</v>
      </c>
      <c r="I1747" t="s">
        <v>25</v>
      </c>
      <c r="L1747" t="s">
        <v>27</v>
      </c>
      <c r="O1747" t="s">
        <v>3372</v>
      </c>
      <c r="P1747" t="str">
        <f t="shared" si="82"/>
        <v>SMKS</v>
      </c>
      <c r="Q1747" t="str">
        <f t="shared" si="83"/>
        <v>Swasta</v>
      </c>
      <c r="R1747" t="str">
        <f t="shared" si="84"/>
        <v>SMK</v>
      </c>
      <c r="S1747" t="s">
        <v>34</v>
      </c>
      <c r="T1747" t="s">
        <v>3486</v>
      </c>
      <c r="U1747" t="s">
        <v>29</v>
      </c>
      <c r="Z1747" t="str">
        <f>VLOOKUP(A1747,[2]registrasi!$B$2:$C$3000,2,FALSE)</f>
        <v>registrasi</v>
      </c>
      <c r="AA1747">
        <f>VLOOKUP(D1747,[3]Sheet1!$B$2:$D$43,3,FALSE)</f>
        <v>249</v>
      </c>
      <c r="AB1747" t="str">
        <f>VLOOKUP(A1747,[2]nim!$A$2:$B$3000,2,FALSE)</f>
        <v>diterima</v>
      </c>
    </row>
    <row r="1748" spans="1:28" x14ac:dyDescent="0.3">
      <c r="A1748" s="2">
        <v>122311041549</v>
      </c>
      <c r="B1748">
        <v>2</v>
      </c>
      <c r="C1748">
        <v>2022</v>
      </c>
      <c r="D1748" s="3">
        <v>3111111</v>
      </c>
      <c r="E1748" t="str">
        <f>UPPER(VLOOKUP(D1748,[1]PRODI_2019!$D$2:$L$72,3,FALSE))</f>
        <v>PENDIDIKAN MATEMATIKA</v>
      </c>
      <c r="F1748" t="str">
        <f>VLOOKUP(D1748,[1]PRODI_2019!$D$2:$L$72,9,FALSE)</f>
        <v>FKIP</v>
      </c>
      <c r="G1748" t="str">
        <f>VLOOKUP(F1748,Sheet1!$H$4:$I$11,2,FALSE)</f>
        <v>2_FKIP</v>
      </c>
      <c r="H1748" t="s">
        <v>2352</v>
      </c>
      <c r="I1748" t="s">
        <v>33</v>
      </c>
      <c r="L1748" t="s">
        <v>27</v>
      </c>
      <c r="O1748" t="s">
        <v>155</v>
      </c>
      <c r="P1748" t="str">
        <f t="shared" si="82"/>
        <v>SMKN</v>
      </c>
      <c r="Q1748" t="str">
        <f t="shared" si="83"/>
        <v>Negeri</v>
      </c>
      <c r="R1748" t="str">
        <f t="shared" si="84"/>
        <v>SMK</v>
      </c>
      <c r="S1748" t="s">
        <v>40</v>
      </c>
      <c r="T1748" t="s">
        <v>3486</v>
      </c>
      <c r="U1748" t="s">
        <v>29</v>
      </c>
      <c r="Z1748" t="str">
        <f>VLOOKUP(A1748,[2]registrasi!$B$2:$C$3000,2,FALSE)</f>
        <v>registrasi</v>
      </c>
      <c r="AA1748">
        <f>VLOOKUP(D1748,[3]Sheet1!$B$2:$D$43,3,FALSE)</f>
        <v>249</v>
      </c>
      <c r="AB1748" t="str">
        <f>VLOOKUP(A1748,[2]nim!$A$2:$B$3000,2,FALSE)</f>
        <v>diterima</v>
      </c>
    </row>
    <row r="1749" spans="1:28" x14ac:dyDescent="0.3">
      <c r="A1749" s="2">
        <v>122311050276</v>
      </c>
      <c r="B1749">
        <v>1</v>
      </c>
      <c r="C1749">
        <v>2022</v>
      </c>
      <c r="D1749" s="3">
        <v>3111111</v>
      </c>
      <c r="E1749" t="str">
        <f>UPPER(VLOOKUP(D1749,[1]PRODI_2019!$D$2:$L$72,3,FALSE))</f>
        <v>PENDIDIKAN MATEMATIKA</v>
      </c>
      <c r="F1749" t="str">
        <f>VLOOKUP(D1749,[1]PRODI_2019!$D$2:$L$72,9,FALSE)</f>
        <v>FKIP</v>
      </c>
      <c r="G1749" t="str">
        <f>VLOOKUP(F1749,Sheet1!$H$4:$I$11,2,FALSE)</f>
        <v>2_FKIP</v>
      </c>
      <c r="H1749" t="s">
        <v>2353</v>
      </c>
      <c r="I1749" t="s">
        <v>33</v>
      </c>
      <c r="L1749" t="s">
        <v>27</v>
      </c>
      <c r="O1749" t="s">
        <v>92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52</v>
      </c>
      <c r="T1749" t="s">
        <v>3486</v>
      </c>
      <c r="U1749" t="s">
        <v>29</v>
      </c>
      <c r="Z1749" t="str">
        <f>VLOOKUP(A1749,[2]registrasi!$B$2:$C$3000,2,FALSE)</f>
        <v>registrasi</v>
      </c>
      <c r="AA1749">
        <f>VLOOKUP(D1749,[3]Sheet1!$B$2:$D$43,3,FALSE)</f>
        <v>249</v>
      </c>
      <c r="AB1749" t="e">
        <f>VLOOKUP(A1749,[2]nim!$A$2:$B$3000,2,FALSE)</f>
        <v>#N/A</v>
      </c>
    </row>
    <row r="1750" spans="1:28" x14ac:dyDescent="0.3">
      <c r="A1750" s="2">
        <v>122311050475</v>
      </c>
      <c r="B1750">
        <v>2</v>
      </c>
      <c r="C1750">
        <v>2022</v>
      </c>
      <c r="D1750" s="3">
        <v>3111111</v>
      </c>
      <c r="E1750" t="str">
        <f>UPPER(VLOOKUP(D1750,[1]PRODI_2019!$D$2:$L$72,3,FALSE))</f>
        <v>PENDIDIKAN MATEMATIKA</v>
      </c>
      <c r="F1750" t="str">
        <f>VLOOKUP(D1750,[1]PRODI_2019!$D$2:$L$72,9,FALSE)</f>
        <v>FKIP</v>
      </c>
      <c r="G1750" t="str">
        <f>VLOOKUP(F1750,Sheet1!$H$4:$I$11,2,FALSE)</f>
        <v>2_FKIP</v>
      </c>
      <c r="H1750" t="s">
        <v>2354</v>
      </c>
      <c r="I1750" t="s">
        <v>33</v>
      </c>
      <c r="L1750" t="s">
        <v>27</v>
      </c>
      <c r="O1750" t="s">
        <v>55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3486</v>
      </c>
      <c r="U1750" t="s">
        <v>29</v>
      </c>
      <c r="Z1750" t="str">
        <f>VLOOKUP(A1750,[2]registrasi!$B$2:$C$3000,2,FALSE)</f>
        <v>registrasi</v>
      </c>
      <c r="AA1750">
        <f>VLOOKUP(D1750,[3]Sheet1!$B$2:$D$43,3,FALSE)</f>
        <v>249</v>
      </c>
      <c r="AB1750" t="str">
        <f>VLOOKUP(A1750,[2]nim!$A$2:$B$3000,2,FALSE)</f>
        <v>diterima</v>
      </c>
    </row>
    <row r="1751" spans="1:28" x14ac:dyDescent="0.3">
      <c r="A1751" s="2">
        <v>122311051167</v>
      </c>
      <c r="B1751">
        <v>1</v>
      </c>
      <c r="C1751">
        <v>2022</v>
      </c>
      <c r="D1751" s="3">
        <v>3111111</v>
      </c>
      <c r="E1751" t="str">
        <f>UPPER(VLOOKUP(D1751,[1]PRODI_2019!$D$2:$L$72,3,FALSE))</f>
        <v>PENDIDIKAN MATEMATIKA</v>
      </c>
      <c r="F1751" t="str">
        <f>VLOOKUP(D1751,[1]PRODI_2019!$D$2:$L$72,9,FALSE)</f>
        <v>FKIP</v>
      </c>
      <c r="G1751" t="str">
        <f>VLOOKUP(F1751,Sheet1!$H$4:$I$11,2,FALSE)</f>
        <v>2_FKIP</v>
      </c>
      <c r="H1751" t="s">
        <v>2355</v>
      </c>
      <c r="I1751" t="s">
        <v>25</v>
      </c>
      <c r="L1751" t="s">
        <v>27</v>
      </c>
      <c r="O1751" t="s">
        <v>142</v>
      </c>
      <c r="P1751" t="str">
        <f t="shared" si="85"/>
        <v>MAN</v>
      </c>
      <c r="Q1751" t="str">
        <f t="shared" si="86"/>
        <v>Negeri</v>
      </c>
      <c r="R1751" t="str">
        <f t="shared" si="84"/>
        <v>MA</v>
      </c>
      <c r="S1751" t="s">
        <v>41</v>
      </c>
      <c r="T1751" t="s">
        <v>3486</v>
      </c>
      <c r="U1751" t="s">
        <v>29</v>
      </c>
      <c r="Z1751" t="str">
        <f>VLOOKUP(A1751,[2]registrasi!$B$2:$C$3000,2,FALSE)</f>
        <v>registrasi</v>
      </c>
      <c r="AA1751">
        <f>VLOOKUP(D1751,[3]Sheet1!$B$2:$D$43,3,FALSE)</f>
        <v>249</v>
      </c>
      <c r="AB1751" t="str">
        <f>VLOOKUP(A1751,[2]nim!$A$2:$B$3000,2,FALSE)</f>
        <v>diterima</v>
      </c>
    </row>
    <row r="1752" spans="1:28" x14ac:dyDescent="0.3">
      <c r="A1752" s="2">
        <v>122311051323</v>
      </c>
      <c r="B1752">
        <v>2</v>
      </c>
      <c r="C1752">
        <v>2022</v>
      </c>
      <c r="D1752" s="3">
        <v>3111111</v>
      </c>
      <c r="E1752" t="str">
        <f>UPPER(VLOOKUP(D1752,[1]PRODI_2019!$D$2:$L$72,3,FALSE))</f>
        <v>PENDIDIKAN MATEMATIKA</v>
      </c>
      <c r="F1752" t="str">
        <f>VLOOKUP(D1752,[1]PRODI_2019!$D$2:$L$72,9,FALSE)</f>
        <v>FKIP</v>
      </c>
      <c r="G1752" t="str">
        <f>VLOOKUP(F1752,Sheet1!$H$4:$I$11,2,FALSE)</f>
        <v>2_FKIP</v>
      </c>
      <c r="H1752" t="s">
        <v>2356</v>
      </c>
      <c r="I1752" t="s">
        <v>33</v>
      </c>
      <c r="L1752" t="s">
        <v>27</v>
      </c>
      <c r="O1752" t="s">
        <v>55</v>
      </c>
      <c r="P1752" t="str">
        <f t="shared" si="85"/>
        <v>SMAN</v>
      </c>
      <c r="Q1752" t="str">
        <f t="shared" si="86"/>
        <v>Negeri</v>
      </c>
      <c r="R1752" t="str">
        <f t="shared" si="84"/>
        <v>SMA</v>
      </c>
      <c r="S1752" t="s">
        <v>41</v>
      </c>
      <c r="T1752" t="s">
        <v>3486</v>
      </c>
      <c r="U1752" t="s">
        <v>29</v>
      </c>
      <c r="Z1752" t="e">
        <f>VLOOKUP(A1752,[2]registrasi!$B$2:$C$3000,2,FALSE)</f>
        <v>#N/A</v>
      </c>
      <c r="AA1752">
        <f>VLOOKUP(D1752,[3]Sheet1!$B$2:$D$43,3,FALSE)</f>
        <v>249</v>
      </c>
      <c r="AB1752" t="e">
        <f>VLOOKUP(A1752,[2]nim!$A$2:$B$3000,2,FALSE)</f>
        <v>#N/A</v>
      </c>
    </row>
    <row r="1753" spans="1:28" x14ac:dyDescent="0.3">
      <c r="A1753" s="2">
        <v>122311061125</v>
      </c>
      <c r="B1753">
        <v>2</v>
      </c>
      <c r="C1753">
        <v>2021</v>
      </c>
      <c r="D1753" s="3">
        <v>3111111</v>
      </c>
      <c r="E1753" t="str">
        <f>UPPER(VLOOKUP(D1753,[1]PRODI_2019!$D$2:$L$72,3,FALSE))</f>
        <v>PENDIDIKAN MATEMATIKA</v>
      </c>
      <c r="F1753" t="str">
        <f>VLOOKUP(D1753,[1]PRODI_2019!$D$2:$L$72,9,FALSE)</f>
        <v>FKIP</v>
      </c>
      <c r="G1753" t="str">
        <f>VLOOKUP(F1753,Sheet1!$H$4:$I$11,2,FALSE)</f>
        <v>2_FKIP</v>
      </c>
      <c r="H1753" t="s">
        <v>2357</v>
      </c>
      <c r="I1753" t="s">
        <v>33</v>
      </c>
      <c r="L1753" t="s">
        <v>27</v>
      </c>
      <c r="O1753" t="s">
        <v>3293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34</v>
      </c>
      <c r="T1753" t="s">
        <v>3486</v>
      </c>
      <c r="U1753" t="s">
        <v>29</v>
      </c>
      <c r="Z1753" t="str">
        <f>VLOOKUP(A1753,[2]registrasi!$B$2:$C$3000,2,FALSE)</f>
        <v>registrasi</v>
      </c>
      <c r="AA1753">
        <f>VLOOKUP(D1753,[3]Sheet1!$B$2:$D$43,3,FALSE)</f>
        <v>249</v>
      </c>
      <c r="AB1753" t="str">
        <f>VLOOKUP(A1753,[2]nim!$A$2:$B$3000,2,FALSE)</f>
        <v>diterima</v>
      </c>
    </row>
    <row r="1754" spans="1:28" x14ac:dyDescent="0.3">
      <c r="A1754" s="2">
        <v>122311061162</v>
      </c>
      <c r="B1754">
        <v>2</v>
      </c>
      <c r="C1754">
        <v>2022</v>
      </c>
      <c r="D1754" s="3">
        <v>3111111</v>
      </c>
      <c r="E1754" t="str">
        <f>UPPER(VLOOKUP(D1754,[1]PRODI_2019!$D$2:$L$72,3,FALSE))</f>
        <v>PENDIDIKAN MATEMATIKA</v>
      </c>
      <c r="F1754" t="str">
        <f>VLOOKUP(D1754,[1]PRODI_2019!$D$2:$L$72,9,FALSE)</f>
        <v>FKIP</v>
      </c>
      <c r="G1754" t="str">
        <f>VLOOKUP(F1754,Sheet1!$H$4:$I$11,2,FALSE)</f>
        <v>2_FKIP</v>
      </c>
      <c r="H1754" t="s">
        <v>2358</v>
      </c>
      <c r="I1754" t="s">
        <v>33</v>
      </c>
      <c r="L1754" t="s">
        <v>27</v>
      </c>
      <c r="O1754" t="s">
        <v>70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40</v>
      </c>
      <c r="T1754" t="s">
        <v>3486</v>
      </c>
      <c r="U1754" t="s">
        <v>29</v>
      </c>
      <c r="Z1754" t="str">
        <f>VLOOKUP(A1754,[2]registrasi!$B$2:$C$3000,2,FALSE)</f>
        <v>registrasi</v>
      </c>
      <c r="AA1754">
        <f>VLOOKUP(D1754,[3]Sheet1!$B$2:$D$43,3,FALSE)</f>
        <v>249</v>
      </c>
      <c r="AB1754" t="str">
        <f>VLOOKUP(A1754,[2]nim!$A$2:$B$3000,2,FALSE)</f>
        <v>diterima</v>
      </c>
    </row>
    <row r="1755" spans="1:28" x14ac:dyDescent="0.3">
      <c r="A1755" s="2">
        <v>122311070338</v>
      </c>
      <c r="B1755">
        <v>2</v>
      </c>
      <c r="C1755">
        <v>2022</v>
      </c>
      <c r="D1755" s="3">
        <v>3111111</v>
      </c>
      <c r="E1755" t="str">
        <f>UPPER(VLOOKUP(D1755,[1]PRODI_2019!$D$2:$L$72,3,FALSE))</f>
        <v>PENDIDIKAN MATEMATIKA</v>
      </c>
      <c r="F1755" t="str">
        <f>VLOOKUP(D1755,[1]PRODI_2019!$D$2:$L$72,9,FALSE)</f>
        <v>FKIP</v>
      </c>
      <c r="G1755" t="str">
        <f>VLOOKUP(F1755,Sheet1!$H$4:$I$11,2,FALSE)</f>
        <v>2_FKIP</v>
      </c>
      <c r="H1755" t="s">
        <v>2359</v>
      </c>
      <c r="I1755" t="s">
        <v>33</v>
      </c>
      <c r="L1755" t="s">
        <v>27</v>
      </c>
      <c r="O1755" t="s">
        <v>119</v>
      </c>
      <c r="P1755" t="str">
        <f t="shared" si="85"/>
        <v>MAS</v>
      </c>
      <c r="Q1755" t="str">
        <f t="shared" si="86"/>
        <v>Swasta</v>
      </c>
      <c r="R1755" t="str">
        <f t="shared" si="84"/>
        <v>MA</v>
      </c>
      <c r="S1755" t="s">
        <v>34</v>
      </c>
      <c r="T1755" t="s">
        <v>3486</v>
      </c>
      <c r="U1755" t="s">
        <v>29</v>
      </c>
      <c r="Z1755" t="e">
        <f>VLOOKUP(A1755,[2]registrasi!$B$2:$C$3000,2,FALSE)</f>
        <v>#N/A</v>
      </c>
      <c r="AA1755">
        <f>VLOOKUP(D1755,[3]Sheet1!$B$2:$D$43,3,FALSE)</f>
        <v>249</v>
      </c>
      <c r="AB1755" t="e">
        <f>VLOOKUP(A1755,[2]nim!$A$2:$B$3000,2,FALSE)</f>
        <v>#N/A</v>
      </c>
    </row>
    <row r="1756" spans="1:28" x14ac:dyDescent="0.3">
      <c r="A1756" s="2">
        <v>122311070344</v>
      </c>
      <c r="B1756">
        <v>2</v>
      </c>
      <c r="C1756">
        <v>2022</v>
      </c>
      <c r="D1756" s="3">
        <v>3111111</v>
      </c>
      <c r="E1756" t="str">
        <f>UPPER(VLOOKUP(D1756,[1]PRODI_2019!$D$2:$L$72,3,FALSE))</f>
        <v>PENDIDIKAN MATEMATIKA</v>
      </c>
      <c r="F1756" t="str">
        <f>VLOOKUP(D1756,[1]PRODI_2019!$D$2:$L$72,9,FALSE)</f>
        <v>FKIP</v>
      </c>
      <c r="G1756" t="str">
        <f>VLOOKUP(F1756,Sheet1!$H$4:$I$11,2,FALSE)</f>
        <v>2_FKIP</v>
      </c>
      <c r="H1756" t="s">
        <v>2360</v>
      </c>
      <c r="I1756" t="s">
        <v>33</v>
      </c>
      <c r="L1756" t="s">
        <v>27</v>
      </c>
      <c r="O1756" t="s">
        <v>71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40</v>
      </c>
      <c r="T1756" t="s">
        <v>3486</v>
      </c>
      <c r="U1756" t="s">
        <v>29</v>
      </c>
      <c r="Z1756" t="str">
        <f>VLOOKUP(A1756,[2]registrasi!$B$2:$C$3000,2,FALSE)</f>
        <v>registrasi</v>
      </c>
      <c r="AA1756">
        <f>VLOOKUP(D1756,[3]Sheet1!$B$2:$D$43,3,FALSE)</f>
        <v>249</v>
      </c>
      <c r="AB1756" t="str">
        <f>VLOOKUP(A1756,[2]nim!$A$2:$B$3000,2,FALSE)</f>
        <v>diterima</v>
      </c>
    </row>
    <row r="1757" spans="1:28" x14ac:dyDescent="0.3">
      <c r="A1757" s="2">
        <v>122311070440</v>
      </c>
      <c r="B1757">
        <v>1</v>
      </c>
      <c r="C1757">
        <v>2021</v>
      </c>
      <c r="D1757" s="3">
        <v>3111111</v>
      </c>
      <c r="E1757" t="str">
        <f>UPPER(VLOOKUP(D1757,[1]PRODI_2019!$D$2:$L$72,3,FALSE))</f>
        <v>PENDIDIKAN MATEMATIKA</v>
      </c>
      <c r="F1757" t="str">
        <f>VLOOKUP(D1757,[1]PRODI_2019!$D$2:$L$72,9,FALSE)</f>
        <v>FKIP</v>
      </c>
      <c r="G1757" t="str">
        <f>VLOOKUP(F1757,Sheet1!$H$4:$I$11,2,FALSE)</f>
        <v>2_FKIP</v>
      </c>
      <c r="H1757" t="s">
        <v>2361</v>
      </c>
      <c r="I1757" t="s">
        <v>33</v>
      </c>
      <c r="L1757" t="s">
        <v>27</v>
      </c>
      <c r="O1757" t="s">
        <v>69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52</v>
      </c>
      <c r="T1757" t="s">
        <v>3486</v>
      </c>
      <c r="U1757" t="s">
        <v>29</v>
      </c>
      <c r="Z1757" t="str">
        <f>VLOOKUP(A1757,[2]registrasi!$B$2:$C$3000,2,FALSE)</f>
        <v>registrasi</v>
      </c>
      <c r="AA1757">
        <f>VLOOKUP(D1757,[3]Sheet1!$B$2:$D$43,3,FALSE)</f>
        <v>249</v>
      </c>
      <c r="AB1757" t="str">
        <f>VLOOKUP(A1757,[2]nim!$A$2:$B$3000,2,FALSE)</f>
        <v>diterima</v>
      </c>
    </row>
    <row r="1758" spans="1:28" x14ac:dyDescent="0.3">
      <c r="A1758" s="2">
        <v>122311070581</v>
      </c>
      <c r="B1758">
        <v>1</v>
      </c>
      <c r="C1758">
        <v>2022</v>
      </c>
      <c r="D1758" s="3">
        <v>3111111</v>
      </c>
      <c r="E1758" t="str">
        <f>UPPER(VLOOKUP(D1758,[1]PRODI_2019!$D$2:$L$72,3,FALSE))</f>
        <v>PENDIDIKAN MATEMATIKA</v>
      </c>
      <c r="F1758" t="str">
        <f>VLOOKUP(D1758,[1]PRODI_2019!$D$2:$L$72,9,FALSE)</f>
        <v>FKIP</v>
      </c>
      <c r="G1758" t="str">
        <f>VLOOKUP(F1758,Sheet1!$H$4:$I$11,2,FALSE)</f>
        <v>2_FKIP</v>
      </c>
      <c r="H1758" t="s">
        <v>2362</v>
      </c>
      <c r="I1758" t="s">
        <v>33</v>
      </c>
      <c r="L1758" t="s">
        <v>27</v>
      </c>
      <c r="O1758" t="s">
        <v>374</v>
      </c>
      <c r="P1758" t="str">
        <f t="shared" si="85"/>
        <v>SMAN</v>
      </c>
      <c r="Q1758" t="str">
        <f t="shared" si="86"/>
        <v>Negeri</v>
      </c>
      <c r="R1758" t="str">
        <f t="shared" si="84"/>
        <v>SMA</v>
      </c>
      <c r="S1758" t="s">
        <v>126</v>
      </c>
      <c r="T1758" t="s">
        <v>3487</v>
      </c>
      <c r="U1758" t="s">
        <v>29</v>
      </c>
      <c r="Z1758" t="str">
        <f>VLOOKUP(A1758,[2]registrasi!$B$2:$C$3000,2,FALSE)</f>
        <v>registrasi</v>
      </c>
      <c r="AA1758">
        <f>VLOOKUP(D1758,[3]Sheet1!$B$2:$D$43,3,FALSE)</f>
        <v>249</v>
      </c>
      <c r="AB1758" t="str">
        <f>VLOOKUP(A1758,[2]nim!$A$2:$B$3000,2,FALSE)</f>
        <v>diterima</v>
      </c>
    </row>
    <row r="1759" spans="1:28" x14ac:dyDescent="0.3">
      <c r="A1759" s="2">
        <v>122311090372</v>
      </c>
      <c r="B1759">
        <v>2</v>
      </c>
      <c r="C1759">
        <v>2022</v>
      </c>
      <c r="D1759" s="3">
        <v>3111111</v>
      </c>
      <c r="E1759" t="str">
        <f>UPPER(VLOOKUP(D1759,[1]PRODI_2019!$D$2:$L$72,3,FALSE))</f>
        <v>PENDIDIKAN MATEMATIKA</v>
      </c>
      <c r="F1759" t="str">
        <f>VLOOKUP(D1759,[1]PRODI_2019!$D$2:$L$72,9,FALSE)</f>
        <v>FKIP</v>
      </c>
      <c r="G1759" t="str">
        <f>VLOOKUP(F1759,Sheet1!$H$4:$I$11,2,FALSE)</f>
        <v>2_FKIP</v>
      </c>
      <c r="H1759" t="s">
        <v>2363</v>
      </c>
      <c r="I1759" t="s">
        <v>33</v>
      </c>
      <c r="L1759" t="s">
        <v>27</v>
      </c>
      <c r="O1759" t="s">
        <v>86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52</v>
      </c>
      <c r="T1759" t="s">
        <v>3486</v>
      </c>
      <c r="U1759" t="s">
        <v>29</v>
      </c>
      <c r="Z1759" t="str">
        <f>VLOOKUP(A1759,[2]registrasi!$B$2:$C$3000,2,FALSE)</f>
        <v>registrasi</v>
      </c>
      <c r="AA1759">
        <f>VLOOKUP(D1759,[3]Sheet1!$B$2:$D$43,3,FALSE)</f>
        <v>249</v>
      </c>
      <c r="AB1759" t="str">
        <f>VLOOKUP(A1759,[2]nim!$A$2:$B$3000,2,FALSE)</f>
        <v>diterima</v>
      </c>
    </row>
    <row r="1760" spans="1:28" x14ac:dyDescent="0.3">
      <c r="A1760" s="2">
        <v>122311090481</v>
      </c>
      <c r="B1760">
        <v>1</v>
      </c>
      <c r="C1760">
        <v>2021</v>
      </c>
      <c r="D1760" s="3">
        <v>3111111</v>
      </c>
      <c r="E1760" t="str">
        <f>UPPER(VLOOKUP(D1760,[1]PRODI_2019!$D$2:$L$72,3,FALSE))</f>
        <v>PENDIDIKAN MATEMATIKA</v>
      </c>
      <c r="F1760" t="str">
        <f>VLOOKUP(D1760,[1]PRODI_2019!$D$2:$L$72,9,FALSE)</f>
        <v>FKIP</v>
      </c>
      <c r="G1760" t="str">
        <f>VLOOKUP(F1760,Sheet1!$H$4:$I$11,2,FALSE)</f>
        <v>2_FKIP</v>
      </c>
      <c r="H1760" t="s">
        <v>2364</v>
      </c>
      <c r="I1760" t="s">
        <v>33</v>
      </c>
      <c r="L1760" t="s">
        <v>27</v>
      </c>
      <c r="O1760" t="s">
        <v>129</v>
      </c>
      <c r="P1760" t="str">
        <f t="shared" si="85"/>
        <v>SMAN</v>
      </c>
      <c r="Q1760" t="str">
        <f t="shared" si="86"/>
        <v>Negeri</v>
      </c>
      <c r="R1760" t="str">
        <f t="shared" si="84"/>
        <v>SMA</v>
      </c>
      <c r="S1760" t="s">
        <v>46</v>
      </c>
      <c r="T1760" t="s">
        <v>3486</v>
      </c>
      <c r="U1760" t="s">
        <v>29</v>
      </c>
      <c r="Z1760" t="str">
        <f>VLOOKUP(A1760,[2]registrasi!$B$2:$C$3000,2,FALSE)</f>
        <v>registrasi</v>
      </c>
      <c r="AA1760">
        <f>VLOOKUP(D1760,[3]Sheet1!$B$2:$D$43,3,FALSE)</f>
        <v>249</v>
      </c>
      <c r="AB1760" t="str">
        <f>VLOOKUP(A1760,[2]nim!$A$2:$B$3000,2,FALSE)</f>
        <v>diterima</v>
      </c>
    </row>
    <row r="1761" spans="1:28" x14ac:dyDescent="0.3">
      <c r="A1761" s="2">
        <v>122311090497</v>
      </c>
      <c r="B1761">
        <v>2</v>
      </c>
      <c r="C1761">
        <v>2022</v>
      </c>
      <c r="D1761" s="3">
        <v>3111111</v>
      </c>
      <c r="E1761" t="str">
        <f>UPPER(VLOOKUP(D1761,[1]PRODI_2019!$D$2:$L$72,3,FALSE))</f>
        <v>PENDIDIKAN MATEMATIKA</v>
      </c>
      <c r="F1761" t="str">
        <f>VLOOKUP(D1761,[1]PRODI_2019!$D$2:$L$72,9,FALSE)</f>
        <v>FKIP</v>
      </c>
      <c r="G1761" t="str">
        <f>VLOOKUP(F1761,Sheet1!$H$4:$I$11,2,FALSE)</f>
        <v>2_FKIP</v>
      </c>
      <c r="H1761" t="s">
        <v>2365</v>
      </c>
      <c r="I1761" t="s">
        <v>33</v>
      </c>
      <c r="L1761" t="s">
        <v>27</v>
      </c>
      <c r="O1761" t="s">
        <v>96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41</v>
      </c>
      <c r="T1761" t="s">
        <v>3486</v>
      </c>
      <c r="U1761" t="s">
        <v>29</v>
      </c>
      <c r="Z1761" t="str">
        <f>VLOOKUP(A1761,[2]registrasi!$B$2:$C$3000,2,FALSE)</f>
        <v>registrasi</v>
      </c>
      <c r="AA1761">
        <f>VLOOKUP(D1761,[3]Sheet1!$B$2:$D$43,3,FALSE)</f>
        <v>249</v>
      </c>
      <c r="AB1761" t="str">
        <f>VLOOKUP(A1761,[2]nim!$A$2:$B$3000,2,FALSE)</f>
        <v>diterima</v>
      </c>
    </row>
    <row r="1762" spans="1:28" x14ac:dyDescent="0.3">
      <c r="A1762" s="2">
        <v>122311110182</v>
      </c>
      <c r="B1762">
        <v>1</v>
      </c>
      <c r="C1762">
        <v>2022</v>
      </c>
      <c r="D1762" s="3">
        <v>3111111</v>
      </c>
      <c r="E1762" t="str">
        <f>UPPER(VLOOKUP(D1762,[1]PRODI_2019!$D$2:$L$72,3,FALSE))</f>
        <v>PENDIDIKAN MATEMATIKA</v>
      </c>
      <c r="F1762" t="str">
        <f>VLOOKUP(D1762,[1]PRODI_2019!$D$2:$L$72,9,FALSE)</f>
        <v>FKIP</v>
      </c>
      <c r="G1762" t="str">
        <f>VLOOKUP(F1762,Sheet1!$H$4:$I$11,2,FALSE)</f>
        <v>2_FKIP</v>
      </c>
      <c r="H1762" t="s">
        <v>2366</v>
      </c>
      <c r="I1762" t="s">
        <v>33</v>
      </c>
      <c r="L1762" t="s">
        <v>27</v>
      </c>
      <c r="O1762" t="s">
        <v>71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40</v>
      </c>
      <c r="T1762" t="s">
        <v>3486</v>
      </c>
      <c r="U1762" t="s">
        <v>29</v>
      </c>
      <c r="Z1762" t="str">
        <f>VLOOKUP(A1762,[2]registrasi!$B$2:$C$3000,2,FALSE)</f>
        <v>registrasi</v>
      </c>
      <c r="AA1762">
        <f>VLOOKUP(D1762,[3]Sheet1!$B$2:$D$43,3,FALSE)</f>
        <v>249</v>
      </c>
      <c r="AB1762" t="str">
        <f>VLOOKUP(A1762,[2]nim!$A$2:$B$3000,2,FALSE)</f>
        <v>diterima</v>
      </c>
    </row>
    <row r="1763" spans="1:28" x14ac:dyDescent="0.3">
      <c r="A1763" s="2">
        <v>122311110208</v>
      </c>
      <c r="B1763">
        <v>1</v>
      </c>
      <c r="C1763">
        <v>2022</v>
      </c>
      <c r="D1763" s="3">
        <v>3111111</v>
      </c>
      <c r="E1763" t="str">
        <f>UPPER(VLOOKUP(D1763,[1]PRODI_2019!$D$2:$L$72,3,FALSE))</f>
        <v>PENDIDIKAN MATEMATIKA</v>
      </c>
      <c r="F1763" t="str">
        <f>VLOOKUP(D1763,[1]PRODI_2019!$D$2:$L$72,9,FALSE)</f>
        <v>FKIP</v>
      </c>
      <c r="G1763" t="str">
        <f>VLOOKUP(F1763,Sheet1!$H$4:$I$11,2,FALSE)</f>
        <v>2_FKIP</v>
      </c>
      <c r="H1763" t="s">
        <v>2367</v>
      </c>
      <c r="I1763" t="s">
        <v>33</v>
      </c>
      <c r="L1763" t="s">
        <v>27</v>
      </c>
      <c r="O1763" t="s">
        <v>47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46</v>
      </c>
      <c r="T1763" t="s">
        <v>3486</v>
      </c>
      <c r="U1763" t="s">
        <v>29</v>
      </c>
      <c r="Z1763" t="e">
        <f>VLOOKUP(A1763,[2]registrasi!$B$2:$C$3000,2,FALSE)</f>
        <v>#N/A</v>
      </c>
      <c r="AA1763">
        <f>VLOOKUP(D1763,[3]Sheet1!$B$2:$D$43,3,FALSE)</f>
        <v>249</v>
      </c>
      <c r="AB1763" t="e">
        <f>VLOOKUP(A1763,[2]nim!$A$2:$B$3000,2,FALSE)</f>
        <v>#N/A</v>
      </c>
    </row>
    <row r="1764" spans="1:28" x14ac:dyDescent="0.3">
      <c r="A1764" s="2">
        <v>122311110444</v>
      </c>
      <c r="B1764">
        <v>1</v>
      </c>
      <c r="C1764">
        <v>2022</v>
      </c>
      <c r="D1764" s="3">
        <v>3111111</v>
      </c>
      <c r="E1764" t="str">
        <f>UPPER(VLOOKUP(D1764,[1]PRODI_2019!$D$2:$L$72,3,FALSE))</f>
        <v>PENDIDIKAN MATEMATIKA</v>
      </c>
      <c r="F1764" t="str">
        <f>VLOOKUP(D1764,[1]PRODI_2019!$D$2:$L$72,9,FALSE)</f>
        <v>FKIP</v>
      </c>
      <c r="G1764" t="str">
        <f>VLOOKUP(F1764,Sheet1!$H$4:$I$11,2,FALSE)</f>
        <v>2_FKIP</v>
      </c>
      <c r="H1764" t="s">
        <v>2368</v>
      </c>
      <c r="I1764" t="s">
        <v>33</v>
      </c>
      <c r="L1764" t="s">
        <v>27</v>
      </c>
      <c r="O1764" t="s">
        <v>93</v>
      </c>
      <c r="P1764" t="str">
        <f t="shared" si="85"/>
        <v>MAN</v>
      </c>
      <c r="Q1764" t="str">
        <f t="shared" si="86"/>
        <v>Negeri</v>
      </c>
      <c r="R1764" t="str">
        <f t="shared" si="84"/>
        <v>MA</v>
      </c>
      <c r="S1764" t="s">
        <v>40</v>
      </c>
      <c r="T1764" t="s">
        <v>3486</v>
      </c>
      <c r="U1764" t="s">
        <v>29</v>
      </c>
      <c r="Z1764" t="str">
        <f>VLOOKUP(A1764,[2]registrasi!$B$2:$C$3000,2,FALSE)</f>
        <v>registrasi</v>
      </c>
      <c r="AA1764">
        <f>VLOOKUP(D1764,[3]Sheet1!$B$2:$D$43,3,FALSE)</f>
        <v>249</v>
      </c>
      <c r="AB1764" t="str">
        <f>VLOOKUP(A1764,[2]nim!$A$2:$B$3000,2,FALSE)</f>
        <v>diterima</v>
      </c>
    </row>
    <row r="1765" spans="1:28" x14ac:dyDescent="0.3">
      <c r="A1765" s="2">
        <v>122311110537</v>
      </c>
      <c r="B1765">
        <v>2</v>
      </c>
      <c r="C1765">
        <v>2021</v>
      </c>
      <c r="D1765" s="3">
        <v>3111111</v>
      </c>
      <c r="E1765" t="str">
        <f>UPPER(VLOOKUP(D1765,[1]PRODI_2019!$D$2:$L$72,3,FALSE))</f>
        <v>PENDIDIKAN MATEMATIKA</v>
      </c>
      <c r="F1765" t="str">
        <f>VLOOKUP(D1765,[1]PRODI_2019!$D$2:$L$72,9,FALSE)</f>
        <v>FKIP</v>
      </c>
      <c r="G1765" t="str">
        <f>VLOOKUP(F1765,Sheet1!$H$4:$I$11,2,FALSE)</f>
        <v>2_FKIP</v>
      </c>
      <c r="H1765" t="s">
        <v>2369</v>
      </c>
      <c r="I1765" t="s">
        <v>25</v>
      </c>
      <c r="L1765" t="s">
        <v>199</v>
      </c>
      <c r="O1765" t="s">
        <v>450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66</v>
      </c>
      <c r="T1765" t="s">
        <v>3489</v>
      </c>
      <c r="U1765" t="s">
        <v>29</v>
      </c>
      <c r="Z1765" t="e">
        <f>VLOOKUP(A1765,[2]registrasi!$B$2:$C$3000,2,FALSE)</f>
        <v>#N/A</v>
      </c>
      <c r="AA1765">
        <f>VLOOKUP(D1765,[3]Sheet1!$B$2:$D$43,3,FALSE)</f>
        <v>249</v>
      </c>
      <c r="AB1765" t="e">
        <f>VLOOKUP(A1765,[2]nim!$A$2:$B$3000,2,FALSE)</f>
        <v>#N/A</v>
      </c>
    </row>
    <row r="1766" spans="1:28" x14ac:dyDescent="0.3">
      <c r="A1766" s="2">
        <v>122311110785</v>
      </c>
      <c r="B1766">
        <v>1</v>
      </c>
      <c r="C1766">
        <v>2021</v>
      </c>
      <c r="D1766" s="3">
        <v>3111111</v>
      </c>
      <c r="E1766" t="str">
        <f>UPPER(VLOOKUP(D1766,[1]PRODI_2019!$D$2:$L$72,3,FALSE))</f>
        <v>PENDIDIKAN MATEMATIKA</v>
      </c>
      <c r="F1766" t="str">
        <f>VLOOKUP(D1766,[1]PRODI_2019!$D$2:$L$72,9,FALSE)</f>
        <v>FKIP</v>
      </c>
      <c r="G1766" t="str">
        <f>VLOOKUP(F1766,Sheet1!$H$4:$I$11,2,FALSE)</f>
        <v>2_FKIP</v>
      </c>
      <c r="H1766" t="s">
        <v>2370</v>
      </c>
      <c r="I1766" t="s">
        <v>33</v>
      </c>
      <c r="L1766" t="s">
        <v>27</v>
      </c>
      <c r="O1766" t="s">
        <v>204</v>
      </c>
      <c r="P1766" t="str">
        <f t="shared" si="85"/>
        <v>SMAS</v>
      </c>
      <c r="Q1766" t="str">
        <f t="shared" si="86"/>
        <v>Swasta</v>
      </c>
      <c r="R1766" t="str">
        <f t="shared" si="84"/>
        <v>SMA</v>
      </c>
      <c r="S1766" t="s">
        <v>37</v>
      </c>
      <c r="T1766" t="s">
        <v>3486</v>
      </c>
      <c r="U1766" t="s">
        <v>29</v>
      </c>
      <c r="Z1766" t="str">
        <f>VLOOKUP(A1766,[2]registrasi!$B$2:$C$3000,2,FALSE)</f>
        <v>registrasi</v>
      </c>
      <c r="AA1766">
        <f>VLOOKUP(D1766,[3]Sheet1!$B$2:$D$43,3,FALSE)</f>
        <v>249</v>
      </c>
      <c r="AB1766" t="str">
        <f>VLOOKUP(A1766,[2]nim!$A$2:$B$3000,2,FALSE)</f>
        <v>diterima</v>
      </c>
    </row>
    <row r="1767" spans="1:28" x14ac:dyDescent="0.3">
      <c r="A1767" s="2">
        <v>122311120194</v>
      </c>
      <c r="B1767">
        <v>2</v>
      </c>
      <c r="C1767">
        <v>2022</v>
      </c>
      <c r="D1767" s="3">
        <v>3111111</v>
      </c>
      <c r="E1767" t="str">
        <f>UPPER(VLOOKUP(D1767,[1]PRODI_2019!$D$2:$L$72,3,FALSE))</f>
        <v>PENDIDIKAN MATEMATIKA</v>
      </c>
      <c r="F1767" t="str">
        <f>VLOOKUP(D1767,[1]PRODI_2019!$D$2:$L$72,9,FALSE)</f>
        <v>FKIP</v>
      </c>
      <c r="G1767" t="str">
        <f>VLOOKUP(F1767,Sheet1!$H$4:$I$11,2,FALSE)</f>
        <v>2_FKIP</v>
      </c>
      <c r="H1767" t="s">
        <v>2371</v>
      </c>
      <c r="I1767" t="s">
        <v>33</v>
      </c>
      <c r="L1767" t="s">
        <v>27</v>
      </c>
      <c r="O1767" t="s">
        <v>142</v>
      </c>
      <c r="P1767" t="str">
        <f t="shared" si="85"/>
        <v>MAN</v>
      </c>
      <c r="Q1767" t="str">
        <f t="shared" si="86"/>
        <v>Negeri</v>
      </c>
      <c r="R1767" t="str">
        <f t="shared" si="84"/>
        <v>MA</v>
      </c>
      <c r="S1767" t="s">
        <v>41</v>
      </c>
      <c r="T1767" t="s">
        <v>3486</v>
      </c>
      <c r="U1767" t="s">
        <v>29</v>
      </c>
      <c r="Z1767" t="str">
        <f>VLOOKUP(A1767,[2]registrasi!$B$2:$C$3000,2,FALSE)</f>
        <v>registrasi</v>
      </c>
      <c r="AA1767">
        <f>VLOOKUP(D1767,[3]Sheet1!$B$2:$D$43,3,FALSE)</f>
        <v>249</v>
      </c>
      <c r="AB1767" t="str">
        <f>VLOOKUP(A1767,[2]nim!$A$2:$B$3000,2,FALSE)</f>
        <v>diterima</v>
      </c>
    </row>
    <row r="1768" spans="1:28" x14ac:dyDescent="0.3">
      <c r="A1768" s="2">
        <v>122311130446</v>
      </c>
      <c r="B1768">
        <v>1</v>
      </c>
      <c r="C1768">
        <v>2022</v>
      </c>
      <c r="D1768" s="3">
        <v>3111111</v>
      </c>
      <c r="E1768" t="str">
        <f>UPPER(VLOOKUP(D1768,[1]PRODI_2019!$D$2:$L$72,3,FALSE))</f>
        <v>PENDIDIKAN MATEMATIKA</v>
      </c>
      <c r="F1768" t="str">
        <f>VLOOKUP(D1768,[1]PRODI_2019!$D$2:$L$72,9,FALSE)</f>
        <v>FKIP</v>
      </c>
      <c r="G1768" t="str">
        <f>VLOOKUP(F1768,Sheet1!$H$4:$I$11,2,FALSE)</f>
        <v>2_FKIP</v>
      </c>
      <c r="H1768" t="s">
        <v>2372</v>
      </c>
      <c r="I1768" t="s">
        <v>33</v>
      </c>
      <c r="L1768" t="s">
        <v>27</v>
      </c>
      <c r="O1768" t="s">
        <v>55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41</v>
      </c>
      <c r="T1768" t="s">
        <v>3486</v>
      </c>
      <c r="U1768" t="s">
        <v>29</v>
      </c>
      <c r="Z1768" t="str">
        <f>VLOOKUP(A1768,[2]registrasi!$B$2:$C$3000,2,FALSE)</f>
        <v>registrasi</v>
      </c>
      <c r="AA1768">
        <f>VLOOKUP(D1768,[3]Sheet1!$B$2:$D$43,3,FALSE)</f>
        <v>249</v>
      </c>
      <c r="AB1768" t="str">
        <f>VLOOKUP(A1768,[2]nim!$A$2:$B$3000,2,FALSE)</f>
        <v>diterima</v>
      </c>
    </row>
    <row r="1769" spans="1:28" x14ac:dyDescent="0.3">
      <c r="A1769" s="2">
        <v>122311130526</v>
      </c>
      <c r="B1769">
        <v>1</v>
      </c>
      <c r="C1769">
        <v>2021</v>
      </c>
      <c r="D1769" s="3">
        <v>3111111</v>
      </c>
      <c r="E1769" t="str">
        <f>UPPER(VLOOKUP(D1769,[1]PRODI_2019!$D$2:$L$72,3,FALSE))</f>
        <v>PENDIDIKAN MATEMATIKA</v>
      </c>
      <c r="F1769" t="str">
        <f>VLOOKUP(D1769,[1]PRODI_2019!$D$2:$L$72,9,FALSE)</f>
        <v>FKIP</v>
      </c>
      <c r="G1769" t="str">
        <f>VLOOKUP(F1769,Sheet1!$H$4:$I$11,2,FALSE)</f>
        <v>2_FKIP</v>
      </c>
      <c r="H1769" t="s">
        <v>2373</v>
      </c>
      <c r="I1769" t="s">
        <v>33</v>
      </c>
      <c r="L1769" t="s">
        <v>27</v>
      </c>
      <c r="O1769" t="s">
        <v>118</v>
      </c>
      <c r="P1769" t="str">
        <f t="shared" si="85"/>
        <v>SMAN</v>
      </c>
      <c r="Q1769" t="str">
        <f t="shared" si="86"/>
        <v>Negeri</v>
      </c>
      <c r="R1769" t="str">
        <f t="shared" si="84"/>
        <v>SMA</v>
      </c>
      <c r="S1769" t="s">
        <v>34</v>
      </c>
      <c r="T1769" t="s">
        <v>3486</v>
      </c>
      <c r="U1769" t="s">
        <v>29</v>
      </c>
      <c r="Z1769" t="str">
        <f>VLOOKUP(A1769,[2]registrasi!$B$2:$C$3000,2,FALSE)</f>
        <v>registrasi</v>
      </c>
      <c r="AA1769">
        <f>VLOOKUP(D1769,[3]Sheet1!$B$2:$D$43,3,FALSE)</f>
        <v>249</v>
      </c>
      <c r="AB1769" t="str">
        <f>VLOOKUP(A1769,[2]nim!$A$2:$B$3000,2,FALSE)</f>
        <v>diterima</v>
      </c>
    </row>
    <row r="1770" spans="1:28" x14ac:dyDescent="0.3">
      <c r="A1770" s="2">
        <v>122311140039</v>
      </c>
      <c r="B1770">
        <v>1</v>
      </c>
      <c r="C1770">
        <v>2022</v>
      </c>
      <c r="D1770" s="3">
        <v>3111111</v>
      </c>
      <c r="E1770" t="str">
        <f>UPPER(VLOOKUP(D1770,[1]PRODI_2019!$D$2:$L$72,3,FALSE))</f>
        <v>PENDIDIKAN MATEMATIKA</v>
      </c>
      <c r="F1770" t="str">
        <f>VLOOKUP(D1770,[1]PRODI_2019!$D$2:$L$72,9,FALSE)</f>
        <v>FKIP</v>
      </c>
      <c r="G1770" t="str">
        <f>VLOOKUP(F1770,Sheet1!$H$4:$I$11,2,FALSE)</f>
        <v>2_FKIP</v>
      </c>
      <c r="H1770" t="s">
        <v>2374</v>
      </c>
      <c r="I1770" t="s">
        <v>33</v>
      </c>
      <c r="L1770" t="s">
        <v>27</v>
      </c>
      <c r="O1770" t="s">
        <v>142</v>
      </c>
      <c r="P1770" t="str">
        <f t="shared" si="85"/>
        <v>MAN</v>
      </c>
      <c r="Q1770" t="str">
        <f t="shared" si="86"/>
        <v>Negeri</v>
      </c>
      <c r="R1770" t="str">
        <f t="shared" si="84"/>
        <v>MA</v>
      </c>
      <c r="S1770" t="s">
        <v>41</v>
      </c>
      <c r="T1770" t="s">
        <v>3486</v>
      </c>
      <c r="U1770" t="s">
        <v>29</v>
      </c>
      <c r="Z1770" t="str">
        <f>VLOOKUP(A1770,[2]registrasi!$B$2:$C$3000,2,FALSE)</f>
        <v>registrasi</v>
      </c>
      <c r="AA1770">
        <f>VLOOKUP(D1770,[3]Sheet1!$B$2:$D$43,3,FALSE)</f>
        <v>249</v>
      </c>
      <c r="AB1770" t="str">
        <f>VLOOKUP(A1770,[2]nim!$A$2:$B$3000,2,FALSE)</f>
        <v>diterima</v>
      </c>
    </row>
    <row r="1771" spans="1:28" x14ac:dyDescent="0.3">
      <c r="A1771" s="2">
        <v>122311140050</v>
      </c>
      <c r="B1771">
        <v>1</v>
      </c>
      <c r="C1771">
        <v>2022</v>
      </c>
      <c r="D1771" s="3">
        <v>3111111</v>
      </c>
      <c r="E1771" t="str">
        <f>UPPER(VLOOKUP(D1771,[1]PRODI_2019!$D$2:$L$72,3,FALSE))</f>
        <v>PENDIDIKAN MATEMATIKA</v>
      </c>
      <c r="F1771" t="str">
        <f>VLOOKUP(D1771,[1]PRODI_2019!$D$2:$L$72,9,FALSE)</f>
        <v>FKIP</v>
      </c>
      <c r="G1771" t="str">
        <f>VLOOKUP(F1771,Sheet1!$H$4:$I$11,2,FALSE)</f>
        <v>2_FKIP</v>
      </c>
      <c r="H1771" t="s">
        <v>2375</v>
      </c>
      <c r="I1771" t="s">
        <v>33</v>
      </c>
      <c r="L1771" t="s">
        <v>27</v>
      </c>
      <c r="O1771" t="s">
        <v>55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41</v>
      </c>
      <c r="T1771" t="s">
        <v>3486</v>
      </c>
      <c r="U1771" t="s">
        <v>29</v>
      </c>
      <c r="Z1771" t="str">
        <f>VLOOKUP(A1771,[2]registrasi!$B$2:$C$3000,2,FALSE)</f>
        <v>registrasi</v>
      </c>
      <c r="AA1771">
        <f>VLOOKUP(D1771,[3]Sheet1!$B$2:$D$43,3,FALSE)</f>
        <v>249</v>
      </c>
      <c r="AB1771" t="str">
        <f>VLOOKUP(A1771,[2]nim!$A$2:$B$3000,2,FALSE)</f>
        <v>diterima</v>
      </c>
    </row>
    <row r="1772" spans="1:28" x14ac:dyDescent="0.3">
      <c r="A1772" s="2">
        <v>122311140244</v>
      </c>
      <c r="B1772">
        <v>2</v>
      </c>
      <c r="C1772">
        <v>2021</v>
      </c>
      <c r="D1772" s="3">
        <v>3111111</v>
      </c>
      <c r="E1772" t="str">
        <f>UPPER(VLOOKUP(D1772,[1]PRODI_2019!$D$2:$L$72,3,FALSE))</f>
        <v>PENDIDIKAN MATEMATIKA</v>
      </c>
      <c r="F1772" t="str">
        <f>VLOOKUP(D1772,[1]PRODI_2019!$D$2:$L$72,9,FALSE)</f>
        <v>FKIP</v>
      </c>
      <c r="G1772" t="str">
        <f>VLOOKUP(F1772,Sheet1!$H$4:$I$11,2,FALSE)</f>
        <v>2_FKIP</v>
      </c>
      <c r="H1772" t="s">
        <v>2376</v>
      </c>
      <c r="I1772" t="s">
        <v>33</v>
      </c>
      <c r="L1772" t="s">
        <v>27</v>
      </c>
      <c r="O1772" t="s">
        <v>92</v>
      </c>
      <c r="P1772" t="str">
        <f t="shared" si="85"/>
        <v>SMAN</v>
      </c>
      <c r="Q1772" t="str">
        <f t="shared" si="86"/>
        <v>Negeri</v>
      </c>
      <c r="R1772" t="str">
        <f t="shared" si="84"/>
        <v>SMA</v>
      </c>
      <c r="S1772" t="s">
        <v>52</v>
      </c>
      <c r="T1772" t="s">
        <v>3486</v>
      </c>
      <c r="U1772" t="s">
        <v>29</v>
      </c>
      <c r="Z1772" t="str">
        <f>VLOOKUP(A1772,[2]registrasi!$B$2:$C$3000,2,FALSE)</f>
        <v>registrasi</v>
      </c>
      <c r="AA1772">
        <f>VLOOKUP(D1772,[3]Sheet1!$B$2:$D$43,3,FALSE)</f>
        <v>249</v>
      </c>
      <c r="AB1772" t="str">
        <f>VLOOKUP(A1772,[2]nim!$A$2:$B$3000,2,FALSE)</f>
        <v>diterima</v>
      </c>
    </row>
    <row r="1773" spans="1:28" x14ac:dyDescent="0.3">
      <c r="A1773" s="2">
        <v>122311160405</v>
      </c>
      <c r="B1773">
        <v>2</v>
      </c>
      <c r="C1773">
        <v>2021</v>
      </c>
      <c r="D1773" s="3">
        <v>3111111</v>
      </c>
      <c r="E1773" t="str">
        <f>UPPER(VLOOKUP(D1773,[1]PRODI_2019!$D$2:$L$72,3,FALSE))</f>
        <v>PENDIDIKAN MATEMATIKA</v>
      </c>
      <c r="F1773" t="str">
        <f>VLOOKUP(D1773,[1]PRODI_2019!$D$2:$L$72,9,FALSE)</f>
        <v>FKIP</v>
      </c>
      <c r="G1773" t="str">
        <f>VLOOKUP(F1773,Sheet1!$H$4:$I$11,2,FALSE)</f>
        <v>2_FKIP</v>
      </c>
      <c r="H1773" t="s">
        <v>2377</v>
      </c>
      <c r="I1773" t="s">
        <v>33</v>
      </c>
      <c r="L1773" t="s">
        <v>27</v>
      </c>
      <c r="O1773" t="s">
        <v>94</v>
      </c>
      <c r="P1773" t="str">
        <f t="shared" si="85"/>
        <v>SMAN</v>
      </c>
      <c r="Q1773" t="str">
        <f t="shared" si="86"/>
        <v>Negeri</v>
      </c>
      <c r="R1773" t="str">
        <f t="shared" si="84"/>
        <v>SMA</v>
      </c>
      <c r="S1773" t="s">
        <v>26</v>
      </c>
      <c r="T1773" t="s">
        <v>3486</v>
      </c>
      <c r="U1773" t="s">
        <v>29</v>
      </c>
      <c r="Z1773" t="str">
        <f>VLOOKUP(A1773,[2]registrasi!$B$2:$C$3000,2,FALSE)</f>
        <v>registrasi</v>
      </c>
      <c r="AA1773">
        <f>VLOOKUP(D1773,[3]Sheet1!$B$2:$D$43,3,FALSE)</f>
        <v>249</v>
      </c>
      <c r="AB1773" t="str">
        <f>VLOOKUP(A1773,[2]nim!$A$2:$B$3000,2,FALSE)</f>
        <v>diterima</v>
      </c>
    </row>
    <row r="1774" spans="1:28" x14ac:dyDescent="0.3">
      <c r="A1774" s="2">
        <v>122311210223</v>
      </c>
      <c r="B1774">
        <v>2</v>
      </c>
      <c r="C1774">
        <v>2022</v>
      </c>
      <c r="D1774" s="3">
        <v>3111111</v>
      </c>
      <c r="E1774" t="str">
        <f>UPPER(VLOOKUP(D1774,[1]PRODI_2019!$D$2:$L$72,3,FALSE))</f>
        <v>PENDIDIKAN MATEMATIKA</v>
      </c>
      <c r="F1774" t="str">
        <f>VLOOKUP(D1774,[1]PRODI_2019!$D$2:$L$72,9,FALSE)</f>
        <v>FKIP</v>
      </c>
      <c r="G1774" t="str">
        <f>VLOOKUP(F1774,Sheet1!$H$4:$I$11,2,FALSE)</f>
        <v>2_FKIP</v>
      </c>
      <c r="H1774" t="s">
        <v>2378</v>
      </c>
      <c r="I1774" t="s">
        <v>25</v>
      </c>
      <c r="L1774" t="s">
        <v>27</v>
      </c>
      <c r="O1774" t="s">
        <v>3259</v>
      </c>
      <c r="P1774" t="str">
        <f t="shared" si="85"/>
        <v>MAN</v>
      </c>
      <c r="Q1774" t="str">
        <f t="shared" si="86"/>
        <v>Negeri</v>
      </c>
      <c r="R1774" t="str">
        <f t="shared" si="84"/>
        <v>MA</v>
      </c>
      <c r="S1774" t="s">
        <v>66</v>
      </c>
      <c r="T1774" t="s">
        <v>3489</v>
      </c>
      <c r="U1774" t="s">
        <v>29</v>
      </c>
      <c r="Z1774" t="str">
        <f>VLOOKUP(A1774,[2]registrasi!$B$2:$C$3000,2,FALSE)</f>
        <v>registrasi</v>
      </c>
      <c r="AA1774">
        <f>VLOOKUP(D1774,[3]Sheet1!$B$2:$D$43,3,FALSE)</f>
        <v>249</v>
      </c>
      <c r="AB1774" t="str">
        <f>VLOOKUP(A1774,[2]nim!$A$2:$B$3000,2,FALSE)</f>
        <v>diterima</v>
      </c>
    </row>
    <row r="1775" spans="1:28" x14ac:dyDescent="0.3">
      <c r="A1775" s="2">
        <v>122311220198</v>
      </c>
      <c r="B1775">
        <v>2</v>
      </c>
      <c r="C1775">
        <v>2022</v>
      </c>
      <c r="D1775" s="3">
        <v>3111111</v>
      </c>
      <c r="E1775" t="str">
        <f>UPPER(VLOOKUP(D1775,[1]PRODI_2019!$D$2:$L$72,3,FALSE))</f>
        <v>PENDIDIKAN MATEMATIKA</v>
      </c>
      <c r="F1775" t="str">
        <f>VLOOKUP(D1775,[1]PRODI_2019!$D$2:$L$72,9,FALSE)</f>
        <v>FKIP</v>
      </c>
      <c r="G1775" t="str">
        <f>VLOOKUP(F1775,Sheet1!$H$4:$I$11,2,FALSE)</f>
        <v>2_FKIP</v>
      </c>
      <c r="H1775" t="s">
        <v>2379</v>
      </c>
      <c r="I1775" t="s">
        <v>33</v>
      </c>
      <c r="L1775" t="s">
        <v>27</v>
      </c>
      <c r="O1775" t="s">
        <v>299</v>
      </c>
      <c r="P1775" t="str">
        <f t="shared" si="85"/>
        <v>SMAN</v>
      </c>
      <c r="Q1775" t="str">
        <f t="shared" si="86"/>
        <v>Negeri</v>
      </c>
      <c r="R1775" t="str">
        <f t="shared" si="84"/>
        <v>SMA</v>
      </c>
      <c r="S1775" t="s">
        <v>34</v>
      </c>
      <c r="T1775" t="s">
        <v>3486</v>
      </c>
      <c r="U1775" t="s">
        <v>29</v>
      </c>
      <c r="Z1775" t="str">
        <f>VLOOKUP(A1775,[2]registrasi!$B$2:$C$3000,2,FALSE)</f>
        <v>registrasi</v>
      </c>
      <c r="AA1775">
        <f>VLOOKUP(D1775,[3]Sheet1!$B$2:$D$43,3,FALSE)</f>
        <v>249</v>
      </c>
      <c r="AB1775" t="e">
        <f>VLOOKUP(A1775,[2]nim!$A$2:$B$3000,2,FALSE)</f>
        <v>#N/A</v>
      </c>
    </row>
    <row r="1776" spans="1:28" x14ac:dyDescent="0.3">
      <c r="A1776" s="2">
        <v>122311220400</v>
      </c>
      <c r="B1776">
        <v>1</v>
      </c>
      <c r="C1776">
        <v>2022</v>
      </c>
      <c r="D1776" s="3">
        <v>3111111</v>
      </c>
      <c r="E1776" t="str">
        <f>UPPER(VLOOKUP(D1776,[1]PRODI_2019!$D$2:$L$72,3,FALSE))</f>
        <v>PENDIDIKAN MATEMATIKA</v>
      </c>
      <c r="F1776" t="str">
        <f>VLOOKUP(D1776,[1]PRODI_2019!$D$2:$L$72,9,FALSE)</f>
        <v>FKIP</v>
      </c>
      <c r="G1776" t="str">
        <f>VLOOKUP(F1776,Sheet1!$H$4:$I$11,2,FALSE)</f>
        <v>2_FKIP</v>
      </c>
      <c r="H1776" t="s">
        <v>2380</v>
      </c>
      <c r="I1776" t="s">
        <v>33</v>
      </c>
      <c r="L1776" t="s">
        <v>27</v>
      </c>
      <c r="O1776" t="s">
        <v>149</v>
      </c>
      <c r="P1776" t="str">
        <f t="shared" si="85"/>
        <v>SMAN</v>
      </c>
      <c r="Q1776" t="str">
        <f t="shared" si="86"/>
        <v>Negeri</v>
      </c>
      <c r="R1776" t="str">
        <f t="shared" si="84"/>
        <v>SMA</v>
      </c>
      <c r="S1776" t="s">
        <v>37</v>
      </c>
      <c r="T1776" t="s">
        <v>3486</v>
      </c>
      <c r="U1776" t="s">
        <v>29</v>
      </c>
      <c r="Z1776" t="str">
        <f>VLOOKUP(A1776,[2]registrasi!$B$2:$C$3000,2,FALSE)</f>
        <v>registrasi</v>
      </c>
      <c r="AA1776">
        <f>VLOOKUP(D1776,[3]Sheet1!$B$2:$D$43,3,FALSE)</f>
        <v>249</v>
      </c>
      <c r="AB1776" t="str">
        <f>VLOOKUP(A1776,[2]nim!$A$2:$B$3000,2,FALSE)</f>
        <v>diterima</v>
      </c>
    </row>
    <row r="1777" spans="1:28" x14ac:dyDescent="0.3">
      <c r="A1777" s="2">
        <v>122311270224</v>
      </c>
      <c r="B1777">
        <v>1</v>
      </c>
      <c r="C1777">
        <v>2021</v>
      </c>
      <c r="D1777" s="3">
        <v>3111111</v>
      </c>
      <c r="E1777" t="str">
        <f>UPPER(VLOOKUP(D1777,[1]PRODI_2019!$D$2:$L$72,3,FALSE))</f>
        <v>PENDIDIKAN MATEMATIKA</v>
      </c>
      <c r="F1777" t="str">
        <f>VLOOKUP(D1777,[1]PRODI_2019!$D$2:$L$72,9,FALSE)</f>
        <v>FKIP</v>
      </c>
      <c r="G1777" t="str">
        <f>VLOOKUP(F1777,Sheet1!$H$4:$I$11,2,FALSE)</f>
        <v>2_FKIP</v>
      </c>
      <c r="H1777" t="s">
        <v>2381</v>
      </c>
      <c r="I1777" t="s">
        <v>33</v>
      </c>
      <c r="L1777" t="s">
        <v>27</v>
      </c>
      <c r="O1777" t="s">
        <v>94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26</v>
      </c>
      <c r="T1777" t="s">
        <v>3486</v>
      </c>
      <c r="U1777" t="s">
        <v>29</v>
      </c>
      <c r="Z1777" t="str">
        <f>VLOOKUP(A1777,[2]registrasi!$B$2:$C$3000,2,FALSE)</f>
        <v>registrasi</v>
      </c>
      <c r="AA1777">
        <f>VLOOKUP(D1777,[3]Sheet1!$B$2:$D$43,3,FALSE)</f>
        <v>249</v>
      </c>
      <c r="AB1777" t="e">
        <f>VLOOKUP(A1777,[2]nim!$A$2:$B$3000,2,FALSE)</f>
        <v>#N/A</v>
      </c>
    </row>
    <row r="1778" spans="1:28" x14ac:dyDescent="0.3">
      <c r="A1778" s="2">
        <v>122321040866</v>
      </c>
      <c r="B1778">
        <v>2</v>
      </c>
      <c r="C1778">
        <v>2021</v>
      </c>
      <c r="D1778" s="3">
        <v>3111111</v>
      </c>
      <c r="E1778" t="str">
        <f>UPPER(VLOOKUP(D1778,[1]PRODI_2019!$D$2:$L$72,3,FALSE))</f>
        <v>PENDIDIKAN MATEMATIKA</v>
      </c>
      <c r="F1778" t="str">
        <f>VLOOKUP(D1778,[1]PRODI_2019!$D$2:$L$72,9,FALSE)</f>
        <v>FKIP</v>
      </c>
      <c r="G1778" t="str">
        <f>VLOOKUP(F1778,Sheet1!$H$4:$I$11,2,FALSE)</f>
        <v>2_FKIP</v>
      </c>
      <c r="H1778" t="s">
        <v>2382</v>
      </c>
      <c r="I1778" t="s">
        <v>33</v>
      </c>
      <c r="L1778" t="s">
        <v>27</v>
      </c>
      <c r="O1778" t="s">
        <v>296</v>
      </c>
      <c r="P1778" t="str">
        <f t="shared" si="85"/>
        <v>MAN</v>
      </c>
      <c r="Q1778" t="str">
        <f t="shared" si="86"/>
        <v>Negeri</v>
      </c>
      <c r="R1778" t="str">
        <f t="shared" si="84"/>
        <v>MA</v>
      </c>
      <c r="S1778" t="s">
        <v>131</v>
      </c>
      <c r="T1778" t="s">
        <v>3487</v>
      </c>
      <c r="U1778" t="s">
        <v>29</v>
      </c>
      <c r="Z1778" t="str">
        <f>VLOOKUP(A1778,[2]registrasi!$B$2:$C$3000,2,FALSE)</f>
        <v>registrasi</v>
      </c>
      <c r="AA1778">
        <f>VLOOKUP(D1778,[3]Sheet1!$B$2:$D$43,3,FALSE)</f>
        <v>249</v>
      </c>
      <c r="AB1778" t="str">
        <f>VLOOKUP(A1778,[2]nim!$A$2:$B$3000,2,FALSE)</f>
        <v>diterima</v>
      </c>
    </row>
    <row r="1779" spans="1:28" x14ac:dyDescent="0.3">
      <c r="A1779" s="2">
        <v>122321260761</v>
      </c>
      <c r="B1779">
        <v>2</v>
      </c>
      <c r="C1779">
        <v>2021</v>
      </c>
      <c r="D1779" s="3">
        <v>3111111</v>
      </c>
      <c r="E1779" t="str">
        <f>UPPER(VLOOKUP(D1779,[1]PRODI_2019!$D$2:$L$72,3,FALSE))</f>
        <v>PENDIDIKAN MATEMATIKA</v>
      </c>
      <c r="F1779" t="str">
        <f>VLOOKUP(D1779,[1]PRODI_2019!$D$2:$L$72,9,FALSE)</f>
        <v>FKIP</v>
      </c>
      <c r="G1779" t="str">
        <f>VLOOKUP(F1779,Sheet1!$H$4:$I$11,2,FALSE)</f>
        <v>2_FKIP</v>
      </c>
      <c r="H1779" t="s">
        <v>2383</v>
      </c>
      <c r="I1779" t="s">
        <v>33</v>
      </c>
      <c r="L1779" t="s">
        <v>27</v>
      </c>
      <c r="O1779" t="s">
        <v>3204</v>
      </c>
      <c r="P1779" t="str">
        <f t="shared" si="85"/>
        <v>SMAN</v>
      </c>
      <c r="Q1779" t="str">
        <f t="shared" si="86"/>
        <v>Negeri</v>
      </c>
      <c r="R1779" t="str">
        <f t="shared" si="84"/>
        <v>SMA</v>
      </c>
      <c r="S1779" t="s">
        <v>78</v>
      </c>
      <c r="T1779" t="s">
        <v>3489</v>
      </c>
      <c r="U1779" t="s">
        <v>29</v>
      </c>
      <c r="Z1779" t="e">
        <f>VLOOKUP(A1779,[2]registrasi!$B$2:$C$3000,2,FALSE)</f>
        <v>#N/A</v>
      </c>
      <c r="AA1779">
        <f>VLOOKUP(D1779,[3]Sheet1!$B$2:$D$43,3,FALSE)</f>
        <v>249</v>
      </c>
      <c r="AB1779" t="e">
        <f>VLOOKUP(A1779,[2]nim!$A$2:$B$3000,2,FALSE)</f>
        <v>#N/A</v>
      </c>
    </row>
    <row r="1780" spans="1:28" x14ac:dyDescent="0.3">
      <c r="A1780" s="2">
        <v>122323110533</v>
      </c>
      <c r="B1780">
        <v>2</v>
      </c>
      <c r="C1780">
        <v>2022</v>
      </c>
      <c r="D1780" s="3">
        <v>3111111</v>
      </c>
      <c r="E1780" t="str">
        <f>UPPER(VLOOKUP(D1780,[1]PRODI_2019!$D$2:$L$72,3,FALSE))</f>
        <v>PENDIDIKAN MATEMATIKA</v>
      </c>
      <c r="F1780" t="str">
        <f>VLOOKUP(D1780,[1]PRODI_2019!$D$2:$L$72,9,FALSE)</f>
        <v>FKIP</v>
      </c>
      <c r="G1780" t="str">
        <f>VLOOKUP(F1780,Sheet1!$H$4:$I$11,2,FALSE)</f>
        <v>2_FKIP</v>
      </c>
      <c r="H1780" t="s">
        <v>2384</v>
      </c>
      <c r="I1780" t="s">
        <v>25</v>
      </c>
      <c r="L1780" t="s">
        <v>27</v>
      </c>
      <c r="O1780" t="s">
        <v>3373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78</v>
      </c>
      <c r="T1780" t="s">
        <v>3489</v>
      </c>
      <c r="U1780" t="s">
        <v>29</v>
      </c>
      <c r="Z1780" t="str">
        <f>VLOOKUP(A1780,[2]registrasi!$B$2:$C$3000,2,FALSE)</f>
        <v>registrasi</v>
      </c>
      <c r="AA1780">
        <f>VLOOKUP(D1780,[3]Sheet1!$B$2:$D$43,3,FALSE)</f>
        <v>249</v>
      </c>
      <c r="AB1780" t="str">
        <f>VLOOKUP(A1780,[2]nim!$A$2:$B$3000,2,FALSE)</f>
        <v>diterima</v>
      </c>
    </row>
    <row r="1781" spans="1:28" x14ac:dyDescent="0.3">
      <c r="A1781" s="2">
        <v>122323160660</v>
      </c>
      <c r="B1781">
        <v>2</v>
      </c>
      <c r="C1781">
        <v>2022</v>
      </c>
      <c r="D1781" s="3">
        <v>3111111</v>
      </c>
      <c r="E1781" t="str">
        <f>UPPER(VLOOKUP(D1781,[1]PRODI_2019!$D$2:$L$72,3,FALSE))</f>
        <v>PENDIDIKAN MATEMATIKA</v>
      </c>
      <c r="F1781" t="str">
        <f>VLOOKUP(D1781,[1]PRODI_2019!$D$2:$L$72,9,FALSE)</f>
        <v>FKIP</v>
      </c>
      <c r="G1781" t="str">
        <f>VLOOKUP(F1781,Sheet1!$H$4:$I$11,2,FALSE)</f>
        <v>2_FKIP</v>
      </c>
      <c r="H1781" t="s">
        <v>2385</v>
      </c>
      <c r="I1781" t="s">
        <v>33</v>
      </c>
      <c r="L1781" t="s">
        <v>27</v>
      </c>
      <c r="O1781" t="s">
        <v>296</v>
      </c>
      <c r="P1781" t="str">
        <f t="shared" si="85"/>
        <v>MAN</v>
      </c>
      <c r="Q1781" t="str">
        <f t="shared" si="86"/>
        <v>Negeri</v>
      </c>
      <c r="R1781" t="str">
        <f t="shared" si="84"/>
        <v>MA</v>
      </c>
      <c r="S1781" t="s">
        <v>131</v>
      </c>
      <c r="T1781" t="s">
        <v>3487</v>
      </c>
      <c r="U1781" t="s">
        <v>29</v>
      </c>
      <c r="Z1781" t="str">
        <f>VLOOKUP(A1781,[2]registrasi!$B$2:$C$3000,2,FALSE)</f>
        <v>registrasi</v>
      </c>
      <c r="AA1781">
        <f>VLOOKUP(D1781,[3]Sheet1!$B$2:$D$43,3,FALSE)</f>
        <v>249</v>
      </c>
      <c r="AB1781" t="str">
        <f>VLOOKUP(A1781,[2]nim!$A$2:$B$3000,2,FALSE)</f>
        <v>diterima</v>
      </c>
    </row>
    <row r="1782" spans="1:28" x14ac:dyDescent="0.3">
      <c r="A1782" s="2">
        <v>122323190117</v>
      </c>
      <c r="B1782">
        <v>1</v>
      </c>
      <c r="C1782">
        <v>2022</v>
      </c>
      <c r="D1782" s="3">
        <v>3111111</v>
      </c>
      <c r="E1782" t="str">
        <f>UPPER(VLOOKUP(D1782,[1]PRODI_2019!$D$2:$L$72,3,FALSE))</f>
        <v>PENDIDIKAN MATEMATIKA</v>
      </c>
      <c r="F1782" t="str">
        <f>VLOOKUP(D1782,[1]PRODI_2019!$D$2:$L$72,9,FALSE)</f>
        <v>FKIP</v>
      </c>
      <c r="G1782" t="str">
        <f>VLOOKUP(F1782,Sheet1!$H$4:$I$11,2,FALSE)</f>
        <v>2_FKIP</v>
      </c>
      <c r="H1782" t="s">
        <v>2386</v>
      </c>
      <c r="I1782" t="s">
        <v>33</v>
      </c>
      <c r="L1782" t="s">
        <v>199</v>
      </c>
      <c r="O1782" t="s">
        <v>489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105</v>
      </c>
      <c r="T1782" t="s">
        <v>3489</v>
      </c>
      <c r="U1782" t="s">
        <v>29</v>
      </c>
      <c r="Z1782" t="str">
        <f>VLOOKUP(A1782,[2]registrasi!$B$2:$C$3000,2,FALSE)</f>
        <v>registrasi</v>
      </c>
      <c r="AA1782">
        <f>VLOOKUP(D1782,[3]Sheet1!$B$2:$D$43,3,FALSE)</f>
        <v>249</v>
      </c>
      <c r="AB1782" t="str">
        <f>VLOOKUP(A1782,[2]nim!$A$2:$B$3000,2,FALSE)</f>
        <v>diterima</v>
      </c>
    </row>
    <row r="1783" spans="1:28" x14ac:dyDescent="0.3">
      <c r="A1783" s="2">
        <v>122323200225</v>
      </c>
      <c r="B1783">
        <v>2</v>
      </c>
      <c r="C1783">
        <v>2022</v>
      </c>
      <c r="D1783" s="3">
        <v>3111111</v>
      </c>
      <c r="E1783" t="str">
        <f>UPPER(VLOOKUP(D1783,[1]PRODI_2019!$D$2:$L$72,3,FALSE))</f>
        <v>PENDIDIKAN MATEMATIKA</v>
      </c>
      <c r="F1783" t="str">
        <f>VLOOKUP(D1783,[1]PRODI_2019!$D$2:$L$72,9,FALSE)</f>
        <v>FKIP</v>
      </c>
      <c r="G1783" t="str">
        <f>VLOOKUP(F1783,Sheet1!$H$4:$I$11,2,FALSE)</f>
        <v>2_FKIP</v>
      </c>
      <c r="H1783" t="s">
        <v>2387</v>
      </c>
      <c r="I1783" t="s">
        <v>33</v>
      </c>
      <c r="L1783" t="s">
        <v>27</v>
      </c>
      <c r="O1783" t="s">
        <v>395</v>
      </c>
      <c r="P1783" t="str">
        <f t="shared" si="85"/>
        <v>MAN</v>
      </c>
      <c r="Q1783" t="str">
        <f t="shared" si="86"/>
        <v>Negeri</v>
      </c>
      <c r="R1783" t="str">
        <f t="shared" si="84"/>
        <v>MA</v>
      </c>
      <c r="S1783" t="s">
        <v>105</v>
      </c>
      <c r="T1783" t="s">
        <v>3489</v>
      </c>
      <c r="U1783" t="s">
        <v>29</v>
      </c>
      <c r="Z1783" t="str">
        <f>VLOOKUP(A1783,[2]registrasi!$B$2:$C$3000,2,FALSE)</f>
        <v>registrasi</v>
      </c>
      <c r="AA1783">
        <f>VLOOKUP(D1783,[3]Sheet1!$B$2:$D$43,3,FALSE)</f>
        <v>249</v>
      </c>
      <c r="AB1783" t="str">
        <f>VLOOKUP(A1783,[2]nim!$A$2:$B$3000,2,FALSE)</f>
        <v>diterima</v>
      </c>
    </row>
    <row r="1784" spans="1:28" x14ac:dyDescent="0.3">
      <c r="A1784" s="2">
        <v>122323210420</v>
      </c>
      <c r="B1784">
        <v>2</v>
      </c>
      <c r="C1784">
        <v>2022</v>
      </c>
      <c r="D1784" s="3">
        <v>3111111</v>
      </c>
      <c r="E1784" t="str">
        <f>UPPER(VLOOKUP(D1784,[1]PRODI_2019!$D$2:$L$72,3,FALSE))</f>
        <v>PENDIDIKAN MATEMATIKA</v>
      </c>
      <c r="F1784" t="str">
        <f>VLOOKUP(D1784,[1]PRODI_2019!$D$2:$L$72,9,FALSE)</f>
        <v>FKIP</v>
      </c>
      <c r="G1784" t="str">
        <f>VLOOKUP(F1784,Sheet1!$H$4:$I$11,2,FALSE)</f>
        <v>2_FKIP</v>
      </c>
      <c r="H1784" t="s">
        <v>2388</v>
      </c>
      <c r="I1784" t="s">
        <v>33</v>
      </c>
      <c r="L1784" t="s">
        <v>27</v>
      </c>
      <c r="O1784" t="s">
        <v>357</v>
      </c>
      <c r="P1784" t="str">
        <f t="shared" si="85"/>
        <v>SMAN</v>
      </c>
      <c r="Q1784" t="str">
        <f t="shared" si="86"/>
        <v>Negeri</v>
      </c>
      <c r="R1784" t="str">
        <f t="shared" si="84"/>
        <v>SMA</v>
      </c>
      <c r="S1784" t="s">
        <v>535</v>
      </c>
      <c r="T1784" t="s">
        <v>3489</v>
      </c>
      <c r="U1784" t="s">
        <v>29</v>
      </c>
      <c r="Z1784" t="str">
        <f>VLOOKUP(A1784,[2]registrasi!$B$2:$C$3000,2,FALSE)</f>
        <v>registrasi</v>
      </c>
      <c r="AA1784">
        <f>VLOOKUP(D1784,[3]Sheet1!$B$2:$D$43,3,FALSE)</f>
        <v>249</v>
      </c>
      <c r="AB1784" t="str">
        <f>VLOOKUP(A1784,[2]nim!$A$2:$B$3000,2,FALSE)</f>
        <v>diterima</v>
      </c>
    </row>
    <row r="1785" spans="1:28" x14ac:dyDescent="0.3">
      <c r="A1785" s="2">
        <v>122323210998</v>
      </c>
      <c r="B1785">
        <v>1</v>
      </c>
      <c r="C1785">
        <v>2022</v>
      </c>
      <c r="D1785" s="3">
        <v>3111111</v>
      </c>
      <c r="E1785" t="str">
        <f>UPPER(VLOOKUP(D1785,[1]PRODI_2019!$D$2:$L$72,3,FALSE))</f>
        <v>PENDIDIKAN MATEMATIKA</v>
      </c>
      <c r="F1785" t="str">
        <f>VLOOKUP(D1785,[1]PRODI_2019!$D$2:$L$72,9,FALSE)</f>
        <v>FKIP</v>
      </c>
      <c r="G1785" t="str">
        <f>VLOOKUP(F1785,Sheet1!$H$4:$I$11,2,FALSE)</f>
        <v>2_FKIP</v>
      </c>
      <c r="H1785" t="s">
        <v>2389</v>
      </c>
      <c r="I1785" t="s">
        <v>33</v>
      </c>
      <c r="L1785" t="s">
        <v>27</v>
      </c>
      <c r="O1785" t="s">
        <v>485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535</v>
      </c>
      <c r="T1785" t="s">
        <v>3489</v>
      </c>
      <c r="U1785" t="s">
        <v>29</v>
      </c>
      <c r="Z1785" t="e">
        <f>VLOOKUP(A1785,[2]registrasi!$B$2:$C$3000,2,FALSE)</f>
        <v>#N/A</v>
      </c>
      <c r="AA1785">
        <f>VLOOKUP(D1785,[3]Sheet1!$B$2:$D$43,3,FALSE)</f>
        <v>249</v>
      </c>
      <c r="AB1785" t="e">
        <f>VLOOKUP(A1785,[2]nim!$A$2:$B$3000,2,FALSE)</f>
        <v>#N/A</v>
      </c>
    </row>
    <row r="1786" spans="1:28" x14ac:dyDescent="0.3">
      <c r="A1786" s="2">
        <v>122324020651</v>
      </c>
      <c r="B1786">
        <v>2</v>
      </c>
      <c r="C1786">
        <v>2022</v>
      </c>
      <c r="D1786" s="3">
        <v>3111111</v>
      </c>
      <c r="E1786" t="str">
        <f>UPPER(VLOOKUP(D1786,[1]PRODI_2019!$D$2:$L$72,3,FALSE))</f>
        <v>PENDIDIKAN MATEMATIKA</v>
      </c>
      <c r="F1786" t="str">
        <f>VLOOKUP(D1786,[1]PRODI_2019!$D$2:$L$72,9,FALSE)</f>
        <v>FKIP</v>
      </c>
      <c r="G1786" t="str">
        <f>VLOOKUP(F1786,Sheet1!$H$4:$I$11,2,FALSE)</f>
        <v>2_FKIP</v>
      </c>
      <c r="H1786" t="s">
        <v>2390</v>
      </c>
      <c r="I1786" t="s">
        <v>25</v>
      </c>
      <c r="L1786" t="s">
        <v>27</v>
      </c>
      <c r="O1786" t="s">
        <v>394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63</v>
      </c>
      <c r="T1786" t="s">
        <v>3486</v>
      </c>
      <c r="U1786" t="s">
        <v>29</v>
      </c>
      <c r="Z1786" t="str">
        <f>VLOOKUP(A1786,[2]registrasi!$B$2:$C$3000,2,FALSE)</f>
        <v>registrasi</v>
      </c>
      <c r="AA1786">
        <f>VLOOKUP(D1786,[3]Sheet1!$B$2:$D$43,3,FALSE)</f>
        <v>249</v>
      </c>
      <c r="AB1786" t="str">
        <f>VLOOKUP(A1786,[2]nim!$A$2:$B$3000,2,FALSE)</f>
        <v>diterima</v>
      </c>
    </row>
    <row r="1787" spans="1:28" x14ac:dyDescent="0.3">
      <c r="A1787" s="2">
        <v>122324060342</v>
      </c>
      <c r="B1787">
        <v>2</v>
      </c>
      <c r="C1787">
        <v>2022</v>
      </c>
      <c r="D1787" s="3">
        <v>3111111</v>
      </c>
      <c r="E1787" t="str">
        <f>UPPER(VLOOKUP(D1787,[1]PRODI_2019!$D$2:$L$72,3,FALSE))</f>
        <v>PENDIDIKAN MATEMATIKA</v>
      </c>
      <c r="F1787" t="str">
        <f>VLOOKUP(D1787,[1]PRODI_2019!$D$2:$L$72,9,FALSE)</f>
        <v>FKIP</v>
      </c>
      <c r="G1787" t="str">
        <f>VLOOKUP(F1787,Sheet1!$H$4:$I$11,2,FALSE)</f>
        <v>2_FKIP</v>
      </c>
      <c r="H1787" t="s">
        <v>2391</v>
      </c>
      <c r="I1787" t="s">
        <v>33</v>
      </c>
      <c r="L1787" t="s">
        <v>27</v>
      </c>
      <c r="O1787" t="s">
        <v>55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41</v>
      </c>
      <c r="T1787" t="s">
        <v>3486</v>
      </c>
      <c r="U1787" t="s">
        <v>29</v>
      </c>
      <c r="Z1787" t="str">
        <f>VLOOKUP(A1787,[2]registrasi!$B$2:$C$3000,2,FALSE)</f>
        <v>registrasi</v>
      </c>
      <c r="AA1787">
        <f>VLOOKUP(D1787,[3]Sheet1!$B$2:$D$43,3,FALSE)</f>
        <v>249</v>
      </c>
      <c r="AB1787" t="str">
        <f>VLOOKUP(A1787,[2]nim!$A$2:$B$3000,2,FALSE)</f>
        <v>diterima</v>
      </c>
    </row>
    <row r="1788" spans="1:28" x14ac:dyDescent="0.3">
      <c r="A1788" s="2">
        <v>122324250421</v>
      </c>
      <c r="B1788">
        <v>1</v>
      </c>
      <c r="C1788">
        <v>2021</v>
      </c>
      <c r="D1788" s="3">
        <v>3111111</v>
      </c>
      <c r="E1788" t="str">
        <f>UPPER(VLOOKUP(D1788,[1]PRODI_2019!$D$2:$L$72,3,FALSE))</f>
        <v>PENDIDIKAN MATEMATIKA</v>
      </c>
      <c r="F1788" t="str">
        <f>VLOOKUP(D1788,[1]PRODI_2019!$D$2:$L$72,9,FALSE)</f>
        <v>FKIP</v>
      </c>
      <c r="G1788" t="str">
        <f>VLOOKUP(F1788,Sheet1!$H$4:$I$11,2,FALSE)</f>
        <v>2_FKIP</v>
      </c>
      <c r="H1788" t="s">
        <v>2392</v>
      </c>
      <c r="I1788" t="s">
        <v>25</v>
      </c>
      <c r="L1788" t="s">
        <v>27</v>
      </c>
      <c r="O1788" t="s">
        <v>342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63</v>
      </c>
      <c r="T1788" t="s">
        <v>3486</v>
      </c>
      <c r="U1788" t="s">
        <v>29</v>
      </c>
      <c r="Z1788" t="str">
        <f>VLOOKUP(A1788,[2]registrasi!$B$2:$C$3000,2,FALSE)</f>
        <v>registrasi</v>
      </c>
      <c r="AA1788">
        <f>VLOOKUP(D1788,[3]Sheet1!$B$2:$D$43,3,FALSE)</f>
        <v>249</v>
      </c>
      <c r="AB1788" t="str">
        <f>VLOOKUP(A1788,[2]nim!$A$2:$B$3000,2,FALSE)</f>
        <v>diterima</v>
      </c>
    </row>
    <row r="1789" spans="1:28" x14ac:dyDescent="0.3">
      <c r="A1789" s="2">
        <v>122333140258</v>
      </c>
      <c r="B1789">
        <v>2</v>
      </c>
      <c r="C1789">
        <v>2021</v>
      </c>
      <c r="D1789" s="3">
        <v>3111111</v>
      </c>
      <c r="E1789" t="str">
        <f>UPPER(VLOOKUP(D1789,[1]PRODI_2019!$D$2:$L$72,3,FALSE))</f>
        <v>PENDIDIKAN MATEMATIKA</v>
      </c>
      <c r="F1789" t="str">
        <f>VLOOKUP(D1789,[1]PRODI_2019!$D$2:$L$72,9,FALSE)</f>
        <v>FKIP</v>
      </c>
      <c r="G1789" t="str">
        <f>VLOOKUP(F1789,Sheet1!$H$4:$I$11,2,FALSE)</f>
        <v>2_FKIP</v>
      </c>
      <c r="H1789" t="s">
        <v>2393</v>
      </c>
      <c r="I1789" t="s">
        <v>33</v>
      </c>
      <c r="L1789" t="s">
        <v>27</v>
      </c>
      <c r="O1789" t="s">
        <v>3374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534</v>
      </c>
      <c r="T1789" t="s">
        <v>3487</v>
      </c>
      <c r="U1789" t="s">
        <v>29</v>
      </c>
      <c r="Z1789" t="str">
        <f>VLOOKUP(A1789,[2]registrasi!$B$2:$C$3000,2,FALSE)</f>
        <v>registrasi</v>
      </c>
      <c r="AA1789">
        <f>VLOOKUP(D1789,[3]Sheet1!$B$2:$D$43,3,FALSE)</f>
        <v>249</v>
      </c>
      <c r="AB1789" t="str">
        <f>VLOOKUP(A1789,[2]nim!$A$2:$B$3000,2,FALSE)</f>
        <v>diterima</v>
      </c>
    </row>
    <row r="1790" spans="1:28" x14ac:dyDescent="0.3">
      <c r="A1790" s="2">
        <v>122333140347</v>
      </c>
      <c r="B1790">
        <v>2</v>
      </c>
      <c r="C1790">
        <v>2022</v>
      </c>
      <c r="D1790" s="3">
        <v>3111111</v>
      </c>
      <c r="E1790" t="str">
        <f>UPPER(VLOOKUP(D1790,[1]PRODI_2019!$D$2:$L$72,3,FALSE))</f>
        <v>PENDIDIKAN MATEMATIKA</v>
      </c>
      <c r="F1790" t="str">
        <f>VLOOKUP(D1790,[1]PRODI_2019!$D$2:$L$72,9,FALSE)</f>
        <v>FKIP</v>
      </c>
      <c r="G1790" t="str">
        <f>VLOOKUP(F1790,Sheet1!$H$4:$I$11,2,FALSE)</f>
        <v>2_FKIP</v>
      </c>
      <c r="H1790" t="s">
        <v>2394</v>
      </c>
      <c r="I1790" t="s">
        <v>33</v>
      </c>
      <c r="L1790" t="s">
        <v>27</v>
      </c>
      <c r="O1790" t="s">
        <v>3375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533</v>
      </c>
      <c r="T1790" t="s">
        <v>3487</v>
      </c>
      <c r="U1790" t="s">
        <v>29</v>
      </c>
      <c r="Z1790" t="str">
        <f>VLOOKUP(A1790,[2]registrasi!$B$2:$C$3000,2,FALSE)</f>
        <v>registrasi</v>
      </c>
      <c r="AA1790">
        <f>VLOOKUP(D1790,[3]Sheet1!$B$2:$D$43,3,FALSE)</f>
        <v>249</v>
      </c>
      <c r="AB1790" t="e">
        <f>VLOOKUP(A1790,[2]nim!$A$2:$B$3000,2,FALSE)</f>
        <v>#N/A</v>
      </c>
    </row>
    <row r="1791" spans="1:28" x14ac:dyDescent="0.3">
      <c r="A1791" s="2">
        <v>122341010576</v>
      </c>
      <c r="B1791">
        <v>2</v>
      </c>
      <c r="C1791">
        <v>2021</v>
      </c>
      <c r="D1791" s="3">
        <v>3111111</v>
      </c>
      <c r="E1791" t="str">
        <f>UPPER(VLOOKUP(D1791,[1]PRODI_2019!$D$2:$L$72,3,FALSE))</f>
        <v>PENDIDIKAN MATEMATIKA</v>
      </c>
      <c r="F1791" t="str">
        <f>VLOOKUP(D1791,[1]PRODI_2019!$D$2:$L$72,9,FALSE)</f>
        <v>FKIP</v>
      </c>
      <c r="G1791" t="str">
        <f>VLOOKUP(F1791,Sheet1!$H$4:$I$11,2,FALSE)</f>
        <v>2_FKIP</v>
      </c>
      <c r="H1791" t="s">
        <v>2395</v>
      </c>
      <c r="I1791" t="s">
        <v>33</v>
      </c>
      <c r="L1791" t="s">
        <v>27</v>
      </c>
      <c r="O1791" t="s">
        <v>303</v>
      </c>
      <c r="P1791" t="str">
        <f t="shared" si="85"/>
        <v>SMAN</v>
      </c>
      <c r="Q1791" t="str">
        <f t="shared" si="86"/>
        <v>Negeri</v>
      </c>
      <c r="R1791" t="str">
        <f t="shared" si="84"/>
        <v>SMA</v>
      </c>
      <c r="S1791" t="s">
        <v>66</v>
      </c>
      <c r="T1791" t="s">
        <v>3489</v>
      </c>
      <c r="U1791" t="s">
        <v>29</v>
      </c>
      <c r="Z1791" t="str">
        <f>VLOOKUP(A1791,[2]registrasi!$B$2:$C$3000,2,FALSE)</f>
        <v>registrasi</v>
      </c>
      <c r="AA1791">
        <f>VLOOKUP(D1791,[3]Sheet1!$B$2:$D$43,3,FALSE)</f>
        <v>249</v>
      </c>
      <c r="AB1791" t="str">
        <f>VLOOKUP(A1791,[2]nim!$A$2:$B$3000,2,FALSE)</f>
        <v>diterima</v>
      </c>
    </row>
    <row r="1792" spans="1:28" x14ac:dyDescent="0.3">
      <c r="A1792" s="2">
        <v>122341210573</v>
      </c>
      <c r="B1792">
        <v>2</v>
      </c>
      <c r="C1792">
        <v>2022</v>
      </c>
      <c r="D1792" s="3">
        <v>3111111</v>
      </c>
      <c r="E1792" t="str">
        <f>UPPER(VLOOKUP(D1792,[1]PRODI_2019!$D$2:$L$72,3,FALSE))</f>
        <v>PENDIDIKAN MATEMATIKA</v>
      </c>
      <c r="F1792" t="str">
        <f>VLOOKUP(D1792,[1]PRODI_2019!$D$2:$L$72,9,FALSE)</f>
        <v>FKIP</v>
      </c>
      <c r="G1792" t="str">
        <f>VLOOKUP(F1792,Sheet1!$H$4:$I$11,2,FALSE)</f>
        <v>2_FKIP</v>
      </c>
      <c r="H1792" t="s">
        <v>2396</v>
      </c>
      <c r="I1792" t="s">
        <v>33</v>
      </c>
      <c r="L1792" t="s">
        <v>27</v>
      </c>
      <c r="O1792" t="s">
        <v>416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126</v>
      </c>
      <c r="T1792" t="s">
        <v>3487</v>
      </c>
      <c r="U1792" t="s">
        <v>29</v>
      </c>
      <c r="Z1792" t="str">
        <f>VLOOKUP(A1792,[2]registrasi!$B$2:$C$3000,2,FALSE)</f>
        <v>registrasi</v>
      </c>
      <c r="AA1792">
        <f>VLOOKUP(D1792,[3]Sheet1!$B$2:$D$43,3,FALSE)</f>
        <v>249</v>
      </c>
      <c r="AB1792" t="str">
        <f>VLOOKUP(A1792,[2]nim!$A$2:$B$3000,2,FALSE)</f>
        <v>diterima</v>
      </c>
    </row>
    <row r="1793" spans="1:28" x14ac:dyDescent="0.3">
      <c r="A1793" s="2">
        <v>322311131145</v>
      </c>
      <c r="B1793">
        <v>1</v>
      </c>
      <c r="C1793">
        <v>2021</v>
      </c>
      <c r="D1793" s="3">
        <v>3111111</v>
      </c>
      <c r="E1793" t="str">
        <f>UPPER(VLOOKUP(D1793,[1]PRODI_2019!$D$2:$L$72,3,FALSE))</f>
        <v>PENDIDIKAN MATEMATIKA</v>
      </c>
      <c r="F1793" t="str">
        <f>VLOOKUP(D1793,[1]PRODI_2019!$D$2:$L$72,9,FALSE)</f>
        <v>FKIP</v>
      </c>
      <c r="G1793" t="str">
        <f>VLOOKUP(F1793,Sheet1!$H$4:$I$11,2,FALSE)</f>
        <v>2_FKIP</v>
      </c>
      <c r="H1793" t="s">
        <v>2397</v>
      </c>
      <c r="I1793" t="s">
        <v>33</v>
      </c>
      <c r="L1793" t="s">
        <v>27</v>
      </c>
      <c r="O1793" t="s">
        <v>62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3486</v>
      </c>
      <c r="U1793" t="s">
        <v>29</v>
      </c>
      <c r="Z1793" t="str">
        <f>VLOOKUP(A1793,[2]registrasi!$B$2:$C$3000,2,FALSE)</f>
        <v>registrasi</v>
      </c>
      <c r="AA1793">
        <f>VLOOKUP(D1793,[3]Sheet1!$B$2:$D$43,3,FALSE)</f>
        <v>249</v>
      </c>
      <c r="AB1793" t="str">
        <f>VLOOKUP(A1793,[2]nim!$A$2:$B$3000,2,FALSE)</f>
        <v>diterima</v>
      </c>
    </row>
    <row r="1794" spans="1:28" x14ac:dyDescent="0.3">
      <c r="A1794" s="2">
        <v>222121050962</v>
      </c>
      <c r="B1794">
        <v>1</v>
      </c>
      <c r="C1794">
        <v>2022</v>
      </c>
      <c r="D1794" s="3">
        <v>3112072</v>
      </c>
      <c r="E1794" t="str">
        <f>UPPER(VLOOKUP(D1794,[1]PRODI_2019!$D$2:$L$72,3,FALSE))</f>
        <v>PENDIDIKAN NON FORMAL</v>
      </c>
      <c r="F1794" t="str">
        <f>VLOOKUP(D1794,[1]PRODI_2019!$D$2:$L$72,9,FALSE)</f>
        <v>FKIP</v>
      </c>
      <c r="G1794" t="str">
        <f>VLOOKUP(F1794,Sheet1!$H$4:$I$11,2,FALSE)</f>
        <v>2_FKIP</v>
      </c>
      <c r="H1794" t="s">
        <v>2398</v>
      </c>
      <c r="I1794" t="s">
        <v>33</v>
      </c>
      <c r="L1794" t="s">
        <v>200</v>
      </c>
      <c r="O1794" t="s">
        <v>3376</v>
      </c>
      <c r="P1794" t="str">
        <f t="shared" si="85"/>
        <v>SMAN</v>
      </c>
      <c r="Q1794" t="str">
        <f t="shared" si="86"/>
        <v>Negeri</v>
      </c>
      <c r="R1794" t="str">
        <f t="shared" si="84"/>
        <v>SMA</v>
      </c>
      <c r="S1794" t="s">
        <v>567</v>
      </c>
      <c r="T1794" t="s">
        <v>3482</v>
      </c>
      <c r="U1794" t="s">
        <v>35</v>
      </c>
      <c r="Z1794" t="str">
        <f>VLOOKUP(A1794,[2]registrasi!$B$2:$C$3000,2,FALSE)</f>
        <v>registrasi</v>
      </c>
      <c r="AA1794">
        <f>VLOOKUP(D1794,[3]Sheet1!$B$2:$D$43,3,FALSE)</f>
        <v>100</v>
      </c>
      <c r="AB1794" t="str">
        <f>VLOOKUP(A1794,[2]nim!$A$2:$B$3000,2,FALSE)</f>
        <v>diterima</v>
      </c>
    </row>
    <row r="1795" spans="1:28" x14ac:dyDescent="0.3">
      <c r="A1795" s="2">
        <v>222311010188</v>
      </c>
      <c r="B1795">
        <v>2</v>
      </c>
      <c r="C1795">
        <v>2021</v>
      </c>
      <c r="D1795" s="3">
        <v>3112072</v>
      </c>
      <c r="E1795" t="str">
        <f>UPPER(VLOOKUP(D1795,[1]PRODI_2019!$D$2:$L$72,3,FALSE))</f>
        <v>PENDIDIKAN NON FORMAL</v>
      </c>
      <c r="F1795" t="str">
        <f>VLOOKUP(D1795,[1]PRODI_2019!$D$2:$L$72,9,FALSE)</f>
        <v>FKIP</v>
      </c>
      <c r="G1795" t="str">
        <f>VLOOKUP(F1795,Sheet1!$H$4:$I$11,2,FALSE)</f>
        <v>2_FKIP</v>
      </c>
      <c r="H1795" t="s">
        <v>2399</v>
      </c>
      <c r="I1795" t="s">
        <v>33</v>
      </c>
      <c r="L1795" t="s">
        <v>27</v>
      </c>
      <c r="O1795" t="s">
        <v>85</v>
      </c>
      <c r="P1795" t="str">
        <f t="shared" si="85"/>
        <v>SMAN</v>
      </c>
      <c r="Q1795" t="str">
        <f t="shared" si="86"/>
        <v>Negeri</v>
      </c>
      <c r="R1795" t="str">
        <f t="shared" si="84"/>
        <v>SMA</v>
      </c>
      <c r="S1795" t="s">
        <v>40</v>
      </c>
      <c r="T1795" t="s">
        <v>3486</v>
      </c>
      <c r="U1795" t="s">
        <v>29</v>
      </c>
      <c r="Z1795" t="str">
        <f>VLOOKUP(A1795,[2]registrasi!$B$2:$C$3000,2,FALSE)</f>
        <v>registrasi</v>
      </c>
      <c r="AA1795">
        <f>VLOOKUP(D1795,[3]Sheet1!$B$2:$D$43,3,FALSE)</f>
        <v>100</v>
      </c>
      <c r="AB1795" t="str">
        <f>VLOOKUP(A1795,[2]nim!$A$2:$B$3000,2,FALSE)</f>
        <v>diterima</v>
      </c>
    </row>
    <row r="1796" spans="1:28" x14ac:dyDescent="0.3">
      <c r="A1796" s="2">
        <v>222311011115</v>
      </c>
      <c r="B1796">
        <v>2</v>
      </c>
      <c r="C1796">
        <v>2021</v>
      </c>
      <c r="D1796" s="3">
        <v>3112072</v>
      </c>
      <c r="E1796" t="str">
        <f>UPPER(VLOOKUP(D1796,[1]PRODI_2019!$D$2:$L$72,3,FALSE))</f>
        <v>PENDIDIKAN NON FORMAL</v>
      </c>
      <c r="F1796" t="str">
        <f>VLOOKUP(D1796,[1]PRODI_2019!$D$2:$L$72,9,FALSE)</f>
        <v>FKIP</v>
      </c>
      <c r="G1796" t="str">
        <f>VLOOKUP(F1796,Sheet1!$H$4:$I$11,2,FALSE)</f>
        <v>2_FKIP</v>
      </c>
      <c r="H1796" t="s">
        <v>2400</v>
      </c>
      <c r="I1796" t="s">
        <v>25</v>
      </c>
      <c r="L1796" t="s">
        <v>27</v>
      </c>
      <c r="O1796" t="s">
        <v>123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34</v>
      </c>
      <c r="T1796" t="s">
        <v>3486</v>
      </c>
      <c r="U1796" t="s">
        <v>29</v>
      </c>
      <c r="Z1796" t="str">
        <f>VLOOKUP(A1796,[2]registrasi!$B$2:$C$3000,2,FALSE)</f>
        <v>registrasi</v>
      </c>
      <c r="AA1796">
        <f>VLOOKUP(D1796,[3]Sheet1!$B$2:$D$43,3,FALSE)</f>
        <v>100</v>
      </c>
      <c r="AB1796" t="str">
        <f>VLOOKUP(A1796,[2]nim!$A$2:$B$3000,2,FALSE)</f>
        <v>diterima</v>
      </c>
    </row>
    <row r="1797" spans="1:28" x14ac:dyDescent="0.3">
      <c r="A1797" s="2">
        <v>222311011342</v>
      </c>
      <c r="B1797">
        <v>1</v>
      </c>
      <c r="C1797">
        <v>2022</v>
      </c>
      <c r="D1797" s="3">
        <v>3112072</v>
      </c>
      <c r="E1797" t="str">
        <f>UPPER(VLOOKUP(D1797,[1]PRODI_2019!$D$2:$L$72,3,FALSE))</f>
        <v>PENDIDIKAN NON FORMAL</v>
      </c>
      <c r="F1797" t="str">
        <f>VLOOKUP(D1797,[1]PRODI_2019!$D$2:$L$72,9,FALSE)</f>
        <v>FKIP</v>
      </c>
      <c r="G1797" t="str">
        <f>VLOOKUP(F1797,Sheet1!$H$4:$I$11,2,FALSE)</f>
        <v>2_FKIP</v>
      </c>
      <c r="H1797" t="s">
        <v>2401</v>
      </c>
      <c r="I1797" t="s">
        <v>33</v>
      </c>
      <c r="L1797" t="s">
        <v>27</v>
      </c>
      <c r="O1797" t="s">
        <v>3251</v>
      </c>
      <c r="P1797" t="str">
        <f t="shared" si="85"/>
        <v>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MA</v>
      </c>
      <c r="S1797" t="s">
        <v>40</v>
      </c>
      <c r="T1797" t="s">
        <v>3486</v>
      </c>
      <c r="U1797" t="s">
        <v>29</v>
      </c>
      <c r="Z1797" t="str">
        <f>VLOOKUP(A1797,[2]registrasi!$B$2:$C$3000,2,FALSE)</f>
        <v>registrasi</v>
      </c>
      <c r="AA1797">
        <f>VLOOKUP(D1797,[3]Sheet1!$B$2:$D$43,3,FALSE)</f>
        <v>100</v>
      </c>
      <c r="AB1797" t="str">
        <f>VLOOKUP(A1797,[2]nim!$A$2:$B$3000,2,FALSE)</f>
        <v>diterima</v>
      </c>
    </row>
    <row r="1798" spans="1:28" x14ac:dyDescent="0.3">
      <c r="A1798" s="2">
        <v>222311020067</v>
      </c>
      <c r="B1798">
        <v>2</v>
      </c>
      <c r="C1798">
        <v>2020</v>
      </c>
      <c r="D1798" s="3">
        <v>3112072</v>
      </c>
      <c r="E1798" t="str">
        <f>UPPER(VLOOKUP(D1798,[1]PRODI_2019!$D$2:$L$72,3,FALSE))</f>
        <v>PENDIDIKAN NON FORMAL</v>
      </c>
      <c r="F1798" t="str">
        <f>VLOOKUP(D1798,[1]PRODI_2019!$D$2:$L$72,9,FALSE)</f>
        <v>FKIP</v>
      </c>
      <c r="G1798" t="str">
        <f>VLOOKUP(F1798,Sheet1!$H$4:$I$11,2,FALSE)</f>
        <v>2_FKIP</v>
      </c>
      <c r="H1798" t="s">
        <v>2402</v>
      </c>
      <c r="I1798" t="s">
        <v>25</v>
      </c>
      <c r="L1798" t="s">
        <v>27</v>
      </c>
      <c r="O1798" t="s">
        <v>455</v>
      </c>
      <c r="P1798" t="str">
        <f t="shared" si="85"/>
        <v>SMA</v>
      </c>
      <c r="Q1798" t="str">
        <f t="shared" si="86"/>
        <v>Swasta</v>
      </c>
      <c r="R1798" t="str">
        <f t="shared" si="87"/>
        <v>SMA</v>
      </c>
      <c r="S1798" t="s">
        <v>41</v>
      </c>
      <c r="T1798" t="s">
        <v>3486</v>
      </c>
      <c r="U1798" t="s">
        <v>35</v>
      </c>
      <c r="Z1798" t="str">
        <f>VLOOKUP(A1798,[2]registrasi!$B$2:$C$3000,2,FALSE)</f>
        <v>registrasi</v>
      </c>
      <c r="AA1798">
        <f>VLOOKUP(D1798,[3]Sheet1!$B$2:$D$43,3,FALSE)</f>
        <v>100</v>
      </c>
      <c r="AB1798" t="str">
        <f>VLOOKUP(A1798,[2]nim!$A$2:$B$3000,2,FALSE)</f>
        <v>diterima</v>
      </c>
    </row>
    <row r="1799" spans="1:28" x14ac:dyDescent="0.3">
      <c r="A1799" s="2">
        <v>222311020320</v>
      </c>
      <c r="B1799">
        <v>2</v>
      </c>
      <c r="C1799">
        <v>2022</v>
      </c>
      <c r="D1799" s="3">
        <v>3112072</v>
      </c>
      <c r="E1799" t="str">
        <f>UPPER(VLOOKUP(D1799,[1]PRODI_2019!$D$2:$L$72,3,FALSE))</f>
        <v>PENDIDIKAN NON FORMAL</v>
      </c>
      <c r="F1799" t="str">
        <f>VLOOKUP(D1799,[1]PRODI_2019!$D$2:$L$72,9,FALSE)</f>
        <v>FKIP</v>
      </c>
      <c r="G1799" t="str">
        <f>VLOOKUP(F1799,Sheet1!$H$4:$I$11,2,FALSE)</f>
        <v>2_FKIP</v>
      </c>
      <c r="H1799" t="s">
        <v>2403</v>
      </c>
      <c r="I1799" t="s">
        <v>33</v>
      </c>
      <c r="L1799" t="s">
        <v>27</v>
      </c>
      <c r="O1799" t="s">
        <v>312</v>
      </c>
      <c r="P1799" t="str">
        <f t="shared" si="85"/>
        <v>SMKS</v>
      </c>
      <c r="Q1799" t="str">
        <f t="shared" si="86"/>
        <v>Swasta</v>
      </c>
      <c r="R1799" t="str">
        <f t="shared" si="87"/>
        <v>SMK</v>
      </c>
      <c r="S1799" t="s">
        <v>40</v>
      </c>
      <c r="T1799" t="s">
        <v>3486</v>
      </c>
      <c r="U1799" t="s">
        <v>29</v>
      </c>
      <c r="Z1799" t="str">
        <f>VLOOKUP(A1799,[2]registrasi!$B$2:$C$3000,2,FALSE)</f>
        <v>registrasi</v>
      </c>
      <c r="AA1799">
        <f>VLOOKUP(D1799,[3]Sheet1!$B$2:$D$43,3,FALSE)</f>
        <v>100</v>
      </c>
      <c r="AB1799" t="str">
        <f>VLOOKUP(A1799,[2]nim!$A$2:$B$3000,2,FALSE)</f>
        <v>diterima</v>
      </c>
    </row>
    <row r="1800" spans="1:28" x14ac:dyDescent="0.3">
      <c r="A1800" s="2">
        <v>222311030133</v>
      </c>
      <c r="B1800">
        <v>1</v>
      </c>
      <c r="C1800">
        <v>2021</v>
      </c>
      <c r="D1800" s="3">
        <v>3112072</v>
      </c>
      <c r="E1800" t="str">
        <f>UPPER(VLOOKUP(D1800,[1]PRODI_2019!$D$2:$L$72,3,FALSE))</f>
        <v>PENDIDIKAN NON FORMAL</v>
      </c>
      <c r="F1800" t="str">
        <f>VLOOKUP(D1800,[1]PRODI_2019!$D$2:$L$72,9,FALSE)</f>
        <v>FKIP</v>
      </c>
      <c r="G1800" t="str">
        <f>VLOOKUP(F1800,Sheet1!$H$4:$I$11,2,FALSE)</f>
        <v>2_FKIP</v>
      </c>
      <c r="H1800" t="s">
        <v>2404</v>
      </c>
      <c r="I1800" t="s">
        <v>33</v>
      </c>
      <c r="L1800" t="s">
        <v>27</v>
      </c>
      <c r="O1800" t="s">
        <v>3377</v>
      </c>
      <c r="P1800" t="str">
        <f t="shared" si="85"/>
        <v>SMKS</v>
      </c>
      <c r="Q1800" t="str">
        <f t="shared" si="86"/>
        <v>Swasta</v>
      </c>
      <c r="R1800" t="str">
        <f t="shared" si="87"/>
        <v>SMK</v>
      </c>
      <c r="S1800" t="s">
        <v>34</v>
      </c>
      <c r="T1800" t="s">
        <v>3486</v>
      </c>
      <c r="U1800" t="s">
        <v>29</v>
      </c>
      <c r="Z1800" t="str">
        <f>VLOOKUP(A1800,[2]registrasi!$B$2:$C$3000,2,FALSE)</f>
        <v>registrasi</v>
      </c>
      <c r="AA1800">
        <f>VLOOKUP(D1800,[3]Sheet1!$B$2:$D$43,3,FALSE)</f>
        <v>100</v>
      </c>
      <c r="AB1800" t="str">
        <f>VLOOKUP(A1800,[2]nim!$A$2:$B$3000,2,FALSE)</f>
        <v>diterima</v>
      </c>
    </row>
    <row r="1801" spans="1:28" x14ac:dyDescent="0.3">
      <c r="A1801" s="2">
        <v>222311031042</v>
      </c>
      <c r="B1801">
        <v>1</v>
      </c>
      <c r="C1801">
        <v>2021</v>
      </c>
      <c r="D1801" s="3">
        <v>3112072</v>
      </c>
      <c r="E1801" t="str">
        <f>UPPER(VLOOKUP(D1801,[1]PRODI_2019!$D$2:$L$72,3,FALSE))</f>
        <v>PENDIDIKAN NON FORMAL</v>
      </c>
      <c r="F1801" t="str">
        <f>VLOOKUP(D1801,[1]PRODI_2019!$D$2:$L$72,9,FALSE)</f>
        <v>FKIP</v>
      </c>
      <c r="G1801" t="str">
        <f>VLOOKUP(F1801,Sheet1!$H$4:$I$11,2,FALSE)</f>
        <v>2_FKIP</v>
      </c>
      <c r="H1801" t="s">
        <v>2405</v>
      </c>
      <c r="I1801" t="s">
        <v>33</v>
      </c>
      <c r="L1801" t="s">
        <v>27</v>
      </c>
      <c r="O1801" t="s">
        <v>114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3486</v>
      </c>
      <c r="U1801" t="s">
        <v>29</v>
      </c>
      <c r="Z1801" t="str">
        <f>VLOOKUP(A1801,[2]registrasi!$B$2:$C$3000,2,FALSE)</f>
        <v>registrasi</v>
      </c>
      <c r="AA1801">
        <f>VLOOKUP(D1801,[3]Sheet1!$B$2:$D$43,3,FALSE)</f>
        <v>100</v>
      </c>
      <c r="AB1801" t="str">
        <f>VLOOKUP(A1801,[2]nim!$A$2:$B$3000,2,FALSE)</f>
        <v>diterima</v>
      </c>
    </row>
    <row r="1802" spans="1:28" x14ac:dyDescent="0.3">
      <c r="A1802" s="2">
        <v>222311031413</v>
      </c>
      <c r="B1802">
        <v>1</v>
      </c>
      <c r="C1802">
        <v>2022</v>
      </c>
      <c r="D1802" s="3">
        <v>3112072</v>
      </c>
      <c r="E1802" t="str">
        <f>UPPER(VLOOKUP(D1802,[1]PRODI_2019!$D$2:$L$72,3,FALSE))</f>
        <v>PENDIDIKAN NON FORMAL</v>
      </c>
      <c r="F1802" t="str">
        <f>VLOOKUP(D1802,[1]PRODI_2019!$D$2:$L$72,9,FALSE)</f>
        <v>FKIP</v>
      </c>
      <c r="G1802" t="str">
        <f>VLOOKUP(F1802,Sheet1!$H$4:$I$11,2,FALSE)</f>
        <v>2_FKIP</v>
      </c>
      <c r="H1802" t="s">
        <v>2406</v>
      </c>
      <c r="I1802" t="s">
        <v>25</v>
      </c>
      <c r="L1802" t="s">
        <v>27</v>
      </c>
      <c r="O1802" t="s">
        <v>3318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46</v>
      </c>
      <c r="T1802" t="s">
        <v>3486</v>
      </c>
      <c r="U1802" t="s">
        <v>29</v>
      </c>
      <c r="Z1802" t="str">
        <f>VLOOKUP(A1802,[2]registrasi!$B$2:$C$3000,2,FALSE)</f>
        <v>registrasi</v>
      </c>
      <c r="AA1802">
        <f>VLOOKUP(D1802,[3]Sheet1!$B$2:$D$43,3,FALSE)</f>
        <v>100</v>
      </c>
      <c r="AB1802" t="str">
        <f>VLOOKUP(A1802,[2]nim!$A$2:$B$3000,2,FALSE)</f>
        <v>diterima</v>
      </c>
    </row>
    <row r="1803" spans="1:28" x14ac:dyDescent="0.3">
      <c r="A1803" s="2">
        <v>222311041194</v>
      </c>
      <c r="B1803">
        <v>2</v>
      </c>
      <c r="C1803">
        <v>2022</v>
      </c>
      <c r="D1803" s="3">
        <v>3112072</v>
      </c>
      <c r="E1803" t="str">
        <f>UPPER(VLOOKUP(D1803,[1]PRODI_2019!$D$2:$L$72,3,FALSE))</f>
        <v>PENDIDIKAN NON FORMAL</v>
      </c>
      <c r="F1803" t="str">
        <f>VLOOKUP(D1803,[1]PRODI_2019!$D$2:$L$72,9,FALSE)</f>
        <v>FKIP</v>
      </c>
      <c r="G1803" t="str">
        <f>VLOOKUP(F1803,Sheet1!$H$4:$I$11,2,FALSE)</f>
        <v>2_FKIP</v>
      </c>
      <c r="H1803" t="s">
        <v>2407</v>
      </c>
      <c r="I1803" t="s">
        <v>33</v>
      </c>
      <c r="L1803" t="s">
        <v>27</v>
      </c>
      <c r="O1803" t="s">
        <v>55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41</v>
      </c>
      <c r="T1803" t="s">
        <v>3486</v>
      </c>
      <c r="U1803" t="s">
        <v>29</v>
      </c>
      <c r="Z1803" t="str">
        <f>VLOOKUP(A1803,[2]registrasi!$B$2:$C$3000,2,FALSE)</f>
        <v>registrasi</v>
      </c>
      <c r="AA1803">
        <f>VLOOKUP(D1803,[3]Sheet1!$B$2:$D$43,3,FALSE)</f>
        <v>100</v>
      </c>
      <c r="AB1803" t="str">
        <f>VLOOKUP(A1803,[2]nim!$A$2:$B$3000,2,FALSE)</f>
        <v>diterima</v>
      </c>
    </row>
    <row r="1804" spans="1:28" x14ac:dyDescent="0.3">
      <c r="A1804" s="2">
        <v>222311041505</v>
      </c>
      <c r="B1804">
        <v>1</v>
      </c>
      <c r="C1804">
        <v>2022</v>
      </c>
      <c r="D1804" s="3">
        <v>3112072</v>
      </c>
      <c r="E1804" t="str">
        <f>UPPER(VLOOKUP(D1804,[1]PRODI_2019!$D$2:$L$72,3,FALSE))</f>
        <v>PENDIDIKAN NON FORMAL</v>
      </c>
      <c r="F1804" t="str">
        <f>VLOOKUP(D1804,[1]PRODI_2019!$D$2:$L$72,9,FALSE)</f>
        <v>FKIP</v>
      </c>
      <c r="G1804" t="str">
        <f>VLOOKUP(F1804,Sheet1!$H$4:$I$11,2,FALSE)</f>
        <v>2_FKIP</v>
      </c>
      <c r="H1804" t="s">
        <v>2408</v>
      </c>
      <c r="I1804" t="s">
        <v>33</v>
      </c>
      <c r="L1804" t="s">
        <v>27</v>
      </c>
      <c r="O1804" t="s">
        <v>3378</v>
      </c>
      <c r="P1804" t="s">
        <v>3480</v>
      </c>
      <c r="Q1804" t="str">
        <f t="shared" si="86"/>
        <v>Swasta</v>
      </c>
      <c r="R1804" t="str">
        <f t="shared" si="87"/>
        <v>MA</v>
      </c>
      <c r="S1804" t="s">
        <v>577</v>
      </c>
      <c r="T1804" t="s">
        <v>3490</v>
      </c>
      <c r="U1804" t="s">
        <v>29</v>
      </c>
      <c r="Z1804" t="str">
        <f>VLOOKUP(A1804,[2]registrasi!$B$2:$C$3000,2,FALSE)</f>
        <v>registrasi</v>
      </c>
      <c r="AA1804">
        <f>VLOOKUP(D1804,[3]Sheet1!$B$2:$D$43,3,FALSE)</f>
        <v>100</v>
      </c>
      <c r="AB1804" t="str">
        <f>VLOOKUP(A1804,[2]nim!$A$2:$B$3000,2,FALSE)</f>
        <v>diterima</v>
      </c>
    </row>
    <row r="1805" spans="1:28" x14ac:dyDescent="0.3">
      <c r="A1805" s="2">
        <v>222311050388</v>
      </c>
      <c r="B1805">
        <v>2</v>
      </c>
      <c r="C1805">
        <v>2021</v>
      </c>
      <c r="D1805" s="3">
        <v>3112072</v>
      </c>
      <c r="E1805" t="str">
        <f>UPPER(VLOOKUP(D1805,[1]PRODI_2019!$D$2:$L$72,3,FALSE))</f>
        <v>PENDIDIKAN NON FORMAL</v>
      </c>
      <c r="F1805" t="str">
        <f>VLOOKUP(D1805,[1]PRODI_2019!$D$2:$L$72,9,FALSE)</f>
        <v>FKIP</v>
      </c>
      <c r="G1805" t="str">
        <f>VLOOKUP(F1805,Sheet1!$H$4:$I$11,2,FALSE)</f>
        <v>2_FKIP</v>
      </c>
      <c r="H1805" t="s">
        <v>2409</v>
      </c>
      <c r="I1805" t="s">
        <v>33</v>
      </c>
      <c r="L1805" t="s">
        <v>27</v>
      </c>
      <c r="O1805" t="s">
        <v>122</v>
      </c>
      <c r="P1805" t="str">
        <f t="shared" si="85"/>
        <v>SMAS</v>
      </c>
      <c r="Q1805" t="str">
        <f t="shared" si="86"/>
        <v>Swasta</v>
      </c>
      <c r="R1805" t="str">
        <f t="shared" si="87"/>
        <v>SMA</v>
      </c>
      <c r="S1805" t="s">
        <v>40</v>
      </c>
      <c r="T1805" t="s">
        <v>3486</v>
      </c>
      <c r="U1805" t="s">
        <v>29</v>
      </c>
      <c r="Z1805" t="str">
        <f>VLOOKUP(A1805,[2]registrasi!$B$2:$C$3000,2,FALSE)</f>
        <v>registrasi</v>
      </c>
      <c r="AA1805">
        <f>VLOOKUP(D1805,[3]Sheet1!$B$2:$D$43,3,FALSE)</f>
        <v>100</v>
      </c>
      <c r="AB1805" t="str">
        <f>VLOOKUP(A1805,[2]nim!$A$2:$B$3000,2,FALSE)</f>
        <v>diterima</v>
      </c>
    </row>
    <row r="1806" spans="1:28" x14ac:dyDescent="0.3">
      <c r="A1806" s="2">
        <v>222311050471</v>
      </c>
      <c r="B1806">
        <v>2</v>
      </c>
      <c r="C1806">
        <v>2021</v>
      </c>
      <c r="D1806" s="3">
        <v>3112072</v>
      </c>
      <c r="E1806" t="str">
        <f>UPPER(VLOOKUP(D1806,[1]PRODI_2019!$D$2:$L$72,3,FALSE))</f>
        <v>PENDIDIKAN NON FORMAL</v>
      </c>
      <c r="F1806" t="str">
        <f>VLOOKUP(D1806,[1]PRODI_2019!$D$2:$L$72,9,FALSE)</f>
        <v>FKIP</v>
      </c>
      <c r="G1806" t="str">
        <f>VLOOKUP(F1806,Sheet1!$H$4:$I$11,2,FALSE)</f>
        <v>2_FKIP</v>
      </c>
      <c r="H1806" t="s">
        <v>2410</v>
      </c>
      <c r="I1806" t="s">
        <v>33</v>
      </c>
      <c r="L1806" t="s">
        <v>27</v>
      </c>
      <c r="O1806" t="s">
        <v>122</v>
      </c>
      <c r="P1806" t="str">
        <f t="shared" si="85"/>
        <v>SMAS</v>
      </c>
      <c r="Q1806" t="str">
        <f t="shared" si="86"/>
        <v>Swasta</v>
      </c>
      <c r="R1806" t="str">
        <f t="shared" si="87"/>
        <v>SMA</v>
      </c>
      <c r="S1806" t="s">
        <v>40</v>
      </c>
      <c r="T1806" t="s">
        <v>3486</v>
      </c>
      <c r="U1806" t="s">
        <v>29</v>
      </c>
      <c r="Z1806" t="str">
        <f>VLOOKUP(A1806,[2]registrasi!$B$2:$C$3000,2,FALSE)</f>
        <v>registrasi</v>
      </c>
      <c r="AA1806">
        <f>VLOOKUP(D1806,[3]Sheet1!$B$2:$D$43,3,FALSE)</f>
        <v>100</v>
      </c>
      <c r="AB1806" t="str">
        <f>VLOOKUP(A1806,[2]nim!$A$2:$B$3000,2,FALSE)</f>
        <v>diterima</v>
      </c>
    </row>
    <row r="1807" spans="1:28" x14ac:dyDescent="0.3">
      <c r="A1807" s="2">
        <v>222311051184</v>
      </c>
      <c r="B1807">
        <v>2</v>
      </c>
      <c r="C1807">
        <v>2021</v>
      </c>
      <c r="D1807" s="3">
        <v>3112072</v>
      </c>
      <c r="E1807" t="str">
        <f>UPPER(VLOOKUP(D1807,[1]PRODI_2019!$D$2:$L$72,3,FALSE))</f>
        <v>PENDIDIKAN NON FORMAL</v>
      </c>
      <c r="F1807" t="str">
        <f>VLOOKUP(D1807,[1]PRODI_2019!$D$2:$L$72,9,FALSE)</f>
        <v>FKIP</v>
      </c>
      <c r="G1807" t="str">
        <f>VLOOKUP(F1807,Sheet1!$H$4:$I$11,2,FALSE)</f>
        <v>2_FKIP</v>
      </c>
      <c r="H1807" t="s">
        <v>2411</v>
      </c>
      <c r="I1807" t="s">
        <v>25</v>
      </c>
      <c r="L1807" t="s">
        <v>27</v>
      </c>
      <c r="O1807" t="s">
        <v>86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52</v>
      </c>
      <c r="T1807" t="s">
        <v>3486</v>
      </c>
      <c r="U1807" t="s">
        <v>29</v>
      </c>
      <c r="Z1807" t="e">
        <f>VLOOKUP(A1807,[2]registrasi!$B$2:$C$3000,2,FALSE)</f>
        <v>#N/A</v>
      </c>
      <c r="AA1807">
        <f>VLOOKUP(D1807,[3]Sheet1!$B$2:$D$43,3,FALSE)</f>
        <v>100</v>
      </c>
      <c r="AB1807" t="e">
        <f>VLOOKUP(A1807,[2]nim!$A$2:$B$3000,2,FALSE)</f>
        <v>#N/A</v>
      </c>
    </row>
    <row r="1808" spans="1:28" x14ac:dyDescent="0.3">
      <c r="A1808" s="2">
        <v>222311061077</v>
      </c>
      <c r="B1808">
        <v>1</v>
      </c>
      <c r="C1808">
        <v>2022</v>
      </c>
      <c r="D1808" s="3">
        <v>3112072</v>
      </c>
      <c r="E1808" t="str">
        <f>UPPER(VLOOKUP(D1808,[1]PRODI_2019!$D$2:$L$72,3,FALSE))</f>
        <v>PENDIDIKAN NON FORMAL</v>
      </c>
      <c r="F1808" t="str">
        <f>VLOOKUP(D1808,[1]PRODI_2019!$D$2:$L$72,9,FALSE)</f>
        <v>FKIP</v>
      </c>
      <c r="G1808" t="str">
        <f>VLOOKUP(F1808,Sheet1!$H$4:$I$11,2,FALSE)</f>
        <v>2_FKIP</v>
      </c>
      <c r="H1808" t="s">
        <v>2412</v>
      </c>
      <c r="I1808" t="s">
        <v>33</v>
      </c>
      <c r="L1808" t="s">
        <v>27</v>
      </c>
      <c r="O1808" t="s">
        <v>3378</v>
      </c>
      <c r="P1808" t="s">
        <v>3480</v>
      </c>
      <c r="Q1808" t="str">
        <f t="shared" si="86"/>
        <v>Swasta</v>
      </c>
      <c r="R1808" t="str">
        <f t="shared" si="87"/>
        <v>MA</v>
      </c>
      <c r="S1808" t="s">
        <v>577</v>
      </c>
      <c r="T1808" t="s">
        <v>3490</v>
      </c>
      <c r="U1808" t="s">
        <v>29</v>
      </c>
      <c r="Z1808" t="str">
        <f>VLOOKUP(A1808,[2]registrasi!$B$2:$C$3000,2,FALSE)</f>
        <v>registrasi</v>
      </c>
      <c r="AA1808">
        <f>VLOOKUP(D1808,[3]Sheet1!$B$2:$D$43,3,FALSE)</f>
        <v>100</v>
      </c>
      <c r="AB1808" t="str">
        <f>VLOOKUP(A1808,[2]nim!$A$2:$B$3000,2,FALSE)</f>
        <v>diterima</v>
      </c>
    </row>
    <row r="1809" spans="1:28" x14ac:dyDescent="0.3">
      <c r="A1809" s="2">
        <v>222311070255</v>
      </c>
      <c r="B1809">
        <v>2</v>
      </c>
      <c r="C1809">
        <v>2022</v>
      </c>
      <c r="D1809" s="3">
        <v>3112072</v>
      </c>
      <c r="E1809" t="str">
        <f>UPPER(VLOOKUP(D1809,[1]PRODI_2019!$D$2:$L$72,3,FALSE))</f>
        <v>PENDIDIKAN NON FORMAL</v>
      </c>
      <c r="F1809" t="str">
        <f>VLOOKUP(D1809,[1]PRODI_2019!$D$2:$L$72,9,FALSE)</f>
        <v>FKIP</v>
      </c>
      <c r="G1809" t="str">
        <f>VLOOKUP(F1809,Sheet1!$H$4:$I$11,2,FALSE)</f>
        <v>2_FKIP</v>
      </c>
      <c r="H1809" t="s">
        <v>2413</v>
      </c>
      <c r="I1809" t="s">
        <v>33</v>
      </c>
      <c r="L1809" t="s">
        <v>27</v>
      </c>
      <c r="O1809" t="s">
        <v>3291</v>
      </c>
      <c r="P1809" t="str">
        <f t="shared" si="85"/>
        <v>SMK</v>
      </c>
      <c r="Q1809" t="str">
        <f t="shared" si="86"/>
        <v>Swasta</v>
      </c>
      <c r="R1809" t="str">
        <f t="shared" si="87"/>
        <v>SMK</v>
      </c>
      <c r="S1809" t="s">
        <v>52</v>
      </c>
      <c r="T1809" t="s">
        <v>3486</v>
      </c>
      <c r="U1809" t="s">
        <v>29</v>
      </c>
      <c r="Z1809" t="str">
        <f>VLOOKUP(A1809,[2]registrasi!$B$2:$C$3000,2,FALSE)</f>
        <v>registrasi</v>
      </c>
      <c r="AA1809">
        <f>VLOOKUP(D1809,[3]Sheet1!$B$2:$D$43,3,FALSE)</f>
        <v>100</v>
      </c>
      <c r="AB1809" t="str">
        <f>VLOOKUP(A1809,[2]nim!$A$2:$B$3000,2,FALSE)</f>
        <v>diterima</v>
      </c>
    </row>
    <row r="1810" spans="1:28" x14ac:dyDescent="0.3">
      <c r="A1810" s="2">
        <v>222311070330</v>
      </c>
      <c r="B1810">
        <v>2</v>
      </c>
      <c r="C1810">
        <v>2022</v>
      </c>
      <c r="D1810" s="3">
        <v>3112072</v>
      </c>
      <c r="E1810" t="str">
        <f>UPPER(VLOOKUP(D1810,[1]PRODI_2019!$D$2:$L$72,3,FALSE))</f>
        <v>PENDIDIKAN NON FORMAL</v>
      </c>
      <c r="F1810" t="str">
        <f>VLOOKUP(D1810,[1]PRODI_2019!$D$2:$L$72,9,FALSE)</f>
        <v>FKIP</v>
      </c>
      <c r="G1810" t="str">
        <f>VLOOKUP(F1810,Sheet1!$H$4:$I$11,2,FALSE)</f>
        <v>2_FKIP</v>
      </c>
      <c r="H1810" t="s">
        <v>2414</v>
      </c>
      <c r="I1810" t="s">
        <v>33</v>
      </c>
      <c r="L1810" t="s">
        <v>27</v>
      </c>
      <c r="O1810" t="s">
        <v>67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40</v>
      </c>
      <c r="T1810" t="s">
        <v>3486</v>
      </c>
      <c r="U1810" t="s">
        <v>29</v>
      </c>
      <c r="Z1810" t="str">
        <f>VLOOKUP(A1810,[2]registrasi!$B$2:$C$3000,2,FALSE)</f>
        <v>registrasi</v>
      </c>
      <c r="AA1810">
        <f>VLOOKUP(D1810,[3]Sheet1!$B$2:$D$43,3,FALSE)</f>
        <v>100</v>
      </c>
      <c r="AB1810" t="str">
        <f>VLOOKUP(A1810,[2]nim!$A$2:$B$3000,2,FALSE)</f>
        <v>diterima</v>
      </c>
    </row>
    <row r="1811" spans="1:28" x14ac:dyDescent="0.3">
      <c r="A1811" s="2">
        <v>222311070574</v>
      </c>
      <c r="B1811">
        <v>2</v>
      </c>
      <c r="C1811">
        <v>2022</v>
      </c>
      <c r="D1811" s="3">
        <v>3112072</v>
      </c>
      <c r="E1811" t="str">
        <f>UPPER(VLOOKUP(D1811,[1]PRODI_2019!$D$2:$L$72,3,FALSE))</f>
        <v>PENDIDIKAN NON FORMAL</v>
      </c>
      <c r="F1811" t="str">
        <f>VLOOKUP(D1811,[1]PRODI_2019!$D$2:$L$72,9,FALSE)</f>
        <v>FKIP</v>
      </c>
      <c r="G1811" t="str">
        <f>VLOOKUP(F1811,Sheet1!$H$4:$I$11,2,FALSE)</f>
        <v>2_FKIP</v>
      </c>
      <c r="H1811" t="s">
        <v>2415</v>
      </c>
      <c r="I1811" t="s">
        <v>25</v>
      </c>
      <c r="L1811" t="s">
        <v>27</v>
      </c>
      <c r="O1811" t="s">
        <v>74</v>
      </c>
      <c r="P1811" t="str">
        <f t="shared" si="85"/>
        <v>SMKN</v>
      </c>
      <c r="Q1811" t="str">
        <f t="shared" si="86"/>
        <v>Negeri</v>
      </c>
      <c r="R1811" t="str">
        <f t="shared" si="87"/>
        <v>SMK</v>
      </c>
      <c r="S1811" t="s">
        <v>26</v>
      </c>
      <c r="T1811" t="s">
        <v>3486</v>
      </c>
      <c r="U1811" t="s">
        <v>29</v>
      </c>
      <c r="Z1811" t="str">
        <f>VLOOKUP(A1811,[2]registrasi!$B$2:$C$3000,2,FALSE)</f>
        <v>registrasi</v>
      </c>
      <c r="AA1811">
        <f>VLOOKUP(D1811,[3]Sheet1!$B$2:$D$43,3,FALSE)</f>
        <v>100</v>
      </c>
      <c r="AB1811" t="e">
        <f>VLOOKUP(A1811,[2]nim!$A$2:$B$3000,2,FALSE)</f>
        <v>#N/A</v>
      </c>
    </row>
    <row r="1812" spans="1:28" x14ac:dyDescent="0.3">
      <c r="A1812" s="2">
        <v>222311071102</v>
      </c>
      <c r="B1812">
        <v>2</v>
      </c>
      <c r="C1812">
        <v>2022</v>
      </c>
      <c r="D1812" s="3">
        <v>3112072</v>
      </c>
      <c r="E1812" t="str">
        <f>UPPER(VLOOKUP(D1812,[1]PRODI_2019!$D$2:$L$72,3,FALSE))</f>
        <v>PENDIDIKAN NON FORMAL</v>
      </c>
      <c r="F1812" t="str">
        <f>VLOOKUP(D1812,[1]PRODI_2019!$D$2:$L$72,9,FALSE)</f>
        <v>FKIP</v>
      </c>
      <c r="G1812" t="str">
        <f>VLOOKUP(F1812,Sheet1!$H$4:$I$11,2,FALSE)</f>
        <v>2_FKIP</v>
      </c>
      <c r="H1812" t="s">
        <v>2416</v>
      </c>
      <c r="I1812" t="s">
        <v>25</v>
      </c>
      <c r="L1812" t="s">
        <v>27</v>
      </c>
      <c r="O1812" t="s">
        <v>96</v>
      </c>
      <c r="P1812" t="str">
        <f t="shared" si="85"/>
        <v>SMAN</v>
      </c>
      <c r="Q1812" t="str">
        <f t="shared" si="86"/>
        <v>Negeri</v>
      </c>
      <c r="R1812" t="str">
        <f t="shared" si="87"/>
        <v>SMA</v>
      </c>
      <c r="S1812" t="s">
        <v>41</v>
      </c>
      <c r="T1812" t="s">
        <v>3486</v>
      </c>
      <c r="U1812" t="s">
        <v>29</v>
      </c>
      <c r="Z1812" t="e">
        <f>VLOOKUP(A1812,[2]registrasi!$B$2:$C$3000,2,FALSE)</f>
        <v>#N/A</v>
      </c>
      <c r="AA1812">
        <f>VLOOKUP(D1812,[3]Sheet1!$B$2:$D$43,3,FALSE)</f>
        <v>100</v>
      </c>
      <c r="AB1812" t="e">
        <f>VLOOKUP(A1812,[2]nim!$A$2:$B$3000,2,FALSE)</f>
        <v>#N/A</v>
      </c>
    </row>
    <row r="1813" spans="1:28" x14ac:dyDescent="0.3">
      <c r="A1813" s="2">
        <v>222311071140</v>
      </c>
      <c r="B1813">
        <v>1</v>
      </c>
      <c r="C1813">
        <v>2022</v>
      </c>
      <c r="D1813" s="3">
        <v>3112072</v>
      </c>
      <c r="E1813" t="str">
        <f>UPPER(VLOOKUP(D1813,[1]PRODI_2019!$D$2:$L$72,3,FALSE))</f>
        <v>PENDIDIKAN NON FORMAL</v>
      </c>
      <c r="F1813" t="str">
        <f>VLOOKUP(D1813,[1]PRODI_2019!$D$2:$L$72,9,FALSE)</f>
        <v>FKIP</v>
      </c>
      <c r="G1813" t="str">
        <f>VLOOKUP(F1813,Sheet1!$H$4:$I$11,2,FALSE)</f>
        <v>2_FKIP</v>
      </c>
      <c r="H1813" t="s">
        <v>2417</v>
      </c>
      <c r="I1813" t="s">
        <v>25</v>
      </c>
      <c r="L1813" t="s">
        <v>27</v>
      </c>
      <c r="O1813" t="s">
        <v>114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41</v>
      </c>
      <c r="T1813" t="s">
        <v>3486</v>
      </c>
      <c r="U1813" t="s">
        <v>29</v>
      </c>
      <c r="Z1813" t="str">
        <f>VLOOKUP(A1813,[2]registrasi!$B$2:$C$3000,2,FALSE)</f>
        <v>registrasi</v>
      </c>
      <c r="AA1813">
        <f>VLOOKUP(D1813,[3]Sheet1!$B$2:$D$43,3,FALSE)</f>
        <v>100</v>
      </c>
      <c r="AB1813" t="str">
        <f>VLOOKUP(A1813,[2]nim!$A$2:$B$3000,2,FALSE)</f>
        <v>diterima</v>
      </c>
    </row>
    <row r="1814" spans="1:28" x14ac:dyDescent="0.3">
      <c r="A1814" s="2">
        <v>222311071168</v>
      </c>
      <c r="B1814">
        <v>1</v>
      </c>
      <c r="C1814">
        <v>2022</v>
      </c>
      <c r="D1814" s="3">
        <v>3112072</v>
      </c>
      <c r="E1814" t="str">
        <f>UPPER(VLOOKUP(D1814,[1]PRODI_2019!$D$2:$L$72,3,FALSE))</f>
        <v>PENDIDIKAN NON FORMAL</v>
      </c>
      <c r="F1814" t="str">
        <f>VLOOKUP(D1814,[1]PRODI_2019!$D$2:$L$72,9,FALSE)</f>
        <v>FKIP</v>
      </c>
      <c r="G1814" t="str">
        <f>VLOOKUP(F1814,Sheet1!$H$4:$I$11,2,FALSE)</f>
        <v>2_FKIP</v>
      </c>
      <c r="H1814" t="s">
        <v>2418</v>
      </c>
      <c r="I1814" t="s">
        <v>25</v>
      </c>
      <c r="L1814" t="s">
        <v>27</v>
      </c>
      <c r="O1814" t="s">
        <v>3317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126</v>
      </c>
      <c r="T1814" t="s">
        <v>3487</v>
      </c>
      <c r="U1814" t="s">
        <v>29</v>
      </c>
      <c r="Z1814" t="str">
        <f>VLOOKUP(A1814,[2]registrasi!$B$2:$C$3000,2,FALSE)</f>
        <v>registrasi</v>
      </c>
      <c r="AA1814">
        <f>VLOOKUP(D1814,[3]Sheet1!$B$2:$D$43,3,FALSE)</f>
        <v>100</v>
      </c>
      <c r="AB1814" t="str">
        <f>VLOOKUP(A1814,[2]nim!$A$2:$B$3000,2,FALSE)</f>
        <v>diterima</v>
      </c>
    </row>
    <row r="1815" spans="1:28" x14ac:dyDescent="0.3">
      <c r="A1815" s="2">
        <v>222311080077</v>
      </c>
      <c r="B1815">
        <v>1</v>
      </c>
      <c r="C1815">
        <v>2022</v>
      </c>
      <c r="D1815" s="3">
        <v>3112072</v>
      </c>
      <c r="E1815" t="str">
        <f>UPPER(VLOOKUP(D1815,[1]PRODI_2019!$D$2:$L$72,3,FALSE))</f>
        <v>PENDIDIKAN NON FORMAL</v>
      </c>
      <c r="F1815" t="str">
        <f>VLOOKUP(D1815,[1]PRODI_2019!$D$2:$L$72,9,FALSE)</f>
        <v>FKIP</v>
      </c>
      <c r="G1815" t="str">
        <f>VLOOKUP(F1815,Sheet1!$H$4:$I$11,2,FALSE)</f>
        <v>2_FKIP</v>
      </c>
      <c r="H1815" t="s">
        <v>2419</v>
      </c>
      <c r="I1815" t="s">
        <v>33</v>
      </c>
      <c r="L1815" t="s">
        <v>27</v>
      </c>
      <c r="O1815" t="s">
        <v>102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40</v>
      </c>
      <c r="T1815" t="s">
        <v>3486</v>
      </c>
      <c r="U1815" t="s">
        <v>29</v>
      </c>
      <c r="Z1815" t="str">
        <f>VLOOKUP(A1815,[2]registrasi!$B$2:$C$3000,2,FALSE)</f>
        <v>registrasi</v>
      </c>
      <c r="AA1815">
        <f>VLOOKUP(D1815,[3]Sheet1!$B$2:$D$43,3,FALSE)</f>
        <v>100</v>
      </c>
      <c r="AB1815" t="str">
        <f>VLOOKUP(A1815,[2]nim!$A$2:$B$3000,2,FALSE)</f>
        <v>diterima</v>
      </c>
    </row>
    <row r="1816" spans="1:28" x14ac:dyDescent="0.3">
      <c r="A1816" s="2">
        <v>222311080281</v>
      </c>
      <c r="B1816">
        <v>1</v>
      </c>
      <c r="C1816">
        <v>2022</v>
      </c>
      <c r="D1816" s="3">
        <v>3112072</v>
      </c>
      <c r="E1816" t="str">
        <f>UPPER(VLOOKUP(D1816,[1]PRODI_2019!$D$2:$L$72,3,FALSE))</f>
        <v>PENDIDIKAN NON FORMAL</v>
      </c>
      <c r="F1816" t="str">
        <f>VLOOKUP(D1816,[1]PRODI_2019!$D$2:$L$72,9,FALSE)</f>
        <v>FKIP</v>
      </c>
      <c r="G1816" t="str">
        <f>VLOOKUP(F1816,Sheet1!$H$4:$I$11,2,FALSE)</f>
        <v>2_FKIP</v>
      </c>
      <c r="H1816" t="s">
        <v>2420</v>
      </c>
      <c r="I1816" t="s">
        <v>33</v>
      </c>
      <c r="L1816" t="s">
        <v>27</v>
      </c>
      <c r="O1816" t="s">
        <v>142</v>
      </c>
      <c r="P1816" t="str">
        <f t="shared" si="88"/>
        <v>MAN</v>
      </c>
      <c r="Q1816" t="str">
        <f t="shared" si="89"/>
        <v>Negeri</v>
      </c>
      <c r="R1816" t="str">
        <f t="shared" si="87"/>
        <v>MA</v>
      </c>
      <c r="S1816" t="s">
        <v>41</v>
      </c>
      <c r="T1816" t="s">
        <v>3486</v>
      </c>
      <c r="U1816" t="s">
        <v>29</v>
      </c>
      <c r="Z1816" t="str">
        <f>VLOOKUP(A1816,[2]registrasi!$B$2:$C$3000,2,FALSE)</f>
        <v>registrasi</v>
      </c>
      <c r="AA1816">
        <f>VLOOKUP(D1816,[3]Sheet1!$B$2:$D$43,3,FALSE)</f>
        <v>100</v>
      </c>
      <c r="AB1816" t="str">
        <f>VLOOKUP(A1816,[2]nim!$A$2:$B$3000,2,FALSE)</f>
        <v>diterima</v>
      </c>
    </row>
    <row r="1817" spans="1:28" x14ac:dyDescent="0.3">
      <c r="A1817" s="2">
        <v>222311090250</v>
      </c>
      <c r="B1817">
        <v>1</v>
      </c>
      <c r="C1817">
        <v>2021</v>
      </c>
      <c r="D1817" s="3">
        <v>3112072</v>
      </c>
      <c r="E1817" t="str">
        <f>UPPER(VLOOKUP(D1817,[1]PRODI_2019!$D$2:$L$72,3,FALSE))</f>
        <v>PENDIDIKAN NON FORMAL</v>
      </c>
      <c r="F1817" t="str">
        <f>VLOOKUP(D1817,[1]PRODI_2019!$D$2:$L$72,9,FALSE)</f>
        <v>FKIP</v>
      </c>
      <c r="G1817" t="str">
        <f>VLOOKUP(F1817,Sheet1!$H$4:$I$11,2,FALSE)</f>
        <v>2_FKIP</v>
      </c>
      <c r="H1817" t="s">
        <v>2421</v>
      </c>
      <c r="I1817" t="s">
        <v>33</v>
      </c>
      <c r="L1817" t="s">
        <v>27</v>
      </c>
      <c r="O1817" t="s">
        <v>111</v>
      </c>
      <c r="P1817" t="str">
        <f t="shared" si="88"/>
        <v>SMAN</v>
      </c>
      <c r="Q1817" t="str">
        <f t="shared" si="89"/>
        <v>Negeri</v>
      </c>
      <c r="R1817" t="str">
        <f t="shared" si="87"/>
        <v>SMA</v>
      </c>
      <c r="S1817" t="s">
        <v>52</v>
      </c>
      <c r="T1817" t="s">
        <v>3486</v>
      </c>
      <c r="U1817" t="s">
        <v>29</v>
      </c>
      <c r="Z1817" t="str">
        <f>VLOOKUP(A1817,[2]registrasi!$B$2:$C$3000,2,FALSE)</f>
        <v>registrasi</v>
      </c>
      <c r="AA1817">
        <f>VLOOKUP(D1817,[3]Sheet1!$B$2:$D$43,3,FALSE)</f>
        <v>100</v>
      </c>
      <c r="AB1817" t="str">
        <f>VLOOKUP(A1817,[2]nim!$A$2:$B$3000,2,FALSE)</f>
        <v>diterima</v>
      </c>
    </row>
    <row r="1818" spans="1:28" x14ac:dyDescent="0.3">
      <c r="A1818" s="2">
        <v>222311090491</v>
      </c>
      <c r="B1818">
        <v>1</v>
      </c>
      <c r="C1818">
        <v>2022</v>
      </c>
      <c r="D1818" s="3">
        <v>3112072</v>
      </c>
      <c r="E1818" t="str">
        <f>UPPER(VLOOKUP(D1818,[1]PRODI_2019!$D$2:$L$72,3,FALSE))</f>
        <v>PENDIDIKAN NON FORMAL</v>
      </c>
      <c r="F1818" t="str">
        <f>VLOOKUP(D1818,[1]PRODI_2019!$D$2:$L$72,9,FALSE)</f>
        <v>FKIP</v>
      </c>
      <c r="G1818" t="str">
        <f>VLOOKUP(F1818,Sheet1!$H$4:$I$11,2,FALSE)</f>
        <v>2_FKIP</v>
      </c>
      <c r="H1818" t="s">
        <v>2422</v>
      </c>
      <c r="I1818" t="s">
        <v>33</v>
      </c>
      <c r="L1818" t="s">
        <v>27</v>
      </c>
      <c r="O1818" t="s">
        <v>331</v>
      </c>
      <c r="P1818" t="str">
        <f t="shared" si="88"/>
        <v>SMKN</v>
      </c>
      <c r="Q1818" t="str">
        <f t="shared" si="89"/>
        <v>Negeri</v>
      </c>
      <c r="R1818" t="str">
        <f t="shared" si="87"/>
        <v>SMK</v>
      </c>
      <c r="S1818" t="s">
        <v>41</v>
      </c>
      <c r="T1818" t="s">
        <v>3486</v>
      </c>
      <c r="U1818" t="s">
        <v>29</v>
      </c>
      <c r="Z1818" t="str">
        <f>VLOOKUP(A1818,[2]registrasi!$B$2:$C$3000,2,FALSE)</f>
        <v>registrasi</v>
      </c>
      <c r="AA1818">
        <f>VLOOKUP(D1818,[3]Sheet1!$B$2:$D$43,3,FALSE)</f>
        <v>100</v>
      </c>
      <c r="AB1818" t="str">
        <f>VLOOKUP(A1818,[2]nim!$A$2:$B$3000,2,FALSE)</f>
        <v>diterima</v>
      </c>
    </row>
    <row r="1819" spans="1:28" x14ac:dyDescent="0.3">
      <c r="A1819" s="2">
        <v>222311100144</v>
      </c>
      <c r="B1819">
        <v>2</v>
      </c>
      <c r="C1819">
        <v>2022</v>
      </c>
      <c r="D1819" s="3">
        <v>3112072</v>
      </c>
      <c r="E1819" t="str">
        <f>UPPER(VLOOKUP(D1819,[1]PRODI_2019!$D$2:$L$72,3,FALSE))</f>
        <v>PENDIDIKAN NON FORMAL</v>
      </c>
      <c r="F1819" t="str">
        <f>VLOOKUP(D1819,[1]PRODI_2019!$D$2:$L$72,9,FALSE)</f>
        <v>FKIP</v>
      </c>
      <c r="G1819" t="str">
        <f>VLOOKUP(F1819,Sheet1!$H$4:$I$11,2,FALSE)</f>
        <v>2_FKIP</v>
      </c>
      <c r="H1819" t="s">
        <v>2423</v>
      </c>
      <c r="I1819" t="s">
        <v>25</v>
      </c>
      <c r="L1819" t="s">
        <v>27</v>
      </c>
      <c r="O1819" t="s">
        <v>56</v>
      </c>
      <c r="P1819" t="str">
        <f t="shared" si="88"/>
        <v>SMAN</v>
      </c>
      <c r="Q1819" t="str">
        <f t="shared" si="89"/>
        <v>Negeri</v>
      </c>
      <c r="R1819" t="str">
        <f t="shared" si="87"/>
        <v>SMA</v>
      </c>
      <c r="S1819" t="s">
        <v>41</v>
      </c>
      <c r="T1819" t="s">
        <v>3486</v>
      </c>
      <c r="U1819" t="s">
        <v>29</v>
      </c>
      <c r="Z1819" t="str">
        <f>VLOOKUP(A1819,[2]registrasi!$B$2:$C$3000,2,FALSE)</f>
        <v>registrasi</v>
      </c>
      <c r="AA1819">
        <f>VLOOKUP(D1819,[3]Sheet1!$B$2:$D$43,3,FALSE)</f>
        <v>100</v>
      </c>
      <c r="AB1819" t="str">
        <f>VLOOKUP(A1819,[2]nim!$A$2:$B$3000,2,FALSE)</f>
        <v>diterima</v>
      </c>
    </row>
    <row r="1820" spans="1:28" x14ac:dyDescent="0.3">
      <c r="A1820" s="2">
        <v>222311100227</v>
      </c>
      <c r="B1820">
        <v>2</v>
      </c>
      <c r="C1820">
        <v>2022</v>
      </c>
      <c r="D1820" s="3">
        <v>3112072</v>
      </c>
      <c r="E1820" t="str">
        <f>UPPER(VLOOKUP(D1820,[1]PRODI_2019!$D$2:$L$72,3,FALSE))</f>
        <v>PENDIDIKAN NON FORMAL</v>
      </c>
      <c r="F1820" t="str">
        <f>VLOOKUP(D1820,[1]PRODI_2019!$D$2:$L$72,9,FALSE)</f>
        <v>FKIP</v>
      </c>
      <c r="G1820" t="str">
        <f>VLOOKUP(F1820,Sheet1!$H$4:$I$11,2,FALSE)</f>
        <v>2_FKIP</v>
      </c>
      <c r="H1820" t="s">
        <v>2424</v>
      </c>
      <c r="I1820" t="s">
        <v>33</v>
      </c>
      <c r="L1820" t="s">
        <v>27</v>
      </c>
      <c r="O1820" t="s">
        <v>62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3486</v>
      </c>
      <c r="U1820" t="s">
        <v>29</v>
      </c>
      <c r="Z1820" t="str">
        <f>VLOOKUP(A1820,[2]registrasi!$B$2:$C$3000,2,FALSE)</f>
        <v>registrasi</v>
      </c>
      <c r="AA1820">
        <f>VLOOKUP(D1820,[3]Sheet1!$B$2:$D$43,3,FALSE)</f>
        <v>100</v>
      </c>
      <c r="AB1820" t="str">
        <f>VLOOKUP(A1820,[2]nim!$A$2:$B$3000,2,FALSE)</f>
        <v>diterima</v>
      </c>
    </row>
    <row r="1821" spans="1:28" x14ac:dyDescent="0.3">
      <c r="A1821" s="2">
        <v>222311100453</v>
      </c>
      <c r="B1821">
        <v>1</v>
      </c>
      <c r="C1821">
        <v>2021</v>
      </c>
      <c r="D1821" s="3">
        <v>3112072</v>
      </c>
      <c r="E1821" t="str">
        <f>UPPER(VLOOKUP(D1821,[1]PRODI_2019!$D$2:$L$72,3,FALSE))</f>
        <v>PENDIDIKAN NON FORMAL</v>
      </c>
      <c r="F1821" t="str">
        <f>VLOOKUP(D1821,[1]PRODI_2019!$D$2:$L$72,9,FALSE)</f>
        <v>FKIP</v>
      </c>
      <c r="G1821" t="str">
        <f>VLOOKUP(F1821,Sheet1!$H$4:$I$11,2,FALSE)</f>
        <v>2_FKIP</v>
      </c>
      <c r="H1821" t="s">
        <v>2425</v>
      </c>
      <c r="I1821" t="s">
        <v>33</v>
      </c>
      <c r="L1821" t="s">
        <v>27</v>
      </c>
      <c r="O1821" t="s">
        <v>93</v>
      </c>
      <c r="P1821" t="str">
        <f t="shared" si="88"/>
        <v>MAN</v>
      </c>
      <c r="Q1821" t="str">
        <f t="shared" si="89"/>
        <v>Negeri</v>
      </c>
      <c r="R1821" t="str">
        <f t="shared" si="87"/>
        <v>MA</v>
      </c>
      <c r="S1821" t="s">
        <v>40</v>
      </c>
      <c r="T1821" t="s">
        <v>3486</v>
      </c>
      <c r="U1821" t="s">
        <v>29</v>
      </c>
      <c r="Z1821" t="str">
        <f>VLOOKUP(A1821,[2]registrasi!$B$2:$C$3000,2,FALSE)</f>
        <v>registrasi</v>
      </c>
      <c r="AA1821">
        <f>VLOOKUP(D1821,[3]Sheet1!$B$2:$D$43,3,FALSE)</f>
        <v>100</v>
      </c>
      <c r="AB1821" t="str">
        <f>VLOOKUP(A1821,[2]nim!$A$2:$B$3000,2,FALSE)</f>
        <v>diterima</v>
      </c>
    </row>
    <row r="1822" spans="1:28" x14ac:dyDescent="0.3">
      <c r="A1822" s="2">
        <v>222311100624</v>
      </c>
      <c r="B1822">
        <v>2</v>
      </c>
      <c r="C1822">
        <v>2022</v>
      </c>
      <c r="D1822" s="3">
        <v>3112072</v>
      </c>
      <c r="E1822" t="str">
        <f>UPPER(VLOOKUP(D1822,[1]PRODI_2019!$D$2:$L$72,3,FALSE))</f>
        <v>PENDIDIKAN NON FORMAL</v>
      </c>
      <c r="F1822" t="str">
        <f>VLOOKUP(D1822,[1]PRODI_2019!$D$2:$L$72,9,FALSE)</f>
        <v>FKIP</v>
      </c>
      <c r="G1822" t="str">
        <f>VLOOKUP(F1822,Sheet1!$H$4:$I$11,2,FALSE)</f>
        <v>2_FKIP</v>
      </c>
      <c r="H1822" t="s">
        <v>2426</v>
      </c>
      <c r="I1822" t="s">
        <v>33</v>
      </c>
      <c r="L1822" t="s">
        <v>27</v>
      </c>
      <c r="O1822" t="s">
        <v>103</v>
      </c>
      <c r="P1822" t="str">
        <f t="shared" si="88"/>
        <v>MAN</v>
      </c>
      <c r="Q1822" t="str">
        <f t="shared" si="89"/>
        <v>Negeri</v>
      </c>
      <c r="R1822" t="str">
        <f t="shared" si="87"/>
        <v>MA</v>
      </c>
      <c r="S1822" t="s">
        <v>37</v>
      </c>
      <c r="T1822" t="s">
        <v>3486</v>
      </c>
      <c r="U1822" t="s">
        <v>29</v>
      </c>
      <c r="Z1822" t="str">
        <f>VLOOKUP(A1822,[2]registrasi!$B$2:$C$3000,2,FALSE)</f>
        <v>registrasi</v>
      </c>
      <c r="AA1822">
        <f>VLOOKUP(D1822,[3]Sheet1!$B$2:$D$43,3,FALSE)</f>
        <v>100</v>
      </c>
      <c r="AB1822" t="str">
        <f>VLOOKUP(A1822,[2]nim!$A$2:$B$3000,2,FALSE)</f>
        <v>diterima</v>
      </c>
    </row>
    <row r="1823" spans="1:28" x14ac:dyDescent="0.3">
      <c r="A1823" s="2">
        <v>222311110032</v>
      </c>
      <c r="B1823">
        <v>1</v>
      </c>
      <c r="C1823">
        <v>2022</v>
      </c>
      <c r="D1823" s="3">
        <v>3112072</v>
      </c>
      <c r="E1823" t="str">
        <f>UPPER(VLOOKUP(D1823,[1]PRODI_2019!$D$2:$L$72,3,FALSE))</f>
        <v>PENDIDIKAN NON FORMAL</v>
      </c>
      <c r="F1823" t="str">
        <f>VLOOKUP(D1823,[1]PRODI_2019!$D$2:$L$72,9,FALSE)</f>
        <v>FKIP</v>
      </c>
      <c r="G1823" t="str">
        <f>VLOOKUP(F1823,Sheet1!$H$4:$I$11,2,FALSE)</f>
        <v>2_FKIP</v>
      </c>
      <c r="H1823" t="s">
        <v>2427</v>
      </c>
      <c r="I1823" t="s">
        <v>25</v>
      </c>
      <c r="L1823" t="s">
        <v>27</v>
      </c>
      <c r="O1823" t="s">
        <v>71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40</v>
      </c>
      <c r="T1823" t="s">
        <v>3486</v>
      </c>
      <c r="U1823" t="s">
        <v>29</v>
      </c>
      <c r="Z1823" t="str">
        <f>VLOOKUP(A1823,[2]registrasi!$B$2:$C$3000,2,FALSE)</f>
        <v>registrasi</v>
      </c>
      <c r="AA1823">
        <f>VLOOKUP(D1823,[3]Sheet1!$B$2:$D$43,3,FALSE)</f>
        <v>100</v>
      </c>
      <c r="AB1823" t="str">
        <f>VLOOKUP(A1823,[2]nim!$A$2:$B$3000,2,FALSE)</f>
        <v>diterima</v>
      </c>
    </row>
    <row r="1824" spans="1:28" x14ac:dyDescent="0.3">
      <c r="A1824" s="2">
        <v>222311110069</v>
      </c>
      <c r="B1824">
        <v>1</v>
      </c>
      <c r="C1824">
        <v>2022</v>
      </c>
      <c r="D1824" s="3">
        <v>3112072</v>
      </c>
      <c r="E1824" t="str">
        <f>UPPER(VLOOKUP(D1824,[1]PRODI_2019!$D$2:$L$72,3,FALSE))</f>
        <v>PENDIDIKAN NON FORMAL</v>
      </c>
      <c r="F1824" t="str">
        <f>VLOOKUP(D1824,[1]PRODI_2019!$D$2:$L$72,9,FALSE)</f>
        <v>FKIP</v>
      </c>
      <c r="G1824" t="str">
        <f>VLOOKUP(F1824,Sheet1!$H$4:$I$11,2,FALSE)</f>
        <v>2_FKIP</v>
      </c>
      <c r="H1824" t="s">
        <v>2428</v>
      </c>
      <c r="I1824" t="s">
        <v>25</v>
      </c>
      <c r="L1824" t="s">
        <v>27</v>
      </c>
      <c r="O1824" t="s">
        <v>65</v>
      </c>
      <c r="P1824" t="str">
        <f t="shared" si="88"/>
        <v>SMKN</v>
      </c>
      <c r="Q1824" t="str">
        <f t="shared" si="89"/>
        <v>Negeri</v>
      </c>
      <c r="R1824" t="str">
        <f t="shared" si="87"/>
        <v>SMK</v>
      </c>
      <c r="S1824" t="s">
        <v>46</v>
      </c>
      <c r="T1824" t="s">
        <v>3486</v>
      </c>
      <c r="U1824" t="s">
        <v>29</v>
      </c>
      <c r="Z1824" t="str">
        <f>VLOOKUP(A1824,[2]registrasi!$B$2:$C$3000,2,FALSE)</f>
        <v>registrasi</v>
      </c>
      <c r="AA1824">
        <f>VLOOKUP(D1824,[3]Sheet1!$B$2:$D$43,3,FALSE)</f>
        <v>100</v>
      </c>
      <c r="AB1824" t="str">
        <f>VLOOKUP(A1824,[2]nim!$A$2:$B$3000,2,FALSE)</f>
        <v>diterima</v>
      </c>
    </row>
    <row r="1825" spans="1:28" x14ac:dyDescent="0.3">
      <c r="A1825" s="2">
        <v>222311120223</v>
      </c>
      <c r="B1825">
        <v>1</v>
      </c>
      <c r="C1825">
        <v>2022</v>
      </c>
      <c r="D1825" s="3">
        <v>3112072</v>
      </c>
      <c r="E1825" t="str">
        <f>UPPER(VLOOKUP(D1825,[1]PRODI_2019!$D$2:$L$72,3,FALSE))</f>
        <v>PENDIDIKAN NON FORMAL</v>
      </c>
      <c r="F1825" t="str">
        <f>VLOOKUP(D1825,[1]PRODI_2019!$D$2:$L$72,9,FALSE)</f>
        <v>FKIP</v>
      </c>
      <c r="G1825" t="str">
        <f>VLOOKUP(F1825,Sheet1!$H$4:$I$11,2,FALSE)</f>
        <v>2_FKIP</v>
      </c>
      <c r="H1825" t="s">
        <v>2429</v>
      </c>
      <c r="I1825" t="s">
        <v>33</v>
      </c>
      <c r="L1825" t="s">
        <v>27</v>
      </c>
      <c r="O1825" t="s">
        <v>68</v>
      </c>
      <c r="P1825" t="str">
        <f t="shared" si="88"/>
        <v>SMAN</v>
      </c>
      <c r="Q1825" t="str">
        <f t="shared" si="89"/>
        <v>Negeri</v>
      </c>
      <c r="R1825" t="str">
        <f t="shared" si="87"/>
        <v>SMA</v>
      </c>
      <c r="S1825" t="s">
        <v>34</v>
      </c>
      <c r="T1825" t="s">
        <v>3486</v>
      </c>
      <c r="U1825" t="s">
        <v>35</v>
      </c>
      <c r="Z1825" t="str">
        <f>VLOOKUP(A1825,[2]registrasi!$B$2:$C$3000,2,FALSE)</f>
        <v>registrasi</v>
      </c>
      <c r="AA1825">
        <f>VLOOKUP(D1825,[3]Sheet1!$B$2:$D$43,3,FALSE)</f>
        <v>100</v>
      </c>
      <c r="AB1825" t="str">
        <f>VLOOKUP(A1825,[2]nim!$A$2:$B$3000,2,FALSE)</f>
        <v>diterima</v>
      </c>
    </row>
    <row r="1826" spans="1:28" x14ac:dyDescent="0.3">
      <c r="A1826" s="2">
        <v>222311130375</v>
      </c>
      <c r="B1826">
        <v>2</v>
      </c>
      <c r="C1826">
        <v>2021</v>
      </c>
      <c r="D1826" s="3">
        <v>3112072</v>
      </c>
      <c r="E1826" t="str">
        <f>UPPER(VLOOKUP(D1826,[1]PRODI_2019!$D$2:$L$72,3,FALSE))</f>
        <v>PENDIDIKAN NON FORMAL</v>
      </c>
      <c r="F1826" t="str">
        <f>VLOOKUP(D1826,[1]PRODI_2019!$D$2:$L$72,9,FALSE)</f>
        <v>FKIP</v>
      </c>
      <c r="G1826" t="str">
        <f>VLOOKUP(F1826,Sheet1!$H$4:$I$11,2,FALSE)</f>
        <v>2_FKIP</v>
      </c>
      <c r="H1826" t="s">
        <v>2430</v>
      </c>
      <c r="I1826" t="s">
        <v>33</v>
      </c>
      <c r="L1826" t="s">
        <v>27</v>
      </c>
      <c r="O1826" t="s">
        <v>289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40</v>
      </c>
      <c r="T1826" t="s">
        <v>3486</v>
      </c>
      <c r="U1826" t="s">
        <v>29</v>
      </c>
      <c r="Z1826" t="str">
        <f>VLOOKUP(A1826,[2]registrasi!$B$2:$C$3000,2,FALSE)</f>
        <v>registrasi</v>
      </c>
      <c r="AA1826">
        <f>VLOOKUP(D1826,[3]Sheet1!$B$2:$D$43,3,FALSE)</f>
        <v>100</v>
      </c>
      <c r="AB1826" t="str">
        <f>VLOOKUP(A1826,[2]nim!$A$2:$B$3000,2,FALSE)</f>
        <v>diterima</v>
      </c>
    </row>
    <row r="1827" spans="1:28" x14ac:dyDescent="0.3">
      <c r="A1827" s="2">
        <v>222311130495</v>
      </c>
      <c r="B1827">
        <v>2</v>
      </c>
      <c r="C1827">
        <v>2021</v>
      </c>
      <c r="D1827" s="3">
        <v>3112072</v>
      </c>
      <c r="E1827" t="str">
        <f>UPPER(VLOOKUP(D1827,[1]PRODI_2019!$D$2:$L$72,3,FALSE))</f>
        <v>PENDIDIKAN NON FORMAL</v>
      </c>
      <c r="F1827" t="str">
        <f>VLOOKUP(D1827,[1]PRODI_2019!$D$2:$L$72,9,FALSE)</f>
        <v>FKIP</v>
      </c>
      <c r="G1827" t="str">
        <f>VLOOKUP(F1827,Sheet1!$H$4:$I$11,2,FALSE)</f>
        <v>2_FKIP</v>
      </c>
      <c r="H1827" t="s">
        <v>2431</v>
      </c>
      <c r="I1827" t="s">
        <v>25</v>
      </c>
      <c r="L1827" t="s">
        <v>27</v>
      </c>
      <c r="O1827" t="s">
        <v>143</v>
      </c>
      <c r="P1827" t="str">
        <f t="shared" si="88"/>
        <v>MAN</v>
      </c>
      <c r="Q1827" t="str">
        <f t="shared" si="89"/>
        <v>Negeri</v>
      </c>
      <c r="R1827" t="str">
        <f t="shared" si="87"/>
        <v>MA</v>
      </c>
      <c r="S1827" t="s">
        <v>52</v>
      </c>
      <c r="T1827" t="s">
        <v>3486</v>
      </c>
      <c r="U1827" t="s">
        <v>29</v>
      </c>
      <c r="Z1827" t="str">
        <f>VLOOKUP(A1827,[2]registrasi!$B$2:$C$3000,2,FALSE)</f>
        <v>registrasi</v>
      </c>
      <c r="AA1827">
        <f>VLOOKUP(D1827,[3]Sheet1!$B$2:$D$43,3,FALSE)</f>
        <v>100</v>
      </c>
      <c r="AB1827" t="str">
        <f>VLOOKUP(A1827,[2]nim!$A$2:$B$3000,2,FALSE)</f>
        <v>diterima</v>
      </c>
    </row>
    <row r="1828" spans="1:28" x14ac:dyDescent="0.3">
      <c r="A1828" s="2">
        <v>222311130548</v>
      </c>
      <c r="B1828">
        <v>1</v>
      </c>
      <c r="C1828">
        <v>2022</v>
      </c>
      <c r="D1828" s="3">
        <v>3112072</v>
      </c>
      <c r="E1828" t="str">
        <f>UPPER(VLOOKUP(D1828,[1]PRODI_2019!$D$2:$L$72,3,FALSE))</f>
        <v>PENDIDIKAN NON FORMAL</v>
      </c>
      <c r="F1828" t="str">
        <f>VLOOKUP(D1828,[1]PRODI_2019!$D$2:$L$72,9,FALSE)</f>
        <v>FKIP</v>
      </c>
      <c r="G1828" t="str">
        <f>VLOOKUP(F1828,Sheet1!$H$4:$I$11,2,FALSE)</f>
        <v>2_FKIP</v>
      </c>
      <c r="H1828" t="s">
        <v>2432</v>
      </c>
      <c r="I1828" t="s">
        <v>33</v>
      </c>
      <c r="L1828" t="s">
        <v>27</v>
      </c>
      <c r="O1828" t="s">
        <v>82</v>
      </c>
      <c r="P1828" t="str">
        <f t="shared" si="88"/>
        <v>SMKN</v>
      </c>
      <c r="Q1828" t="str">
        <f t="shared" si="89"/>
        <v>Negeri</v>
      </c>
      <c r="R1828" t="str">
        <f t="shared" si="87"/>
        <v>SMK</v>
      </c>
      <c r="S1828" t="s">
        <v>26</v>
      </c>
      <c r="T1828" t="s">
        <v>3486</v>
      </c>
      <c r="U1828" t="s">
        <v>29</v>
      </c>
      <c r="Z1828" t="str">
        <f>VLOOKUP(A1828,[2]registrasi!$B$2:$C$3000,2,FALSE)</f>
        <v>registrasi</v>
      </c>
      <c r="AA1828">
        <f>VLOOKUP(D1828,[3]Sheet1!$B$2:$D$43,3,FALSE)</f>
        <v>100</v>
      </c>
      <c r="AB1828" t="str">
        <f>VLOOKUP(A1828,[2]nim!$A$2:$B$3000,2,FALSE)</f>
        <v>diterima</v>
      </c>
    </row>
    <row r="1829" spans="1:28" x14ac:dyDescent="0.3">
      <c r="A1829" s="2">
        <v>222311140409</v>
      </c>
      <c r="B1829">
        <v>1</v>
      </c>
      <c r="C1829">
        <v>2021</v>
      </c>
      <c r="D1829" s="3">
        <v>3112072</v>
      </c>
      <c r="E1829" t="str">
        <f>UPPER(VLOOKUP(D1829,[1]PRODI_2019!$D$2:$L$72,3,FALSE))</f>
        <v>PENDIDIKAN NON FORMAL</v>
      </c>
      <c r="F1829" t="str">
        <f>VLOOKUP(D1829,[1]PRODI_2019!$D$2:$L$72,9,FALSE)</f>
        <v>FKIP</v>
      </c>
      <c r="G1829" t="str">
        <f>VLOOKUP(F1829,Sheet1!$H$4:$I$11,2,FALSE)</f>
        <v>2_FKIP</v>
      </c>
      <c r="H1829" t="s">
        <v>2433</v>
      </c>
      <c r="I1829" t="s">
        <v>33</v>
      </c>
      <c r="L1829" t="s">
        <v>27</v>
      </c>
      <c r="O1829" t="s">
        <v>64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41</v>
      </c>
      <c r="T1829" t="s">
        <v>3486</v>
      </c>
      <c r="U1829" t="s">
        <v>29</v>
      </c>
      <c r="Z1829" t="str">
        <f>VLOOKUP(A1829,[2]registrasi!$B$2:$C$3000,2,FALSE)</f>
        <v>registrasi</v>
      </c>
      <c r="AA1829">
        <f>VLOOKUP(D1829,[3]Sheet1!$B$2:$D$43,3,FALSE)</f>
        <v>100</v>
      </c>
      <c r="AB1829" t="str">
        <f>VLOOKUP(A1829,[2]nim!$A$2:$B$3000,2,FALSE)</f>
        <v>diterima</v>
      </c>
    </row>
    <row r="1830" spans="1:28" x14ac:dyDescent="0.3">
      <c r="A1830" s="2">
        <v>222311160476</v>
      </c>
      <c r="B1830">
        <v>2</v>
      </c>
      <c r="C1830">
        <v>2021</v>
      </c>
      <c r="D1830" s="3">
        <v>3112072</v>
      </c>
      <c r="E1830" t="str">
        <f>UPPER(VLOOKUP(D1830,[1]PRODI_2019!$D$2:$L$72,3,FALSE))</f>
        <v>PENDIDIKAN NON FORMAL</v>
      </c>
      <c r="F1830" t="str">
        <f>VLOOKUP(D1830,[1]PRODI_2019!$D$2:$L$72,9,FALSE)</f>
        <v>FKIP</v>
      </c>
      <c r="G1830" t="str">
        <f>VLOOKUP(F1830,Sheet1!$H$4:$I$11,2,FALSE)</f>
        <v>2_FKIP</v>
      </c>
      <c r="H1830" t="s">
        <v>2434</v>
      </c>
      <c r="I1830" t="s">
        <v>33</v>
      </c>
      <c r="L1830" t="s">
        <v>27</v>
      </c>
      <c r="O1830" t="s">
        <v>353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66</v>
      </c>
      <c r="T1830" t="s">
        <v>3489</v>
      </c>
      <c r="U1830" t="s">
        <v>29</v>
      </c>
      <c r="Z1830" t="str">
        <f>VLOOKUP(A1830,[2]registrasi!$B$2:$C$3000,2,FALSE)</f>
        <v>registrasi</v>
      </c>
      <c r="AA1830">
        <f>VLOOKUP(D1830,[3]Sheet1!$B$2:$D$43,3,FALSE)</f>
        <v>100</v>
      </c>
      <c r="AB1830" t="str">
        <f>VLOOKUP(A1830,[2]nim!$A$2:$B$3000,2,FALSE)</f>
        <v>diterima</v>
      </c>
    </row>
    <row r="1831" spans="1:28" x14ac:dyDescent="0.3">
      <c r="A1831" s="2">
        <v>222311180311</v>
      </c>
      <c r="B1831">
        <v>2</v>
      </c>
      <c r="C1831">
        <v>2022</v>
      </c>
      <c r="D1831" s="3">
        <v>3112072</v>
      </c>
      <c r="E1831" t="str">
        <f>UPPER(VLOOKUP(D1831,[1]PRODI_2019!$D$2:$L$72,3,FALSE))</f>
        <v>PENDIDIKAN NON FORMAL</v>
      </c>
      <c r="F1831" t="str">
        <f>VLOOKUP(D1831,[1]PRODI_2019!$D$2:$L$72,9,FALSE)</f>
        <v>FKIP</v>
      </c>
      <c r="G1831" t="str">
        <f>VLOOKUP(F1831,Sheet1!$H$4:$I$11,2,FALSE)</f>
        <v>2_FKIP</v>
      </c>
      <c r="H1831" t="s">
        <v>2435</v>
      </c>
      <c r="I1831" t="s">
        <v>25</v>
      </c>
      <c r="L1831" t="s">
        <v>27</v>
      </c>
      <c r="O1831" t="s">
        <v>3379</v>
      </c>
      <c r="P1831" t="str">
        <f t="shared" si="88"/>
        <v>SMAS</v>
      </c>
      <c r="Q1831" t="str">
        <f t="shared" si="89"/>
        <v>Swasta</v>
      </c>
      <c r="R1831" t="str">
        <f t="shared" si="87"/>
        <v>SMA</v>
      </c>
      <c r="S1831" t="s">
        <v>63</v>
      </c>
      <c r="T1831" t="s">
        <v>3486</v>
      </c>
      <c r="U1831" t="s">
        <v>29</v>
      </c>
      <c r="Z1831" t="e">
        <f>VLOOKUP(A1831,[2]registrasi!$B$2:$C$3000,2,FALSE)</f>
        <v>#N/A</v>
      </c>
      <c r="AA1831">
        <f>VLOOKUP(D1831,[3]Sheet1!$B$2:$D$43,3,FALSE)</f>
        <v>100</v>
      </c>
      <c r="AB1831" t="e">
        <f>VLOOKUP(A1831,[2]nim!$A$2:$B$3000,2,FALSE)</f>
        <v>#N/A</v>
      </c>
    </row>
    <row r="1832" spans="1:28" x14ac:dyDescent="0.3">
      <c r="A1832" s="2">
        <v>222311190251</v>
      </c>
      <c r="B1832">
        <v>2</v>
      </c>
      <c r="C1832">
        <v>2022</v>
      </c>
      <c r="D1832" s="3">
        <v>3112072</v>
      </c>
      <c r="E1832" t="str">
        <f>UPPER(VLOOKUP(D1832,[1]PRODI_2019!$D$2:$L$72,3,FALSE))</f>
        <v>PENDIDIKAN NON FORMAL</v>
      </c>
      <c r="F1832" t="str">
        <f>VLOOKUP(D1832,[1]PRODI_2019!$D$2:$L$72,9,FALSE)</f>
        <v>FKIP</v>
      </c>
      <c r="G1832" t="str">
        <f>VLOOKUP(F1832,Sheet1!$H$4:$I$11,2,FALSE)</f>
        <v>2_FKIP</v>
      </c>
      <c r="H1832" t="s">
        <v>2436</v>
      </c>
      <c r="I1832" t="s">
        <v>33</v>
      </c>
      <c r="L1832" t="s">
        <v>27</v>
      </c>
      <c r="O1832" t="s">
        <v>217</v>
      </c>
      <c r="P1832" t="str">
        <f t="shared" si="88"/>
        <v>SMAN</v>
      </c>
      <c r="Q1832" t="str">
        <f t="shared" si="89"/>
        <v>Negeri</v>
      </c>
      <c r="R1832" t="str">
        <f t="shared" si="87"/>
        <v>SMA</v>
      </c>
      <c r="S1832" t="s">
        <v>37</v>
      </c>
      <c r="T1832" t="s">
        <v>3486</v>
      </c>
      <c r="U1832" t="s">
        <v>29</v>
      </c>
      <c r="Z1832" t="e">
        <f>VLOOKUP(A1832,[2]registrasi!$B$2:$C$3000,2,FALSE)</f>
        <v>#N/A</v>
      </c>
      <c r="AA1832">
        <f>VLOOKUP(D1832,[3]Sheet1!$B$2:$D$43,3,FALSE)</f>
        <v>100</v>
      </c>
      <c r="AB1832" t="e">
        <f>VLOOKUP(A1832,[2]nim!$A$2:$B$3000,2,FALSE)</f>
        <v>#N/A</v>
      </c>
    </row>
    <row r="1833" spans="1:28" x14ac:dyDescent="0.3">
      <c r="A1833" s="2">
        <v>222321010238</v>
      </c>
      <c r="B1833">
        <v>2</v>
      </c>
      <c r="C1833">
        <v>2022</v>
      </c>
      <c r="D1833" s="3">
        <v>3112072</v>
      </c>
      <c r="E1833" t="str">
        <f>UPPER(VLOOKUP(D1833,[1]PRODI_2019!$D$2:$L$72,3,FALSE))</f>
        <v>PENDIDIKAN NON FORMAL</v>
      </c>
      <c r="F1833" t="str">
        <f>VLOOKUP(D1833,[1]PRODI_2019!$D$2:$L$72,9,FALSE)</f>
        <v>FKIP</v>
      </c>
      <c r="G1833" t="str">
        <f>VLOOKUP(F1833,Sheet1!$H$4:$I$11,2,FALSE)</f>
        <v>2_FKIP</v>
      </c>
      <c r="H1833" t="s">
        <v>2437</v>
      </c>
      <c r="I1833" t="s">
        <v>33</v>
      </c>
      <c r="L1833" t="s">
        <v>27</v>
      </c>
      <c r="O1833" t="s">
        <v>337</v>
      </c>
      <c r="P1833" t="str">
        <f t="shared" si="88"/>
        <v>SMAN</v>
      </c>
      <c r="Q1833" t="str">
        <f t="shared" si="89"/>
        <v>Negeri</v>
      </c>
      <c r="R1833" t="str">
        <f t="shared" si="87"/>
        <v>SMA</v>
      </c>
      <c r="S1833" t="s">
        <v>541</v>
      </c>
      <c r="T1833" t="s">
        <v>3487</v>
      </c>
      <c r="U1833" t="s">
        <v>29</v>
      </c>
      <c r="Z1833" t="str">
        <f>VLOOKUP(A1833,[2]registrasi!$B$2:$C$3000,2,FALSE)</f>
        <v>registrasi</v>
      </c>
      <c r="AA1833">
        <f>VLOOKUP(D1833,[3]Sheet1!$B$2:$D$43,3,FALSE)</f>
        <v>100</v>
      </c>
      <c r="AB1833" t="str">
        <f>VLOOKUP(A1833,[2]nim!$A$2:$B$3000,2,FALSE)</f>
        <v>diterima</v>
      </c>
    </row>
    <row r="1834" spans="1:28" x14ac:dyDescent="0.3">
      <c r="A1834" s="2">
        <v>222321011055</v>
      </c>
      <c r="B1834">
        <v>2</v>
      </c>
      <c r="C1834">
        <v>2021</v>
      </c>
      <c r="D1834" s="3">
        <v>3112072</v>
      </c>
      <c r="E1834" t="str">
        <f>UPPER(VLOOKUP(D1834,[1]PRODI_2019!$D$2:$L$72,3,FALSE))</f>
        <v>PENDIDIKAN NON FORMAL</v>
      </c>
      <c r="F1834" t="str">
        <f>VLOOKUP(D1834,[1]PRODI_2019!$D$2:$L$72,9,FALSE)</f>
        <v>FKIP</v>
      </c>
      <c r="G1834" t="str">
        <f>VLOOKUP(F1834,Sheet1!$H$4:$I$11,2,FALSE)</f>
        <v>2_FKIP</v>
      </c>
      <c r="H1834" t="s">
        <v>2438</v>
      </c>
      <c r="I1834" t="s">
        <v>33</v>
      </c>
      <c r="L1834" t="s">
        <v>27</v>
      </c>
      <c r="O1834" t="s">
        <v>476</v>
      </c>
      <c r="P1834" t="str">
        <f t="shared" si="88"/>
        <v>SMKN</v>
      </c>
      <c r="Q1834" t="str">
        <f t="shared" si="89"/>
        <v>Negeri</v>
      </c>
      <c r="R1834" t="str">
        <f t="shared" si="87"/>
        <v>SMK</v>
      </c>
      <c r="S1834" t="s">
        <v>66</v>
      </c>
      <c r="T1834" t="s">
        <v>3489</v>
      </c>
      <c r="U1834" t="s">
        <v>29</v>
      </c>
      <c r="Z1834" t="e">
        <f>VLOOKUP(A1834,[2]registrasi!$B$2:$C$3000,2,FALSE)</f>
        <v>#N/A</v>
      </c>
      <c r="AA1834">
        <f>VLOOKUP(D1834,[3]Sheet1!$B$2:$D$43,3,FALSE)</f>
        <v>100</v>
      </c>
      <c r="AB1834" t="e">
        <f>VLOOKUP(A1834,[2]nim!$A$2:$B$3000,2,FALSE)</f>
        <v>#N/A</v>
      </c>
    </row>
    <row r="1835" spans="1:28" x14ac:dyDescent="0.3">
      <c r="A1835" s="2">
        <v>222321041266</v>
      </c>
      <c r="B1835">
        <v>2</v>
      </c>
      <c r="C1835">
        <v>2022</v>
      </c>
      <c r="D1835" s="3">
        <v>3112072</v>
      </c>
      <c r="E1835" t="str">
        <f>UPPER(VLOOKUP(D1835,[1]PRODI_2019!$D$2:$L$72,3,FALSE))</f>
        <v>PENDIDIKAN NON FORMAL</v>
      </c>
      <c r="F1835" t="str">
        <f>VLOOKUP(D1835,[1]PRODI_2019!$D$2:$L$72,9,FALSE)</f>
        <v>FKIP</v>
      </c>
      <c r="G1835" t="str">
        <f>VLOOKUP(F1835,Sheet1!$H$4:$I$11,2,FALSE)</f>
        <v>2_FKIP</v>
      </c>
      <c r="H1835" t="s">
        <v>2439</v>
      </c>
      <c r="I1835" t="s">
        <v>33</v>
      </c>
      <c r="L1835" t="s">
        <v>199</v>
      </c>
      <c r="O1835" t="s">
        <v>3247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131</v>
      </c>
      <c r="T1835" t="s">
        <v>3487</v>
      </c>
      <c r="U1835" t="s">
        <v>29</v>
      </c>
      <c r="Z1835" t="str">
        <f>VLOOKUP(A1835,[2]registrasi!$B$2:$C$3000,2,FALSE)</f>
        <v>registrasi</v>
      </c>
      <c r="AA1835">
        <f>VLOOKUP(D1835,[3]Sheet1!$B$2:$D$43,3,FALSE)</f>
        <v>100</v>
      </c>
      <c r="AB1835" t="str">
        <f>VLOOKUP(A1835,[2]nim!$A$2:$B$3000,2,FALSE)</f>
        <v>diterima</v>
      </c>
    </row>
    <row r="1836" spans="1:28" x14ac:dyDescent="0.3">
      <c r="A1836" s="2">
        <v>222321160546</v>
      </c>
      <c r="B1836">
        <v>1</v>
      </c>
      <c r="C1836">
        <v>2021</v>
      </c>
      <c r="D1836" s="3">
        <v>3112072</v>
      </c>
      <c r="E1836" t="str">
        <f>UPPER(VLOOKUP(D1836,[1]PRODI_2019!$D$2:$L$72,3,FALSE))</f>
        <v>PENDIDIKAN NON FORMAL</v>
      </c>
      <c r="F1836" t="str">
        <f>VLOOKUP(D1836,[1]PRODI_2019!$D$2:$L$72,9,FALSE)</f>
        <v>FKIP</v>
      </c>
      <c r="G1836" t="str">
        <f>VLOOKUP(F1836,Sheet1!$H$4:$I$11,2,FALSE)</f>
        <v>2_FKIP</v>
      </c>
      <c r="H1836" t="s">
        <v>2440</v>
      </c>
      <c r="I1836" t="s">
        <v>33</v>
      </c>
      <c r="L1836" t="s">
        <v>27</v>
      </c>
      <c r="O1836" t="s">
        <v>3380</v>
      </c>
      <c r="P1836" t="str">
        <f t="shared" si="88"/>
        <v>SMK</v>
      </c>
      <c r="Q1836" t="str">
        <f t="shared" si="89"/>
        <v>Swasta</v>
      </c>
      <c r="R1836" t="str">
        <f t="shared" si="87"/>
        <v>SMK</v>
      </c>
      <c r="S1836" t="s">
        <v>126</v>
      </c>
      <c r="T1836" t="s">
        <v>3487</v>
      </c>
      <c r="U1836" t="s">
        <v>29</v>
      </c>
      <c r="Z1836" t="str">
        <f>VLOOKUP(A1836,[2]registrasi!$B$2:$C$3000,2,FALSE)</f>
        <v>registrasi</v>
      </c>
      <c r="AA1836">
        <f>VLOOKUP(D1836,[3]Sheet1!$B$2:$D$43,3,FALSE)</f>
        <v>100</v>
      </c>
      <c r="AB1836" t="str">
        <f>VLOOKUP(A1836,[2]nim!$A$2:$B$3000,2,FALSE)</f>
        <v>diterima</v>
      </c>
    </row>
    <row r="1837" spans="1:28" x14ac:dyDescent="0.3">
      <c r="A1837" s="2">
        <v>222321210879</v>
      </c>
      <c r="B1837">
        <v>2</v>
      </c>
      <c r="C1837">
        <v>2022</v>
      </c>
      <c r="D1837" s="3">
        <v>3112072</v>
      </c>
      <c r="E1837" t="str">
        <f>UPPER(VLOOKUP(D1837,[1]PRODI_2019!$D$2:$L$72,3,FALSE))</f>
        <v>PENDIDIKAN NON FORMAL</v>
      </c>
      <c r="F1837" t="str">
        <f>VLOOKUP(D1837,[1]PRODI_2019!$D$2:$L$72,9,FALSE)</f>
        <v>FKIP</v>
      </c>
      <c r="G1837" t="str">
        <f>VLOOKUP(F1837,Sheet1!$H$4:$I$11,2,FALSE)</f>
        <v>2_FKIP</v>
      </c>
      <c r="H1837" t="s">
        <v>2441</v>
      </c>
      <c r="I1837" t="s">
        <v>33</v>
      </c>
      <c r="L1837" t="s">
        <v>27</v>
      </c>
      <c r="O1837" t="s">
        <v>417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549</v>
      </c>
      <c r="T1837" t="s">
        <v>3487</v>
      </c>
      <c r="U1837" t="s">
        <v>29</v>
      </c>
      <c r="Z1837" t="e">
        <f>VLOOKUP(A1837,[2]registrasi!$B$2:$C$3000,2,FALSE)</f>
        <v>#N/A</v>
      </c>
      <c r="AA1837">
        <f>VLOOKUP(D1837,[3]Sheet1!$B$2:$D$43,3,FALSE)</f>
        <v>100</v>
      </c>
      <c r="AB1837" t="e">
        <f>VLOOKUP(A1837,[2]nim!$A$2:$B$3000,2,FALSE)</f>
        <v>#N/A</v>
      </c>
    </row>
    <row r="1838" spans="1:28" x14ac:dyDescent="0.3">
      <c r="A1838" s="2">
        <v>222321220639</v>
      </c>
      <c r="B1838">
        <v>1</v>
      </c>
      <c r="C1838">
        <v>2022</v>
      </c>
      <c r="D1838" s="3">
        <v>3112072</v>
      </c>
      <c r="E1838" t="str">
        <f>UPPER(VLOOKUP(D1838,[1]PRODI_2019!$D$2:$L$72,3,FALSE))</f>
        <v>PENDIDIKAN NON FORMAL</v>
      </c>
      <c r="F1838" t="str">
        <f>VLOOKUP(D1838,[1]PRODI_2019!$D$2:$L$72,9,FALSE)</f>
        <v>FKIP</v>
      </c>
      <c r="G1838" t="str">
        <f>VLOOKUP(F1838,Sheet1!$H$4:$I$11,2,FALSE)</f>
        <v>2_FKIP</v>
      </c>
      <c r="H1838" t="s">
        <v>2442</v>
      </c>
      <c r="I1838" t="s">
        <v>33</v>
      </c>
      <c r="L1838" t="s">
        <v>27</v>
      </c>
      <c r="O1838" t="s">
        <v>134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26</v>
      </c>
      <c r="T1838" t="s">
        <v>3486</v>
      </c>
      <c r="U1838" t="s">
        <v>35</v>
      </c>
      <c r="Z1838" t="str">
        <f>VLOOKUP(A1838,[2]registrasi!$B$2:$C$3000,2,FALSE)</f>
        <v>registrasi</v>
      </c>
      <c r="AA1838">
        <f>VLOOKUP(D1838,[3]Sheet1!$B$2:$D$43,3,FALSE)</f>
        <v>100</v>
      </c>
      <c r="AB1838" t="str">
        <f>VLOOKUP(A1838,[2]nim!$A$2:$B$3000,2,FALSE)</f>
        <v>diterima</v>
      </c>
    </row>
    <row r="1839" spans="1:28" x14ac:dyDescent="0.3">
      <c r="A1839" s="2">
        <v>222321260316</v>
      </c>
      <c r="B1839">
        <v>2</v>
      </c>
      <c r="C1839">
        <v>2022</v>
      </c>
      <c r="D1839" s="3">
        <v>3112072</v>
      </c>
      <c r="E1839" t="str">
        <f>UPPER(VLOOKUP(D1839,[1]PRODI_2019!$D$2:$L$72,3,FALSE))</f>
        <v>PENDIDIKAN NON FORMAL</v>
      </c>
      <c r="F1839" t="str">
        <f>VLOOKUP(D1839,[1]PRODI_2019!$D$2:$L$72,9,FALSE)</f>
        <v>FKIP</v>
      </c>
      <c r="G1839" t="str">
        <f>VLOOKUP(F1839,Sheet1!$H$4:$I$11,2,FALSE)</f>
        <v>2_FKIP</v>
      </c>
      <c r="H1839" t="s">
        <v>2443</v>
      </c>
      <c r="I1839" t="s">
        <v>33</v>
      </c>
      <c r="L1839" t="s">
        <v>27</v>
      </c>
      <c r="O1839" t="s">
        <v>375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541</v>
      </c>
      <c r="T1839" t="s">
        <v>3487</v>
      </c>
      <c r="U1839" t="s">
        <v>29</v>
      </c>
      <c r="Z1839" t="str">
        <f>VLOOKUP(A1839,[2]registrasi!$B$2:$C$3000,2,FALSE)</f>
        <v>registrasi</v>
      </c>
      <c r="AA1839">
        <f>VLOOKUP(D1839,[3]Sheet1!$B$2:$D$43,3,FALSE)</f>
        <v>100</v>
      </c>
      <c r="AB1839" t="str">
        <f>VLOOKUP(A1839,[2]nim!$A$2:$B$3000,2,FALSE)</f>
        <v>diterima</v>
      </c>
    </row>
    <row r="1840" spans="1:28" x14ac:dyDescent="0.3">
      <c r="A1840" s="2">
        <v>222323040291</v>
      </c>
      <c r="B1840">
        <v>1</v>
      </c>
      <c r="C1840">
        <v>2021</v>
      </c>
      <c r="D1840" s="3">
        <v>3112072</v>
      </c>
      <c r="E1840" t="str">
        <f>UPPER(VLOOKUP(D1840,[1]PRODI_2019!$D$2:$L$72,3,FALSE))</f>
        <v>PENDIDIKAN NON FORMAL</v>
      </c>
      <c r="F1840" t="str">
        <f>VLOOKUP(D1840,[1]PRODI_2019!$D$2:$L$72,9,FALSE)</f>
        <v>FKIP</v>
      </c>
      <c r="G1840" t="str">
        <f>VLOOKUP(F1840,Sheet1!$H$4:$I$11,2,FALSE)</f>
        <v>2_FKIP</v>
      </c>
      <c r="H1840" t="s">
        <v>2444</v>
      </c>
      <c r="I1840" t="s">
        <v>33</v>
      </c>
      <c r="L1840" t="s">
        <v>27</v>
      </c>
      <c r="O1840" t="s">
        <v>3343</v>
      </c>
      <c r="P1840" t="str">
        <f t="shared" si="88"/>
        <v>SMKN</v>
      </c>
      <c r="Q1840" t="str">
        <f t="shared" si="89"/>
        <v>Negeri</v>
      </c>
      <c r="R1840" t="str">
        <f t="shared" si="87"/>
        <v>SMK</v>
      </c>
      <c r="S1840" t="s">
        <v>105</v>
      </c>
      <c r="T1840" t="s">
        <v>3489</v>
      </c>
      <c r="U1840" t="s">
        <v>29</v>
      </c>
      <c r="Z1840" t="str">
        <f>VLOOKUP(A1840,[2]registrasi!$B$2:$C$3000,2,FALSE)</f>
        <v>registrasi</v>
      </c>
      <c r="AA1840">
        <f>VLOOKUP(D1840,[3]Sheet1!$B$2:$D$43,3,FALSE)</f>
        <v>100</v>
      </c>
      <c r="AB1840" t="str">
        <f>VLOOKUP(A1840,[2]nim!$A$2:$B$3000,2,FALSE)</f>
        <v>diterima</v>
      </c>
    </row>
    <row r="1841" spans="1:28" x14ac:dyDescent="0.3">
      <c r="A1841" s="2">
        <v>222323180257</v>
      </c>
      <c r="B1841">
        <v>2</v>
      </c>
      <c r="C1841">
        <v>2022</v>
      </c>
      <c r="D1841" s="3">
        <v>3112072</v>
      </c>
      <c r="E1841" t="str">
        <f>UPPER(VLOOKUP(D1841,[1]PRODI_2019!$D$2:$L$72,3,FALSE))</f>
        <v>PENDIDIKAN NON FORMAL</v>
      </c>
      <c r="F1841" t="str">
        <f>VLOOKUP(D1841,[1]PRODI_2019!$D$2:$L$72,9,FALSE)</f>
        <v>FKIP</v>
      </c>
      <c r="G1841" t="str">
        <f>VLOOKUP(F1841,Sheet1!$H$4:$I$11,2,FALSE)</f>
        <v>2_FKIP</v>
      </c>
      <c r="H1841" t="s">
        <v>2445</v>
      </c>
      <c r="I1841" t="s">
        <v>33</v>
      </c>
      <c r="L1841" t="s">
        <v>27</v>
      </c>
      <c r="O1841" t="s">
        <v>318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66</v>
      </c>
      <c r="T1841" t="s">
        <v>3489</v>
      </c>
      <c r="U1841" t="s">
        <v>29</v>
      </c>
      <c r="Z1841" t="e">
        <f>VLOOKUP(A1841,[2]registrasi!$B$2:$C$3000,2,FALSE)</f>
        <v>#N/A</v>
      </c>
      <c r="AA1841">
        <f>VLOOKUP(D1841,[3]Sheet1!$B$2:$D$43,3,FALSE)</f>
        <v>100</v>
      </c>
      <c r="AB1841" t="e">
        <f>VLOOKUP(A1841,[2]nim!$A$2:$B$3000,2,FALSE)</f>
        <v>#N/A</v>
      </c>
    </row>
    <row r="1842" spans="1:28" x14ac:dyDescent="0.3">
      <c r="A1842" s="2">
        <v>222323230516</v>
      </c>
      <c r="B1842">
        <v>2</v>
      </c>
      <c r="C1842">
        <v>2021</v>
      </c>
      <c r="D1842" s="3">
        <v>3112072</v>
      </c>
      <c r="E1842" t="str">
        <f>UPPER(VLOOKUP(D1842,[1]PRODI_2019!$D$2:$L$72,3,FALSE))</f>
        <v>PENDIDIKAN NON FORMAL</v>
      </c>
      <c r="F1842" t="str">
        <f>VLOOKUP(D1842,[1]PRODI_2019!$D$2:$L$72,9,FALSE)</f>
        <v>FKIP</v>
      </c>
      <c r="G1842" t="str">
        <f>VLOOKUP(F1842,Sheet1!$H$4:$I$11,2,FALSE)</f>
        <v>2_FKIP</v>
      </c>
      <c r="H1842" t="s">
        <v>2446</v>
      </c>
      <c r="I1842" t="s">
        <v>33</v>
      </c>
      <c r="L1842" t="s">
        <v>27</v>
      </c>
      <c r="O1842" t="s">
        <v>460</v>
      </c>
      <c r="P1842" t="str">
        <f t="shared" si="88"/>
        <v>SMKN</v>
      </c>
      <c r="Q1842" t="str">
        <f t="shared" si="89"/>
        <v>Negeri</v>
      </c>
      <c r="R1842" t="str">
        <f t="shared" si="87"/>
        <v>SMK</v>
      </c>
      <c r="S1842" t="s">
        <v>78</v>
      </c>
      <c r="T1842" t="s">
        <v>3489</v>
      </c>
      <c r="U1842" t="s">
        <v>29</v>
      </c>
      <c r="Z1842" t="str">
        <f>VLOOKUP(A1842,[2]registrasi!$B$2:$C$3000,2,FALSE)</f>
        <v>registrasi</v>
      </c>
      <c r="AA1842">
        <f>VLOOKUP(D1842,[3]Sheet1!$B$2:$D$43,3,FALSE)</f>
        <v>100</v>
      </c>
      <c r="AB1842" t="str">
        <f>VLOOKUP(A1842,[2]nim!$A$2:$B$3000,2,FALSE)</f>
        <v>diterima</v>
      </c>
    </row>
    <row r="1843" spans="1:28" x14ac:dyDescent="0.3">
      <c r="A1843" s="2">
        <v>222324060418</v>
      </c>
      <c r="B1843">
        <v>1</v>
      </c>
      <c r="C1843">
        <v>2022</v>
      </c>
      <c r="D1843" s="3">
        <v>3112072</v>
      </c>
      <c r="E1843" t="str">
        <f>UPPER(VLOOKUP(D1843,[1]PRODI_2019!$D$2:$L$72,3,FALSE))</f>
        <v>PENDIDIKAN NON FORMAL</v>
      </c>
      <c r="F1843" t="str">
        <f>VLOOKUP(D1843,[1]PRODI_2019!$D$2:$L$72,9,FALSE)</f>
        <v>FKIP</v>
      </c>
      <c r="G1843" t="str">
        <f>VLOOKUP(F1843,Sheet1!$H$4:$I$11,2,FALSE)</f>
        <v>2_FKIP</v>
      </c>
      <c r="H1843" t="s">
        <v>2447</v>
      </c>
      <c r="I1843" t="s">
        <v>33</v>
      </c>
      <c r="L1843" t="s">
        <v>27</v>
      </c>
      <c r="O1843" t="s">
        <v>447</v>
      </c>
      <c r="P1843" t="str">
        <f t="shared" si="88"/>
        <v>SMAS</v>
      </c>
      <c r="Q1843" t="str">
        <f t="shared" si="89"/>
        <v>Swasta</v>
      </c>
      <c r="R1843" t="str">
        <f t="shared" si="87"/>
        <v>SMA</v>
      </c>
      <c r="S1843" t="s">
        <v>37</v>
      </c>
      <c r="T1843" t="s">
        <v>3486</v>
      </c>
      <c r="U1843" t="s">
        <v>29</v>
      </c>
      <c r="Z1843" t="str">
        <f>VLOOKUP(A1843,[2]registrasi!$B$2:$C$3000,2,FALSE)</f>
        <v>registrasi</v>
      </c>
      <c r="AA1843">
        <f>VLOOKUP(D1843,[3]Sheet1!$B$2:$D$43,3,FALSE)</f>
        <v>100</v>
      </c>
      <c r="AB1843" t="str">
        <f>VLOOKUP(A1843,[2]nim!$A$2:$B$3000,2,FALSE)</f>
        <v>diterima</v>
      </c>
    </row>
    <row r="1844" spans="1:28" x14ac:dyDescent="0.3">
      <c r="A1844" s="2">
        <v>222324150478</v>
      </c>
      <c r="B1844">
        <v>2</v>
      </c>
      <c r="C1844">
        <v>2021</v>
      </c>
      <c r="D1844" s="3">
        <v>3112072</v>
      </c>
      <c r="E1844" t="str">
        <f>UPPER(VLOOKUP(D1844,[1]PRODI_2019!$D$2:$L$72,3,FALSE))</f>
        <v>PENDIDIKAN NON FORMAL</v>
      </c>
      <c r="F1844" t="str">
        <f>VLOOKUP(D1844,[1]PRODI_2019!$D$2:$L$72,9,FALSE)</f>
        <v>FKIP</v>
      </c>
      <c r="G1844" t="str">
        <f>VLOOKUP(F1844,Sheet1!$H$4:$I$11,2,FALSE)</f>
        <v>2_FKIP</v>
      </c>
      <c r="H1844" t="s">
        <v>2448</v>
      </c>
      <c r="I1844" t="s">
        <v>33</v>
      </c>
      <c r="L1844" t="s">
        <v>27</v>
      </c>
      <c r="O1844" t="s">
        <v>3204</v>
      </c>
      <c r="P1844" t="str">
        <f t="shared" si="88"/>
        <v>SMAN</v>
      </c>
      <c r="Q1844" t="str">
        <f t="shared" si="89"/>
        <v>Negeri</v>
      </c>
      <c r="R1844" t="str">
        <f t="shared" si="87"/>
        <v>SMA</v>
      </c>
      <c r="S1844" t="s">
        <v>78</v>
      </c>
      <c r="T1844" t="s">
        <v>3489</v>
      </c>
      <c r="U1844" t="s">
        <v>29</v>
      </c>
      <c r="Z1844" t="str">
        <f>VLOOKUP(A1844,[2]registrasi!$B$2:$C$3000,2,FALSE)</f>
        <v>registrasi</v>
      </c>
      <c r="AA1844">
        <f>VLOOKUP(D1844,[3]Sheet1!$B$2:$D$43,3,FALSE)</f>
        <v>100</v>
      </c>
      <c r="AB1844" t="str">
        <f>VLOOKUP(A1844,[2]nim!$A$2:$B$3000,2,FALSE)</f>
        <v>diterima</v>
      </c>
    </row>
    <row r="1845" spans="1:28" x14ac:dyDescent="0.3">
      <c r="A1845" s="2">
        <v>222324170340</v>
      </c>
      <c r="B1845">
        <v>2</v>
      </c>
      <c r="C1845">
        <v>2021</v>
      </c>
      <c r="D1845" s="3">
        <v>3112072</v>
      </c>
      <c r="E1845" t="str">
        <f>UPPER(VLOOKUP(D1845,[1]PRODI_2019!$D$2:$L$72,3,FALSE))</f>
        <v>PENDIDIKAN NON FORMAL</v>
      </c>
      <c r="F1845" t="str">
        <f>VLOOKUP(D1845,[1]PRODI_2019!$D$2:$L$72,9,FALSE)</f>
        <v>FKIP</v>
      </c>
      <c r="G1845" t="str">
        <f>VLOOKUP(F1845,Sheet1!$H$4:$I$11,2,FALSE)</f>
        <v>2_FKIP</v>
      </c>
      <c r="H1845" t="s">
        <v>2449</v>
      </c>
      <c r="I1845" t="s">
        <v>33</v>
      </c>
      <c r="L1845" t="s">
        <v>27</v>
      </c>
      <c r="O1845" t="s">
        <v>3381</v>
      </c>
      <c r="P1845" t="str">
        <f t="shared" si="88"/>
        <v>SMA</v>
      </c>
      <c r="Q1845" t="str">
        <f t="shared" si="89"/>
        <v>Swasta</v>
      </c>
      <c r="R1845" t="str">
        <f t="shared" si="87"/>
        <v>SMA</v>
      </c>
      <c r="S1845" t="s">
        <v>105</v>
      </c>
      <c r="T1845" t="s">
        <v>3489</v>
      </c>
      <c r="U1845" t="s">
        <v>29</v>
      </c>
      <c r="Z1845" t="str">
        <f>VLOOKUP(A1845,[2]registrasi!$B$2:$C$3000,2,FALSE)</f>
        <v>registrasi</v>
      </c>
      <c r="AA1845">
        <f>VLOOKUP(D1845,[3]Sheet1!$B$2:$D$43,3,FALSE)</f>
        <v>100</v>
      </c>
      <c r="AB1845" t="str">
        <f>VLOOKUP(A1845,[2]nim!$A$2:$B$3000,2,FALSE)</f>
        <v>diterima</v>
      </c>
    </row>
    <row r="1846" spans="1:28" x14ac:dyDescent="0.3">
      <c r="A1846" s="2">
        <v>222324230335</v>
      </c>
      <c r="B1846">
        <v>2</v>
      </c>
      <c r="C1846">
        <v>2022</v>
      </c>
      <c r="D1846" s="3">
        <v>3112072</v>
      </c>
      <c r="E1846" t="str">
        <f>UPPER(VLOOKUP(D1846,[1]PRODI_2019!$D$2:$L$72,3,FALSE))</f>
        <v>PENDIDIKAN NON FORMAL</v>
      </c>
      <c r="F1846" t="str">
        <f>VLOOKUP(D1846,[1]PRODI_2019!$D$2:$L$72,9,FALSE)</f>
        <v>FKIP</v>
      </c>
      <c r="G1846" t="str">
        <f>VLOOKUP(F1846,Sheet1!$H$4:$I$11,2,FALSE)</f>
        <v>2_FKIP</v>
      </c>
      <c r="H1846" t="s">
        <v>2450</v>
      </c>
      <c r="I1846" t="s">
        <v>33</v>
      </c>
      <c r="L1846" t="s">
        <v>27</v>
      </c>
      <c r="O1846" t="s">
        <v>3382</v>
      </c>
      <c r="P1846" t="str">
        <f t="shared" si="88"/>
        <v>SMKN</v>
      </c>
      <c r="Q1846" t="str">
        <f t="shared" si="89"/>
        <v>Negeri</v>
      </c>
      <c r="R1846" t="str">
        <f t="shared" si="87"/>
        <v>SMK</v>
      </c>
      <c r="S1846" t="s">
        <v>78</v>
      </c>
      <c r="T1846" t="s">
        <v>3489</v>
      </c>
      <c r="U1846" t="s">
        <v>29</v>
      </c>
      <c r="Z1846" t="str">
        <f>VLOOKUP(A1846,[2]registrasi!$B$2:$C$3000,2,FALSE)</f>
        <v>registrasi</v>
      </c>
      <c r="AA1846">
        <f>VLOOKUP(D1846,[3]Sheet1!$B$2:$D$43,3,FALSE)</f>
        <v>100</v>
      </c>
      <c r="AB1846" t="str">
        <f>VLOOKUP(A1846,[2]nim!$A$2:$B$3000,2,FALSE)</f>
        <v>diterima</v>
      </c>
    </row>
    <row r="1847" spans="1:28" x14ac:dyDescent="0.3">
      <c r="A1847" s="2">
        <v>222331230010</v>
      </c>
      <c r="B1847">
        <v>2</v>
      </c>
      <c r="C1847">
        <v>2022</v>
      </c>
      <c r="D1847" s="3">
        <v>3112072</v>
      </c>
      <c r="E1847" t="str">
        <f>UPPER(VLOOKUP(D1847,[1]PRODI_2019!$D$2:$L$72,3,FALSE))</f>
        <v>PENDIDIKAN NON FORMAL</v>
      </c>
      <c r="F1847" t="str">
        <f>VLOOKUP(D1847,[1]PRODI_2019!$D$2:$L$72,9,FALSE)</f>
        <v>FKIP</v>
      </c>
      <c r="G1847" t="str">
        <f>VLOOKUP(F1847,Sheet1!$H$4:$I$11,2,FALSE)</f>
        <v>2_FKIP</v>
      </c>
      <c r="H1847" t="s">
        <v>2451</v>
      </c>
      <c r="I1847" t="s">
        <v>33</v>
      </c>
      <c r="L1847" t="s">
        <v>27</v>
      </c>
      <c r="O1847" t="s">
        <v>3383</v>
      </c>
      <c r="P1847" t="str">
        <f t="shared" si="88"/>
        <v>SMKN</v>
      </c>
      <c r="Q1847" t="str">
        <f t="shared" si="89"/>
        <v>Negeri</v>
      </c>
      <c r="R1847" t="str">
        <f t="shared" si="87"/>
        <v>SMK</v>
      </c>
      <c r="S1847" t="s">
        <v>541</v>
      </c>
      <c r="T1847" t="s">
        <v>3487</v>
      </c>
      <c r="U1847" t="s">
        <v>29</v>
      </c>
      <c r="Z1847" t="str">
        <f>VLOOKUP(A1847,[2]registrasi!$B$2:$C$3000,2,FALSE)</f>
        <v>registrasi</v>
      </c>
      <c r="AA1847">
        <f>VLOOKUP(D1847,[3]Sheet1!$B$2:$D$43,3,FALSE)</f>
        <v>100</v>
      </c>
      <c r="AB1847" t="str">
        <f>VLOOKUP(A1847,[2]nim!$A$2:$B$3000,2,FALSE)</f>
        <v>diterima</v>
      </c>
    </row>
    <row r="1848" spans="1:28" x14ac:dyDescent="0.3">
      <c r="A1848" s="2">
        <v>222332130854</v>
      </c>
      <c r="B1848">
        <v>2</v>
      </c>
      <c r="C1848">
        <v>2021</v>
      </c>
      <c r="D1848" s="3">
        <v>3112072</v>
      </c>
      <c r="E1848" t="str">
        <f>UPPER(VLOOKUP(D1848,[1]PRODI_2019!$D$2:$L$72,3,FALSE))</f>
        <v>PENDIDIKAN NON FORMAL</v>
      </c>
      <c r="F1848" t="str">
        <f>VLOOKUP(D1848,[1]PRODI_2019!$D$2:$L$72,9,FALSE)</f>
        <v>FKIP</v>
      </c>
      <c r="G1848" t="str">
        <f>VLOOKUP(F1848,Sheet1!$H$4:$I$11,2,FALSE)</f>
        <v>2_FKIP</v>
      </c>
      <c r="H1848" t="s">
        <v>2452</v>
      </c>
      <c r="I1848" t="s">
        <v>33</v>
      </c>
      <c r="L1848" t="s">
        <v>27</v>
      </c>
      <c r="O1848" t="s">
        <v>215</v>
      </c>
      <c r="P1848" t="str">
        <f t="shared" si="88"/>
        <v>SMAN</v>
      </c>
      <c r="Q1848" t="str">
        <f t="shared" si="89"/>
        <v>Negeri</v>
      </c>
      <c r="R1848" t="str">
        <f t="shared" si="87"/>
        <v>SMA</v>
      </c>
      <c r="S1848" t="s">
        <v>37</v>
      </c>
      <c r="T1848" t="s">
        <v>3486</v>
      </c>
      <c r="U1848" t="s">
        <v>29</v>
      </c>
      <c r="Z1848" t="str">
        <f>VLOOKUP(A1848,[2]registrasi!$B$2:$C$3000,2,FALSE)</f>
        <v>registrasi</v>
      </c>
      <c r="AA1848">
        <f>VLOOKUP(D1848,[3]Sheet1!$B$2:$D$43,3,FALSE)</f>
        <v>100</v>
      </c>
      <c r="AB1848" t="str">
        <f>VLOOKUP(A1848,[2]nim!$A$2:$B$3000,2,FALSE)</f>
        <v>diterima</v>
      </c>
    </row>
    <row r="1849" spans="1:28" x14ac:dyDescent="0.3">
      <c r="A1849" s="2">
        <v>222341080473</v>
      </c>
      <c r="B1849">
        <v>2</v>
      </c>
      <c r="C1849">
        <v>2021</v>
      </c>
      <c r="D1849" s="3">
        <v>3112072</v>
      </c>
      <c r="E1849" t="str">
        <f>UPPER(VLOOKUP(D1849,[1]PRODI_2019!$D$2:$L$72,3,FALSE))</f>
        <v>PENDIDIKAN NON FORMAL</v>
      </c>
      <c r="F1849" t="str">
        <f>VLOOKUP(D1849,[1]PRODI_2019!$D$2:$L$72,9,FALSE)</f>
        <v>FKIP</v>
      </c>
      <c r="G1849" t="str">
        <f>VLOOKUP(F1849,Sheet1!$H$4:$I$11,2,FALSE)</f>
        <v>2_FKIP</v>
      </c>
      <c r="H1849" t="s">
        <v>2453</v>
      </c>
      <c r="I1849" t="s">
        <v>33</v>
      </c>
      <c r="L1849" t="s">
        <v>27</v>
      </c>
      <c r="O1849" t="s">
        <v>3384</v>
      </c>
      <c r="P1849" t="str">
        <f t="shared" si="88"/>
        <v>SMKN</v>
      </c>
      <c r="Q1849" t="str">
        <f t="shared" si="89"/>
        <v>Negeri</v>
      </c>
      <c r="R1849" t="str">
        <f t="shared" si="87"/>
        <v>SMK</v>
      </c>
      <c r="S1849" t="s">
        <v>156</v>
      </c>
      <c r="T1849" t="s">
        <v>3487</v>
      </c>
      <c r="U1849" t="s">
        <v>29</v>
      </c>
      <c r="Z1849" t="str">
        <f>VLOOKUP(A1849,[2]registrasi!$B$2:$C$3000,2,FALSE)</f>
        <v>registrasi</v>
      </c>
      <c r="AA1849">
        <f>VLOOKUP(D1849,[3]Sheet1!$B$2:$D$43,3,FALSE)</f>
        <v>100</v>
      </c>
      <c r="AB1849" t="str">
        <f>VLOOKUP(A1849,[2]nim!$A$2:$B$3000,2,FALSE)</f>
        <v>diterima</v>
      </c>
    </row>
    <row r="1850" spans="1:28" x14ac:dyDescent="0.3">
      <c r="A1850" s="2">
        <v>222341180046</v>
      </c>
      <c r="B1850">
        <v>2</v>
      </c>
      <c r="C1850">
        <v>2021</v>
      </c>
      <c r="D1850" s="3">
        <v>3112072</v>
      </c>
      <c r="E1850" t="str">
        <f>UPPER(VLOOKUP(D1850,[1]PRODI_2019!$D$2:$L$72,3,FALSE))</f>
        <v>PENDIDIKAN NON FORMAL</v>
      </c>
      <c r="F1850" t="str">
        <f>VLOOKUP(D1850,[1]PRODI_2019!$D$2:$L$72,9,FALSE)</f>
        <v>FKIP</v>
      </c>
      <c r="G1850" t="str">
        <f>VLOOKUP(F1850,Sheet1!$H$4:$I$11,2,FALSE)</f>
        <v>2_FKIP</v>
      </c>
      <c r="H1850" t="s">
        <v>2454</v>
      </c>
      <c r="I1850" t="s">
        <v>33</v>
      </c>
      <c r="L1850" t="s">
        <v>27</v>
      </c>
      <c r="O1850" t="s">
        <v>3118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552</v>
      </c>
      <c r="T1850" t="s">
        <v>3487</v>
      </c>
      <c r="U1850" t="s">
        <v>29</v>
      </c>
      <c r="Z1850" t="str">
        <f>VLOOKUP(A1850,[2]registrasi!$B$2:$C$3000,2,FALSE)</f>
        <v>registrasi</v>
      </c>
      <c r="AA1850">
        <f>VLOOKUP(D1850,[3]Sheet1!$B$2:$D$43,3,FALSE)</f>
        <v>100</v>
      </c>
      <c r="AB1850" t="str">
        <f>VLOOKUP(A1850,[2]nim!$A$2:$B$3000,2,FALSE)</f>
        <v>diterima</v>
      </c>
    </row>
    <row r="1851" spans="1:28" x14ac:dyDescent="0.3">
      <c r="A1851" s="2">
        <v>222373130310</v>
      </c>
      <c r="B1851">
        <v>2</v>
      </c>
      <c r="C1851">
        <v>2022</v>
      </c>
      <c r="D1851" s="3">
        <v>3112072</v>
      </c>
      <c r="E1851" t="str">
        <f>UPPER(VLOOKUP(D1851,[1]PRODI_2019!$D$2:$L$72,3,FALSE))</f>
        <v>PENDIDIKAN NON FORMAL</v>
      </c>
      <c r="F1851" t="str">
        <f>VLOOKUP(D1851,[1]PRODI_2019!$D$2:$L$72,9,FALSE)</f>
        <v>FKIP</v>
      </c>
      <c r="G1851" t="str">
        <f>VLOOKUP(F1851,Sheet1!$H$4:$I$11,2,FALSE)</f>
        <v>2_FKIP</v>
      </c>
      <c r="H1851" t="s">
        <v>2455</v>
      </c>
      <c r="I1851" t="s">
        <v>33</v>
      </c>
      <c r="L1851" t="s">
        <v>27</v>
      </c>
      <c r="O1851" t="s">
        <v>3385</v>
      </c>
      <c r="P1851" t="str">
        <f t="shared" si="88"/>
        <v>SMAS</v>
      </c>
      <c r="Q1851" t="str">
        <f t="shared" si="89"/>
        <v>Swasta</v>
      </c>
      <c r="R1851" t="str">
        <f t="shared" si="87"/>
        <v>SMA</v>
      </c>
      <c r="S1851" t="s">
        <v>3525</v>
      </c>
      <c r="T1851" t="s">
        <v>3490</v>
      </c>
      <c r="U1851" t="s">
        <v>29</v>
      </c>
      <c r="Z1851" t="e">
        <f>VLOOKUP(A1851,[2]registrasi!$B$2:$C$3000,2,FALSE)</f>
        <v>#N/A</v>
      </c>
      <c r="AA1851">
        <f>VLOOKUP(D1851,[3]Sheet1!$B$2:$D$43,3,FALSE)</f>
        <v>100</v>
      </c>
      <c r="AB1851" t="e">
        <f>VLOOKUP(A1851,[2]nim!$A$2:$B$3000,2,FALSE)</f>
        <v>#N/A</v>
      </c>
    </row>
    <row r="1852" spans="1:28" x14ac:dyDescent="0.3">
      <c r="A1852" s="2">
        <v>322311130675</v>
      </c>
      <c r="B1852">
        <v>2</v>
      </c>
      <c r="C1852">
        <v>2022</v>
      </c>
      <c r="D1852" s="3">
        <v>3112072</v>
      </c>
      <c r="E1852" t="str">
        <f>UPPER(VLOOKUP(D1852,[1]PRODI_2019!$D$2:$L$72,3,FALSE))</f>
        <v>PENDIDIKAN NON FORMAL</v>
      </c>
      <c r="F1852" t="str">
        <f>VLOOKUP(D1852,[1]PRODI_2019!$D$2:$L$72,9,FALSE)</f>
        <v>FKIP</v>
      </c>
      <c r="G1852" t="str">
        <f>VLOOKUP(F1852,Sheet1!$H$4:$I$11,2,FALSE)</f>
        <v>2_FKIP</v>
      </c>
      <c r="H1852" t="s">
        <v>2456</v>
      </c>
      <c r="I1852" t="s">
        <v>33</v>
      </c>
      <c r="L1852" t="s">
        <v>27</v>
      </c>
      <c r="O1852" t="s">
        <v>114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41</v>
      </c>
      <c r="T1852" t="s">
        <v>3486</v>
      </c>
      <c r="U1852" t="s">
        <v>29</v>
      </c>
      <c r="Z1852" t="str">
        <f>VLOOKUP(A1852,[2]registrasi!$B$2:$C$3000,2,FALSE)</f>
        <v>registrasi</v>
      </c>
      <c r="AA1852">
        <f>VLOOKUP(D1852,[3]Sheet1!$B$2:$D$43,3,FALSE)</f>
        <v>100</v>
      </c>
      <c r="AB1852" t="str">
        <f>VLOOKUP(A1852,[2]nim!$A$2:$B$3000,2,FALSE)</f>
        <v>diterima</v>
      </c>
    </row>
    <row r="1853" spans="1:28" x14ac:dyDescent="0.3">
      <c r="A1853" s="2">
        <v>322321110695</v>
      </c>
      <c r="B1853">
        <v>2</v>
      </c>
      <c r="C1853">
        <v>2021</v>
      </c>
      <c r="D1853" s="3">
        <v>3112072</v>
      </c>
      <c r="E1853" t="str">
        <f>UPPER(VLOOKUP(D1853,[1]PRODI_2019!$D$2:$L$72,3,FALSE))</f>
        <v>PENDIDIKAN NON FORMAL</v>
      </c>
      <c r="F1853" t="str">
        <f>VLOOKUP(D1853,[1]PRODI_2019!$D$2:$L$72,9,FALSE)</f>
        <v>FKIP</v>
      </c>
      <c r="G1853" t="str">
        <f>VLOOKUP(F1853,Sheet1!$H$4:$I$11,2,FALSE)</f>
        <v>2_FKIP</v>
      </c>
      <c r="H1853" t="s">
        <v>2457</v>
      </c>
      <c r="I1853" t="s">
        <v>25</v>
      </c>
      <c r="L1853" t="s">
        <v>27</v>
      </c>
      <c r="O1853" t="s">
        <v>3386</v>
      </c>
      <c r="P1853" t="str">
        <f t="shared" si="88"/>
        <v>SMAN</v>
      </c>
      <c r="Q1853" t="str">
        <f t="shared" si="89"/>
        <v>Negeri</v>
      </c>
      <c r="R1853" t="str">
        <f t="shared" si="87"/>
        <v>SMA</v>
      </c>
      <c r="S1853" t="s">
        <v>3526</v>
      </c>
      <c r="T1853" t="s">
        <v>3489</v>
      </c>
      <c r="U1853" t="s">
        <v>29</v>
      </c>
      <c r="Z1853" t="str">
        <f>VLOOKUP(A1853,[2]registrasi!$B$2:$C$3000,2,FALSE)</f>
        <v>registrasi</v>
      </c>
      <c r="AA1853">
        <f>VLOOKUP(D1853,[3]Sheet1!$B$2:$D$43,3,FALSE)</f>
        <v>100</v>
      </c>
      <c r="AB1853" t="str">
        <f>VLOOKUP(A1853,[2]nim!$A$2:$B$3000,2,FALSE)</f>
        <v>diterima</v>
      </c>
    </row>
    <row r="1854" spans="1:28" x14ac:dyDescent="0.3">
      <c r="A1854" s="2">
        <v>322324130049</v>
      </c>
      <c r="B1854">
        <v>2</v>
      </c>
      <c r="C1854">
        <v>2021</v>
      </c>
      <c r="D1854" s="3">
        <v>3112072</v>
      </c>
      <c r="E1854" t="str">
        <f>UPPER(VLOOKUP(D1854,[1]PRODI_2019!$D$2:$L$72,3,FALSE))</f>
        <v>PENDIDIKAN NON FORMAL</v>
      </c>
      <c r="F1854" t="str">
        <f>VLOOKUP(D1854,[1]PRODI_2019!$D$2:$L$72,9,FALSE)</f>
        <v>FKIP</v>
      </c>
      <c r="G1854" t="str">
        <f>VLOOKUP(F1854,Sheet1!$H$4:$I$11,2,FALSE)</f>
        <v>2_FKIP</v>
      </c>
      <c r="H1854" t="s">
        <v>2458</v>
      </c>
      <c r="I1854" t="s">
        <v>33</v>
      </c>
      <c r="L1854" t="s">
        <v>27</v>
      </c>
      <c r="O1854" t="s">
        <v>3342</v>
      </c>
      <c r="P1854" t="str">
        <f t="shared" si="88"/>
        <v>SMAS</v>
      </c>
      <c r="Q1854" t="str">
        <f t="shared" si="89"/>
        <v>Swasta</v>
      </c>
      <c r="R1854" t="str">
        <f t="shared" si="87"/>
        <v>SMA</v>
      </c>
      <c r="S1854" t="s">
        <v>66</v>
      </c>
      <c r="T1854" t="s">
        <v>3489</v>
      </c>
      <c r="U1854" t="s">
        <v>29</v>
      </c>
      <c r="Z1854" t="str">
        <f>VLOOKUP(A1854,[2]registrasi!$B$2:$C$3000,2,FALSE)</f>
        <v>registrasi</v>
      </c>
      <c r="AA1854">
        <f>VLOOKUP(D1854,[3]Sheet1!$B$2:$D$43,3,FALSE)</f>
        <v>100</v>
      </c>
      <c r="AB1854" t="str">
        <f>VLOOKUP(A1854,[2]nim!$A$2:$B$3000,2,FALSE)</f>
        <v>diterima</v>
      </c>
    </row>
    <row r="1855" spans="1:28" x14ac:dyDescent="0.3">
      <c r="A1855" s="2">
        <v>222311010515</v>
      </c>
      <c r="B1855">
        <v>2</v>
      </c>
      <c r="C1855">
        <v>2022</v>
      </c>
      <c r="D1855" s="3">
        <v>3112153</v>
      </c>
      <c r="E1855" t="str">
        <f>UPPER(VLOOKUP(D1855,[1]PRODI_2019!$D$2:$L$72,3,FALSE))</f>
        <v>PENDIDIKAN PANCASILA DAN KEWARGANEGARAAN</v>
      </c>
      <c r="F1855" t="str">
        <f>VLOOKUP(D1855,[1]PRODI_2019!$D$2:$L$72,9,FALSE)</f>
        <v>FKIP</v>
      </c>
      <c r="G1855" t="str">
        <f>VLOOKUP(F1855,Sheet1!$H$4:$I$11,2,FALSE)</f>
        <v>2_FKIP</v>
      </c>
      <c r="H1855" t="s">
        <v>2459</v>
      </c>
      <c r="I1855" t="s">
        <v>25</v>
      </c>
      <c r="L1855" t="s">
        <v>27</v>
      </c>
      <c r="O1855" t="s">
        <v>133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26</v>
      </c>
      <c r="T1855" t="s">
        <v>3486</v>
      </c>
      <c r="U1855" t="s">
        <v>29</v>
      </c>
      <c r="Z1855" t="str">
        <f>VLOOKUP(A1855,[2]registrasi!$B$2:$C$3000,2,FALSE)</f>
        <v>registrasi</v>
      </c>
      <c r="AA1855">
        <f>VLOOKUP(D1855,[3]Sheet1!$B$2:$D$43,3,FALSE)</f>
        <v>163</v>
      </c>
      <c r="AB1855" t="str">
        <f>VLOOKUP(A1855,[2]nim!$A$2:$B$3000,2,FALSE)</f>
        <v>diterima</v>
      </c>
    </row>
    <row r="1856" spans="1:28" x14ac:dyDescent="0.3">
      <c r="A1856" s="2">
        <v>222311011445</v>
      </c>
      <c r="B1856">
        <v>1</v>
      </c>
      <c r="C1856">
        <v>2021</v>
      </c>
      <c r="D1856" s="3">
        <v>3112153</v>
      </c>
      <c r="E1856" t="str">
        <f>UPPER(VLOOKUP(D1856,[1]PRODI_2019!$D$2:$L$72,3,FALSE))</f>
        <v>PENDIDIKAN PANCASILA DAN KEWARGANEGARAAN</v>
      </c>
      <c r="F1856" t="str">
        <f>VLOOKUP(D1856,[1]PRODI_2019!$D$2:$L$72,9,FALSE)</f>
        <v>FKIP</v>
      </c>
      <c r="G1856" t="str">
        <f>VLOOKUP(F1856,Sheet1!$H$4:$I$11,2,FALSE)</f>
        <v>2_FKIP</v>
      </c>
      <c r="H1856" t="s">
        <v>2460</v>
      </c>
      <c r="I1856" t="s">
        <v>25</v>
      </c>
      <c r="L1856" t="s">
        <v>27</v>
      </c>
      <c r="O1856" t="s">
        <v>76</v>
      </c>
      <c r="P1856" t="str">
        <f t="shared" si="88"/>
        <v>SMAN</v>
      </c>
      <c r="Q1856" t="str">
        <f t="shared" si="89"/>
        <v>Negeri</v>
      </c>
      <c r="R1856" t="str">
        <f t="shared" si="87"/>
        <v>SMA</v>
      </c>
      <c r="S1856" t="s">
        <v>52</v>
      </c>
      <c r="T1856" t="s">
        <v>3486</v>
      </c>
      <c r="U1856" t="s">
        <v>29</v>
      </c>
      <c r="Z1856" t="str">
        <f>VLOOKUP(A1856,[2]registrasi!$B$2:$C$3000,2,FALSE)</f>
        <v>registrasi</v>
      </c>
      <c r="AA1856">
        <f>VLOOKUP(D1856,[3]Sheet1!$B$2:$D$43,3,FALSE)</f>
        <v>163</v>
      </c>
      <c r="AB1856" t="str">
        <f>VLOOKUP(A1856,[2]nim!$A$2:$B$3000,2,FALSE)</f>
        <v>diterima</v>
      </c>
    </row>
    <row r="1857" spans="1:28" x14ac:dyDescent="0.3">
      <c r="A1857" s="2">
        <v>222311011461</v>
      </c>
      <c r="B1857">
        <v>1</v>
      </c>
      <c r="C1857">
        <v>2022</v>
      </c>
      <c r="D1857" s="3">
        <v>3112153</v>
      </c>
      <c r="E1857" t="str">
        <f>UPPER(VLOOKUP(D1857,[1]PRODI_2019!$D$2:$L$72,3,FALSE))</f>
        <v>PENDIDIKAN PANCASILA DAN KEWARGANEGARAAN</v>
      </c>
      <c r="F1857" t="str">
        <f>VLOOKUP(D1857,[1]PRODI_2019!$D$2:$L$72,9,FALSE)</f>
        <v>FKIP</v>
      </c>
      <c r="G1857" t="str">
        <f>VLOOKUP(F1857,Sheet1!$H$4:$I$11,2,FALSE)</f>
        <v>2_FKIP</v>
      </c>
      <c r="H1857" t="s">
        <v>2461</v>
      </c>
      <c r="I1857" t="s">
        <v>25</v>
      </c>
      <c r="L1857" t="s">
        <v>27</v>
      </c>
      <c r="O1857" t="s">
        <v>154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3486</v>
      </c>
      <c r="U1857" t="s">
        <v>29</v>
      </c>
      <c r="Z1857" t="str">
        <f>VLOOKUP(A1857,[2]registrasi!$B$2:$C$3000,2,FALSE)</f>
        <v>registrasi</v>
      </c>
      <c r="AA1857">
        <f>VLOOKUP(D1857,[3]Sheet1!$B$2:$D$43,3,FALSE)</f>
        <v>163</v>
      </c>
      <c r="AB1857" t="str">
        <f>VLOOKUP(A1857,[2]nim!$A$2:$B$3000,2,FALSE)</f>
        <v>diterima</v>
      </c>
    </row>
    <row r="1858" spans="1:28" x14ac:dyDescent="0.3">
      <c r="A1858" s="2">
        <v>222311020217</v>
      </c>
      <c r="B1858">
        <v>2</v>
      </c>
      <c r="C1858">
        <v>2020</v>
      </c>
      <c r="D1858" s="3">
        <v>3112153</v>
      </c>
      <c r="E1858" t="str">
        <f>UPPER(VLOOKUP(D1858,[1]PRODI_2019!$D$2:$L$72,3,FALSE))</f>
        <v>PENDIDIKAN PANCASILA DAN KEWARGANEGARAAN</v>
      </c>
      <c r="F1858" t="str">
        <f>VLOOKUP(D1858,[1]PRODI_2019!$D$2:$L$72,9,FALSE)</f>
        <v>FKIP</v>
      </c>
      <c r="G1858" t="str">
        <f>VLOOKUP(F1858,Sheet1!$H$4:$I$11,2,FALSE)</f>
        <v>2_FKIP</v>
      </c>
      <c r="H1858" t="s">
        <v>2462</v>
      </c>
      <c r="I1858" t="s">
        <v>33</v>
      </c>
      <c r="L1858" t="s">
        <v>27</v>
      </c>
      <c r="O1858" t="s">
        <v>331</v>
      </c>
      <c r="P1858" t="str">
        <f t="shared" si="88"/>
        <v>SMKN</v>
      </c>
      <c r="Q1858" t="str">
        <f t="shared" si="89"/>
        <v>Negeri</v>
      </c>
      <c r="R1858" t="str">
        <f t="shared" si="87"/>
        <v>SMK</v>
      </c>
      <c r="S1858" t="s">
        <v>41</v>
      </c>
      <c r="T1858" t="s">
        <v>3486</v>
      </c>
      <c r="U1858" t="s">
        <v>29</v>
      </c>
      <c r="Z1858" t="str">
        <f>VLOOKUP(A1858,[2]registrasi!$B$2:$C$3000,2,FALSE)</f>
        <v>registrasi</v>
      </c>
      <c r="AA1858">
        <f>VLOOKUP(D1858,[3]Sheet1!$B$2:$D$43,3,FALSE)</f>
        <v>163</v>
      </c>
      <c r="AB1858" t="e">
        <f>VLOOKUP(A1858,[2]nim!$A$2:$B$3000,2,FALSE)</f>
        <v>#N/A</v>
      </c>
    </row>
    <row r="1859" spans="1:28" x14ac:dyDescent="0.3">
      <c r="A1859" s="2">
        <v>222311021379</v>
      </c>
      <c r="B1859">
        <v>1</v>
      </c>
      <c r="C1859">
        <v>2021</v>
      </c>
      <c r="D1859" s="3">
        <v>3112153</v>
      </c>
      <c r="E1859" t="str">
        <f>UPPER(VLOOKUP(D1859,[1]PRODI_2019!$D$2:$L$72,3,FALSE))</f>
        <v>PENDIDIKAN PANCASILA DAN KEWARGANEGARAAN</v>
      </c>
      <c r="F1859" t="str">
        <f>VLOOKUP(D1859,[1]PRODI_2019!$D$2:$L$72,9,FALSE)</f>
        <v>FKIP</v>
      </c>
      <c r="G1859" t="str">
        <f>VLOOKUP(F1859,Sheet1!$H$4:$I$11,2,FALSE)</f>
        <v>2_FKIP</v>
      </c>
      <c r="H1859" t="s">
        <v>2463</v>
      </c>
      <c r="I1859" t="s">
        <v>25</v>
      </c>
      <c r="L1859" t="s">
        <v>27</v>
      </c>
      <c r="O1859" t="s">
        <v>97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46</v>
      </c>
      <c r="T1859" t="s">
        <v>3486</v>
      </c>
      <c r="U1859" t="s">
        <v>29</v>
      </c>
      <c r="Z1859" t="e">
        <f>VLOOKUP(A1859,[2]registrasi!$B$2:$C$3000,2,FALSE)</f>
        <v>#N/A</v>
      </c>
      <c r="AA1859">
        <f>VLOOKUP(D1859,[3]Sheet1!$B$2:$D$43,3,FALSE)</f>
        <v>163</v>
      </c>
      <c r="AB1859" t="e">
        <f>VLOOKUP(A1859,[2]nim!$A$2:$B$3000,2,FALSE)</f>
        <v>#N/A</v>
      </c>
    </row>
    <row r="1860" spans="1:28" x14ac:dyDescent="0.3">
      <c r="A1860" s="2">
        <v>222311030085</v>
      </c>
      <c r="B1860">
        <v>2</v>
      </c>
      <c r="C1860">
        <v>2020</v>
      </c>
      <c r="D1860" s="3">
        <v>3112153</v>
      </c>
      <c r="E1860" t="str">
        <f>UPPER(VLOOKUP(D1860,[1]PRODI_2019!$D$2:$L$72,3,FALSE))</f>
        <v>PENDIDIKAN PANCASILA DAN KEWARGANEGARAAN</v>
      </c>
      <c r="F1860" t="str">
        <f>VLOOKUP(D1860,[1]PRODI_2019!$D$2:$L$72,9,FALSE)</f>
        <v>FKIP</v>
      </c>
      <c r="G1860" t="str">
        <f>VLOOKUP(F1860,Sheet1!$H$4:$I$11,2,FALSE)</f>
        <v>2_FKIP</v>
      </c>
      <c r="H1860" t="s">
        <v>2464</v>
      </c>
      <c r="I1860" t="s">
        <v>33</v>
      </c>
      <c r="L1860" t="s">
        <v>27</v>
      </c>
      <c r="O1860" t="s">
        <v>82</v>
      </c>
      <c r="P1860" t="str">
        <f t="shared" si="88"/>
        <v>SMKN</v>
      </c>
      <c r="Q1860" t="str">
        <f t="shared" si="89"/>
        <v>Negeri</v>
      </c>
      <c r="R1860" t="str">
        <f t="shared" si="87"/>
        <v>SMK</v>
      </c>
      <c r="S1860" t="s">
        <v>26</v>
      </c>
      <c r="T1860" t="s">
        <v>3486</v>
      </c>
      <c r="U1860" t="s">
        <v>29</v>
      </c>
      <c r="Z1860" t="str">
        <f>VLOOKUP(A1860,[2]registrasi!$B$2:$C$3000,2,FALSE)</f>
        <v>registrasi</v>
      </c>
      <c r="AA1860">
        <f>VLOOKUP(D1860,[3]Sheet1!$B$2:$D$43,3,FALSE)</f>
        <v>163</v>
      </c>
      <c r="AB1860" t="str">
        <f>VLOOKUP(A1860,[2]nim!$A$2:$B$3000,2,FALSE)</f>
        <v>diterima</v>
      </c>
    </row>
    <row r="1861" spans="1:28" x14ac:dyDescent="0.3">
      <c r="A1861" s="2">
        <v>222311030177</v>
      </c>
      <c r="B1861">
        <v>2</v>
      </c>
      <c r="C1861">
        <v>2022</v>
      </c>
      <c r="D1861" s="3">
        <v>3112153</v>
      </c>
      <c r="E1861" t="str">
        <f>UPPER(VLOOKUP(D1861,[1]PRODI_2019!$D$2:$L$72,3,FALSE))</f>
        <v>PENDIDIKAN PANCASILA DAN KEWARGANEGARAAN</v>
      </c>
      <c r="F1861" t="str">
        <f>VLOOKUP(D1861,[1]PRODI_2019!$D$2:$L$72,9,FALSE)</f>
        <v>FKIP</v>
      </c>
      <c r="G1861" t="str">
        <f>VLOOKUP(F1861,Sheet1!$H$4:$I$11,2,FALSE)</f>
        <v>2_FKIP</v>
      </c>
      <c r="H1861" t="s">
        <v>2465</v>
      </c>
      <c r="I1861" t="s">
        <v>33</v>
      </c>
      <c r="L1861" t="s">
        <v>27</v>
      </c>
      <c r="O1861" t="s">
        <v>455</v>
      </c>
      <c r="P1861" t="str">
        <f t="shared" si="88"/>
        <v>SMA</v>
      </c>
      <c r="Q1861" t="str">
        <f t="shared" si="89"/>
        <v>Swasta</v>
      </c>
      <c r="R1861" t="str">
        <f t="shared" ref="R1861:R1924" si="90">IF(Q1861="Negeri",LEFT(P1861,LEN(P1861)-1),IF(RIGHT(P1861,1)="S",LEFT(P1861,LEN(P1861)-1),P1861))</f>
        <v>SMA</v>
      </c>
      <c r="S1861" t="s">
        <v>41</v>
      </c>
      <c r="T1861" t="s">
        <v>3486</v>
      </c>
      <c r="U1861" t="s">
        <v>29</v>
      </c>
      <c r="Z1861" t="str">
        <f>VLOOKUP(A1861,[2]registrasi!$B$2:$C$3000,2,FALSE)</f>
        <v>registrasi</v>
      </c>
      <c r="AA1861">
        <f>VLOOKUP(D1861,[3]Sheet1!$B$2:$D$43,3,FALSE)</f>
        <v>163</v>
      </c>
      <c r="AB1861" t="str">
        <f>VLOOKUP(A1861,[2]nim!$A$2:$B$3000,2,FALSE)</f>
        <v>diterima</v>
      </c>
    </row>
    <row r="1862" spans="1:28" x14ac:dyDescent="0.3">
      <c r="A1862" s="2">
        <v>222311031291</v>
      </c>
      <c r="B1862">
        <v>1</v>
      </c>
      <c r="C1862">
        <v>2022</v>
      </c>
      <c r="D1862" s="3">
        <v>3112153</v>
      </c>
      <c r="E1862" t="str">
        <f>UPPER(VLOOKUP(D1862,[1]PRODI_2019!$D$2:$L$72,3,FALSE))</f>
        <v>PENDIDIKAN PANCASILA DAN KEWARGANEGARAAN</v>
      </c>
      <c r="F1862" t="str">
        <f>VLOOKUP(D1862,[1]PRODI_2019!$D$2:$L$72,9,FALSE)</f>
        <v>FKIP</v>
      </c>
      <c r="G1862" t="str">
        <f>VLOOKUP(F1862,Sheet1!$H$4:$I$11,2,FALSE)</f>
        <v>2_FKIP</v>
      </c>
      <c r="H1862" t="s">
        <v>2466</v>
      </c>
      <c r="I1862" t="s">
        <v>25</v>
      </c>
      <c r="L1862" t="s">
        <v>27</v>
      </c>
      <c r="O1862" t="s">
        <v>221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3486</v>
      </c>
      <c r="U1862" t="s">
        <v>29</v>
      </c>
      <c r="Z1862" t="str">
        <f>VLOOKUP(A1862,[2]registrasi!$B$2:$C$3000,2,FALSE)</f>
        <v>registrasi</v>
      </c>
      <c r="AA1862">
        <f>VLOOKUP(D1862,[3]Sheet1!$B$2:$D$43,3,FALSE)</f>
        <v>163</v>
      </c>
      <c r="AB1862" t="str">
        <f>VLOOKUP(A1862,[2]nim!$A$2:$B$3000,2,FALSE)</f>
        <v>diterima</v>
      </c>
    </row>
    <row r="1863" spans="1:28" x14ac:dyDescent="0.3">
      <c r="A1863" s="2">
        <v>222311031485</v>
      </c>
      <c r="B1863">
        <v>1</v>
      </c>
      <c r="C1863">
        <v>2020</v>
      </c>
      <c r="D1863" s="3">
        <v>3112153</v>
      </c>
      <c r="E1863" t="str">
        <f>UPPER(VLOOKUP(D1863,[1]PRODI_2019!$D$2:$L$72,3,FALSE))</f>
        <v>PENDIDIKAN PANCASILA DAN KEWARGANEGARAAN</v>
      </c>
      <c r="F1863" t="str">
        <f>VLOOKUP(D1863,[1]PRODI_2019!$D$2:$L$72,9,FALSE)</f>
        <v>FKIP</v>
      </c>
      <c r="G1863" t="str">
        <f>VLOOKUP(F1863,Sheet1!$H$4:$I$11,2,FALSE)</f>
        <v>2_FKIP</v>
      </c>
      <c r="H1863" t="s">
        <v>2467</v>
      </c>
      <c r="I1863" t="s">
        <v>25</v>
      </c>
      <c r="L1863" t="s">
        <v>27</v>
      </c>
      <c r="O1863" t="s">
        <v>83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52</v>
      </c>
      <c r="T1863" t="s">
        <v>3486</v>
      </c>
      <c r="U1863" t="s">
        <v>35</v>
      </c>
      <c r="Z1863" t="str">
        <f>VLOOKUP(A1863,[2]registrasi!$B$2:$C$3000,2,FALSE)</f>
        <v>registrasi</v>
      </c>
      <c r="AA1863">
        <f>VLOOKUP(D1863,[3]Sheet1!$B$2:$D$43,3,FALSE)</f>
        <v>163</v>
      </c>
      <c r="AB1863" t="str">
        <f>VLOOKUP(A1863,[2]nim!$A$2:$B$3000,2,FALSE)</f>
        <v>diterima</v>
      </c>
    </row>
    <row r="1864" spans="1:28" x14ac:dyDescent="0.3">
      <c r="A1864" s="2">
        <v>222311040194</v>
      </c>
      <c r="B1864">
        <v>2</v>
      </c>
      <c r="C1864">
        <v>2021</v>
      </c>
      <c r="D1864" s="3">
        <v>3112153</v>
      </c>
      <c r="E1864" t="str">
        <f>UPPER(VLOOKUP(D1864,[1]PRODI_2019!$D$2:$L$72,3,FALSE))</f>
        <v>PENDIDIKAN PANCASILA DAN KEWARGANEGARAAN</v>
      </c>
      <c r="F1864" t="str">
        <f>VLOOKUP(D1864,[1]PRODI_2019!$D$2:$L$72,9,FALSE)</f>
        <v>FKIP</v>
      </c>
      <c r="G1864" t="str">
        <f>VLOOKUP(F1864,Sheet1!$H$4:$I$11,2,FALSE)</f>
        <v>2_FKIP</v>
      </c>
      <c r="H1864" t="s">
        <v>2468</v>
      </c>
      <c r="I1864" t="s">
        <v>33</v>
      </c>
      <c r="L1864" t="s">
        <v>27</v>
      </c>
      <c r="O1864" t="s">
        <v>118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34</v>
      </c>
      <c r="T1864" t="s">
        <v>3486</v>
      </c>
      <c r="U1864" t="s">
        <v>29</v>
      </c>
      <c r="Z1864" t="str">
        <f>VLOOKUP(A1864,[2]registrasi!$B$2:$C$3000,2,FALSE)</f>
        <v>registrasi</v>
      </c>
      <c r="AA1864">
        <f>VLOOKUP(D1864,[3]Sheet1!$B$2:$D$43,3,FALSE)</f>
        <v>163</v>
      </c>
      <c r="AB1864" t="str">
        <f>VLOOKUP(A1864,[2]nim!$A$2:$B$3000,2,FALSE)</f>
        <v>diterima</v>
      </c>
    </row>
    <row r="1865" spans="1:28" x14ac:dyDescent="0.3">
      <c r="A1865" s="2">
        <v>222311040389</v>
      </c>
      <c r="B1865">
        <v>1</v>
      </c>
      <c r="C1865">
        <v>2021</v>
      </c>
      <c r="D1865" s="3">
        <v>3112153</v>
      </c>
      <c r="E1865" t="str">
        <f>UPPER(VLOOKUP(D1865,[1]PRODI_2019!$D$2:$L$72,3,FALSE))</f>
        <v>PENDIDIKAN PANCASILA DAN KEWARGANEGARAAN</v>
      </c>
      <c r="F1865" t="str">
        <f>VLOOKUP(D1865,[1]PRODI_2019!$D$2:$L$72,9,FALSE)</f>
        <v>FKIP</v>
      </c>
      <c r="G1865" t="str">
        <f>VLOOKUP(F1865,Sheet1!$H$4:$I$11,2,FALSE)</f>
        <v>2_FKIP</v>
      </c>
      <c r="H1865" t="s">
        <v>2469</v>
      </c>
      <c r="I1865" t="s">
        <v>33</v>
      </c>
      <c r="L1865" t="s">
        <v>27</v>
      </c>
      <c r="O1865" t="s">
        <v>68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34</v>
      </c>
      <c r="T1865" t="s">
        <v>3486</v>
      </c>
      <c r="U1865" t="s">
        <v>29</v>
      </c>
      <c r="Z1865" t="str">
        <f>VLOOKUP(A1865,[2]registrasi!$B$2:$C$3000,2,FALSE)</f>
        <v>registrasi</v>
      </c>
      <c r="AA1865">
        <f>VLOOKUP(D1865,[3]Sheet1!$B$2:$D$43,3,FALSE)</f>
        <v>163</v>
      </c>
      <c r="AB1865" t="str">
        <f>VLOOKUP(A1865,[2]nim!$A$2:$B$3000,2,FALSE)</f>
        <v>diterima</v>
      </c>
    </row>
    <row r="1866" spans="1:28" x14ac:dyDescent="0.3">
      <c r="A1866" s="2">
        <v>222311040403</v>
      </c>
      <c r="B1866">
        <v>2</v>
      </c>
      <c r="C1866">
        <v>2021</v>
      </c>
      <c r="D1866" s="3">
        <v>3112153</v>
      </c>
      <c r="E1866" t="str">
        <f>UPPER(VLOOKUP(D1866,[1]PRODI_2019!$D$2:$L$72,3,FALSE))</f>
        <v>PENDIDIKAN PANCASILA DAN KEWARGANEGARAAN</v>
      </c>
      <c r="F1866" t="str">
        <f>VLOOKUP(D1866,[1]PRODI_2019!$D$2:$L$72,9,FALSE)</f>
        <v>FKIP</v>
      </c>
      <c r="G1866" t="str">
        <f>VLOOKUP(F1866,Sheet1!$H$4:$I$11,2,FALSE)</f>
        <v>2_FKIP</v>
      </c>
      <c r="H1866" t="s">
        <v>2470</v>
      </c>
      <c r="I1866" t="s">
        <v>33</v>
      </c>
      <c r="L1866" t="s">
        <v>27</v>
      </c>
      <c r="O1866" t="s">
        <v>118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34</v>
      </c>
      <c r="T1866" t="s">
        <v>3486</v>
      </c>
      <c r="U1866" t="s">
        <v>29</v>
      </c>
      <c r="Z1866" t="str">
        <f>VLOOKUP(A1866,[2]registrasi!$B$2:$C$3000,2,FALSE)</f>
        <v>registrasi</v>
      </c>
      <c r="AA1866">
        <f>VLOOKUP(D1866,[3]Sheet1!$B$2:$D$43,3,FALSE)</f>
        <v>163</v>
      </c>
      <c r="AB1866" t="str">
        <f>VLOOKUP(A1866,[2]nim!$A$2:$B$3000,2,FALSE)</f>
        <v>diterima</v>
      </c>
    </row>
    <row r="1867" spans="1:28" x14ac:dyDescent="0.3">
      <c r="A1867" s="2">
        <v>222311041189</v>
      </c>
      <c r="B1867">
        <v>1</v>
      </c>
      <c r="C1867">
        <v>2022</v>
      </c>
      <c r="D1867" s="3">
        <v>3112153</v>
      </c>
      <c r="E1867" t="str">
        <f>UPPER(VLOOKUP(D1867,[1]PRODI_2019!$D$2:$L$72,3,FALSE))</f>
        <v>PENDIDIKAN PANCASILA DAN KEWARGANEGARAAN</v>
      </c>
      <c r="F1867" t="str">
        <f>VLOOKUP(D1867,[1]PRODI_2019!$D$2:$L$72,9,FALSE)</f>
        <v>FKIP</v>
      </c>
      <c r="G1867" t="str">
        <f>VLOOKUP(F1867,Sheet1!$H$4:$I$11,2,FALSE)</f>
        <v>2_FKIP</v>
      </c>
      <c r="H1867" t="s">
        <v>2471</v>
      </c>
      <c r="I1867" t="s">
        <v>25</v>
      </c>
      <c r="L1867" t="s">
        <v>27</v>
      </c>
      <c r="O1867" t="s">
        <v>114</v>
      </c>
      <c r="P1867" t="str">
        <f t="shared" si="88"/>
        <v>SMAN</v>
      </c>
      <c r="Q1867" t="str">
        <f t="shared" si="89"/>
        <v>Negeri</v>
      </c>
      <c r="R1867" t="str">
        <f t="shared" si="90"/>
        <v>SMA</v>
      </c>
      <c r="S1867" t="s">
        <v>41</v>
      </c>
      <c r="T1867" t="s">
        <v>3486</v>
      </c>
      <c r="U1867" t="s">
        <v>29</v>
      </c>
      <c r="Z1867" t="str">
        <f>VLOOKUP(A1867,[2]registrasi!$B$2:$C$3000,2,FALSE)</f>
        <v>registrasi</v>
      </c>
      <c r="AA1867">
        <f>VLOOKUP(D1867,[3]Sheet1!$B$2:$D$43,3,FALSE)</f>
        <v>163</v>
      </c>
      <c r="AB1867" t="str">
        <f>VLOOKUP(A1867,[2]nim!$A$2:$B$3000,2,FALSE)</f>
        <v>diterima</v>
      </c>
    </row>
    <row r="1868" spans="1:28" x14ac:dyDescent="0.3">
      <c r="A1868" s="2">
        <v>222311051284</v>
      </c>
      <c r="B1868">
        <v>2</v>
      </c>
      <c r="C1868">
        <v>2021</v>
      </c>
      <c r="D1868" s="3">
        <v>3112153</v>
      </c>
      <c r="E1868" t="str">
        <f>UPPER(VLOOKUP(D1868,[1]PRODI_2019!$D$2:$L$72,3,FALSE))</f>
        <v>PENDIDIKAN PANCASILA DAN KEWARGANEGARAAN</v>
      </c>
      <c r="F1868" t="str">
        <f>VLOOKUP(D1868,[1]PRODI_2019!$D$2:$L$72,9,FALSE)</f>
        <v>FKIP</v>
      </c>
      <c r="G1868" t="str">
        <f>VLOOKUP(F1868,Sheet1!$H$4:$I$11,2,FALSE)</f>
        <v>2_FKIP</v>
      </c>
      <c r="H1868" t="s">
        <v>2472</v>
      </c>
      <c r="I1868" t="s">
        <v>25</v>
      </c>
      <c r="L1868" t="s">
        <v>27</v>
      </c>
      <c r="O1868" t="s">
        <v>64</v>
      </c>
      <c r="P1868" t="str">
        <f t="shared" si="88"/>
        <v>SMAN</v>
      </c>
      <c r="Q1868" t="str">
        <f t="shared" si="89"/>
        <v>Negeri</v>
      </c>
      <c r="R1868" t="str">
        <f t="shared" si="90"/>
        <v>SMA</v>
      </c>
      <c r="S1868" t="s">
        <v>41</v>
      </c>
      <c r="T1868" t="s">
        <v>3486</v>
      </c>
      <c r="U1868" t="s">
        <v>29</v>
      </c>
      <c r="Z1868" t="str">
        <f>VLOOKUP(A1868,[2]registrasi!$B$2:$C$3000,2,FALSE)</f>
        <v>registrasi</v>
      </c>
      <c r="AA1868">
        <f>VLOOKUP(D1868,[3]Sheet1!$B$2:$D$43,3,FALSE)</f>
        <v>163</v>
      </c>
      <c r="AB1868" t="str">
        <f>VLOOKUP(A1868,[2]nim!$A$2:$B$3000,2,FALSE)</f>
        <v>diterima</v>
      </c>
    </row>
    <row r="1869" spans="1:28" x14ac:dyDescent="0.3">
      <c r="A1869" s="2">
        <v>222311070059</v>
      </c>
      <c r="B1869">
        <v>1</v>
      </c>
      <c r="C1869">
        <v>2022</v>
      </c>
      <c r="D1869" s="3">
        <v>3112153</v>
      </c>
      <c r="E1869" t="str">
        <f>UPPER(VLOOKUP(D1869,[1]PRODI_2019!$D$2:$L$72,3,FALSE))</f>
        <v>PENDIDIKAN PANCASILA DAN KEWARGANEGARAAN</v>
      </c>
      <c r="F1869" t="str">
        <f>VLOOKUP(D1869,[1]PRODI_2019!$D$2:$L$72,9,FALSE)</f>
        <v>FKIP</v>
      </c>
      <c r="G1869" t="str">
        <f>VLOOKUP(F1869,Sheet1!$H$4:$I$11,2,FALSE)</f>
        <v>2_FKIP</v>
      </c>
      <c r="H1869" t="s">
        <v>2473</v>
      </c>
      <c r="I1869" t="s">
        <v>25</v>
      </c>
      <c r="L1869" t="s">
        <v>27</v>
      </c>
      <c r="O1869" t="s">
        <v>144</v>
      </c>
      <c r="P1869" t="str">
        <f t="shared" si="88"/>
        <v>MAS</v>
      </c>
      <c r="Q1869" t="str">
        <f t="shared" si="89"/>
        <v>Swasta</v>
      </c>
      <c r="R1869" t="str">
        <f t="shared" si="90"/>
        <v>MA</v>
      </c>
      <c r="S1869" t="s">
        <v>37</v>
      </c>
      <c r="T1869" t="s">
        <v>3486</v>
      </c>
      <c r="U1869" t="s">
        <v>29</v>
      </c>
      <c r="Z1869" t="str">
        <f>VLOOKUP(A1869,[2]registrasi!$B$2:$C$3000,2,FALSE)</f>
        <v>registrasi</v>
      </c>
      <c r="AA1869">
        <f>VLOOKUP(D1869,[3]Sheet1!$B$2:$D$43,3,FALSE)</f>
        <v>163</v>
      </c>
      <c r="AB1869" t="str">
        <f>VLOOKUP(A1869,[2]nim!$A$2:$B$3000,2,FALSE)</f>
        <v>diterima</v>
      </c>
    </row>
    <row r="1870" spans="1:28" x14ac:dyDescent="0.3">
      <c r="A1870" s="2">
        <v>222311071002</v>
      </c>
      <c r="B1870">
        <v>1</v>
      </c>
      <c r="C1870">
        <v>2022</v>
      </c>
      <c r="D1870" s="3">
        <v>3112153</v>
      </c>
      <c r="E1870" t="str">
        <f>UPPER(VLOOKUP(D1870,[1]PRODI_2019!$D$2:$L$72,3,FALSE))</f>
        <v>PENDIDIKAN PANCASILA DAN KEWARGANEGARAAN</v>
      </c>
      <c r="F1870" t="str">
        <f>VLOOKUP(D1870,[1]PRODI_2019!$D$2:$L$72,9,FALSE)</f>
        <v>FKIP</v>
      </c>
      <c r="G1870" t="str">
        <f>VLOOKUP(F1870,Sheet1!$H$4:$I$11,2,FALSE)</f>
        <v>2_FKIP</v>
      </c>
      <c r="H1870" t="s">
        <v>2474</v>
      </c>
      <c r="I1870" t="s">
        <v>33</v>
      </c>
      <c r="L1870" t="s">
        <v>27</v>
      </c>
      <c r="O1870" t="s">
        <v>467</v>
      </c>
      <c r="P1870" t="str">
        <f t="shared" si="88"/>
        <v>SMAS</v>
      </c>
      <c r="Q1870" t="str">
        <f t="shared" si="89"/>
        <v>Swasta</v>
      </c>
      <c r="R1870" t="str">
        <f t="shared" si="90"/>
        <v>SMA</v>
      </c>
      <c r="S1870" t="s">
        <v>26</v>
      </c>
      <c r="T1870" t="s">
        <v>3486</v>
      </c>
      <c r="U1870" t="s">
        <v>29</v>
      </c>
      <c r="Z1870" t="str">
        <f>VLOOKUP(A1870,[2]registrasi!$B$2:$C$3000,2,FALSE)</f>
        <v>registrasi</v>
      </c>
      <c r="AA1870">
        <f>VLOOKUP(D1870,[3]Sheet1!$B$2:$D$43,3,FALSE)</f>
        <v>163</v>
      </c>
      <c r="AB1870" t="str">
        <f>VLOOKUP(A1870,[2]nim!$A$2:$B$3000,2,FALSE)</f>
        <v>diterima</v>
      </c>
    </row>
    <row r="1871" spans="1:28" x14ac:dyDescent="0.3">
      <c r="A1871" s="2">
        <v>222311071305</v>
      </c>
      <c r="B1871">
        <v>2</v>
      </c>
      <c r="C1871">
        <v>2020</v>
      </c>
      <c r="D1871" s="3">
        <v>3112153</v>
      </c>
      <c r="E1871" t="str">
        <f>UPPER(VLOOKUP(D1871,[1]PRODI_2019!$D$2:$L$72,3,FALSE))</f>
        <v>PENDIDIKAN PANCASILA DAN KEWARGANEGARAAN</v>
      </c>
      <c r="F1871" t="str">
        <f>VLOOKUP(D1871,[1]PRODI_2019!$D$2:$L$72,9,FALSE)</f>
        <v>FKIP</v>
      </c>
      <c r="G1871" t="str">
        <f>VLOOKUP(F1871,Sheet1!$H$4:$I$11,2,FALSE)</f>
        <v>2_FKIP</v>
      </c>
      <c r="H1871" t="s">
        <v>2475</v>
      </c>
      <c r="I1871" t="s">
        <v>33</v>
      </c>
      <c r="L1871" t="s">
        <v>27</v>
      </c>
      <c r="O1871" t="s">
        <v>331</v>
      </c>
      <c r="P1871" t="str">
        <f t="shared" si="88"/>
        <v>SMKN</v>
      </c>
      <c r="Q1871" t="str">
        <f t="shared" si="89"/>
        <v>Negeri</v>
      </c>
      <c r="R1871" t="str">
        <f t="shared" si="90"/>
        <v>SMK</v>
      </c>
      <c r="S1871" t="s">
        <v>41</v>
      </c>
      <c r="T1871" t="s">
        <v>3486</v>
      </c>
      <c r="U1871" t="s">
        <v>35</v>
      </c>
      <c r="Z1871" t="str">
        <f>VLOOKUP(A1871,[2]registrasi!$B$2:$C$3000,2,FALSE)</f>
        <v>registrasi</v>
      </c>
      <c r="AA1871">
        <f>VLOOKUP(D1871,[3]Sheet1!$B$2:$D$43,3,FALSE)</f>
        <v>163</v>
      </c>
      <c r="AB1871" t="str">
        <f>VLOOKUP(A1871,[2]nim!$A$2:$B$3000,2,FALSE)</f>
        <v>diterima</v>
      </c>
    </row>
    <row r="1872" spans="1:28" x14ac:dyDescent="0.3">
      <c r="A1872" s="2">
        <v>222311071458</v>
      </c>
      <c r="B1872">
        <v>2</v>
      </c>
      <c r="C1872">
        <v>2020</v>
      </c>
      <c r="D1872" s="3">
        <v>3112153</v>
      </c>
      <c r="E1872" t="str">
        <f>UPPER(VLOOKUP(D1872,[1]PRODI_2019!$D$2:$L$72,3,FALSE))</f>
        <v>PENDIDIKAN PANCASILA DAN KEWARGANEGARAAN</v>
      </c>
      <c r="F1872" t="str">
        <f>VLOOKUP(D1872,[1]PRODI_2019!$D$2:$L$72,9,FALSE)</f>
        <v>FKIP</v>
      </c>
      <c r="G1872" t="str">
        <f>VLOOKUP(F1872,Sheet1!$H$4:$I$11,2,FALSE)</f>
        <v>2_FKIP</v>
      </c>
      <c r="H1872" t="s">
        <v>2476</v>
      </c>
      <c r="I1872" t="s">
        <v>33</v>
      </c>
      <c r="L1872" t="s">
        <v>27</v>
      </c>
      <c r="O1872" t="s">
        <v>3387</v>
      </c>
      <c r="P1872" t="str">
        <f t="shared" si="88"/>
        <v>SMAN</v>
      </c>
      <c r="Q1872" t="str">
        <f t="shared" si="89"/>
        <v>Negeri</v>
      </c>
      <c r="R1872" t="str">
        <f t="shared" si="90"/>
        <v>SMA</v>
      </c>
      <c r="S1872" t="s">
        <v>3527</v>
      </c>
      <c r="T1872" t="s">
        <v>3485</v>
      </c>
      <c r="U1872" t="s">
        <v>35</v>
      </c>
      <c r="Z1872" t="str">
        <f>VLOOKUP(A1872,[2]registrasi!$B$2:$C$3000,2,FALSE)</f>
        <v>registrasi</v>
      </c>
      <c r="AA1872">
        <f>VLOOKUP(D1872,[3]Sheet1!$B$2:$D$43,3,FALSE)</f>
        <v>163</v>
      </c>
      <c r="AB1872" t="str">
        <f>VLOOKUP(A1872,[2]nim!$A$2:$B$3000,2,FALSE)</f>
        <v>diterima</v>
      </c>
    </row>
    <row r="1873" spans="1:28" x14ac:dyDescent="0.3">
      <c r="A1873" s="2">
        <v>222311080303</v>
      </c>
      <c r="B1873">
        <v>1</v>
      </c>
      <c r="C1873">
        <v>2022</v>
      </c>
      <c r="D1873" s="3">
        <v>3112153</v>
      </c>
      <c r="E1873" t="str">
        <f>UPPER(VLOOKUP(D1873,[1]PRODI_2019!$D$2:$L$72,3,FALSE))</f>
        <v>PENDIDIKAN PANCASILA DAN KEWARGANEGARAAN</v>
      </c>
      <c r="F1873" t="str">
        <f>VLOOKUP(D1873,[1]PRODI_2019!$D$2:$L$72,9,FALSE)</f>
        <v>FKIP</v>
      </c>
      <c r="G1873" t="str">
        <f>VLOOKUP(F1873,Sheet1!$H$4:$I$11,2,FALSE)</f>
        <v>2_FKIP</v>
      </c>
      <c r="H1873" t="s">
        <v>2477</v>
      </c>
      <c r="I1873" t="s">
        <v>33</v>
      </c>
      <c r="L1873" t="s">
        <v>27</v>
      </c>
      <c r="O1873" t="s">
        <v>67</v>
      </c>
      <c r="P1873" t="str">
        <f t="shared" si="88"/>
        <v>MAN</v>
      </c>
      <c r="Q1873" t="str">
        <f t="shared" si="89"/>
        <v>Negeri</v>
      </c>
      <c r="R1873" t="str">
        <f t="shared" si="90"/>
        <v>MA</v>
      </c>
      <c r="S1873" t="s">
        <v>40</v>
      </c>
      <c r="T1873" t="s">
        <v>3486</v>
      </c>
      <c r="U1873" t="s">
        <v>29</v>
      </c>
      <c r="Z1873" t="str">
        <f>VLOOKUP(A1873,[2]registrasi!$B$2:$C$3000,2,FALSE)</f>
        <v>registrasi</v>
      </c>
      <c r="AA1873">
        <f>VLOOKUP(D1873,[3]Sheet1!$B$2:$D$43,3,FALSE)</f>
        <v>163</v>
      </c>
      <c r="AB1873" t="str">
        <f>VLOOKUP(A1873,[2]nim!$A$2:$B$3000,2,FALSE)</f>
        <v>diterima</v>
      </c>
    </row>
    <row r="1874" spans="1:28" x14ac:dyDescent="0.3">
      <c r="A1874" s="2">
        <v>222311080830</v>
      </c>
      <c r="B1874">
        <v>1</v>
      </c>
      <c r="C1874">
        <v>2022</v>
      </c>
      <c r="D1874" s="3">
        <v>3112153</v>
      </c>
      <c r="E1874" t="str">
        <f>UPPER(VLOOKUP(D1874,[1]PRODI_2019!$D$2:$L$72,3,FALSE))</f>
        <v>PENDIDIKAN PANCASILA DAN KEWARGANEGARAAN</v>
      </c>
      <c r="F1874" t="str">
        <f>VLOOKUP(D1874,[1]PRODI_2019!$D$2:$L$72,9,FALSE)</f>
        <v>FKIP</v>
      </c>
      <c r="G1874" t="str">
        <f>VLOOKUP(F1874,Sheet1!$H$4:$I$11,2,FALSE)</f>
        <v>2_FKIP</v>
      </c>
      <c r="H1874" t="s">
        <v>2478</v>
      </c>
      <c r="I1874" t="s">
        <v>33</v>
      </c>
      <c r="L1874" t="s">
        <v>199</v>
      </c>
      <c r="O1874" t="s">
        <v>314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3486</v>
      </c>
      <c r="U1874" t="s">
        <v>29</v>
      </c>
      <c r="Z1874" t="str">
        <f>VLOOKUP(A1874,[2]registrasi!$B$2:$C$3000,2,FALSE)</f>
        <v>registrasi</v>
      </c>
      <c r="AA1874">
        <f>VLOOKUP(D1874,[3]Sheet1!$B$2:$D$43,3,FALSE)</f>
        <v>163</v>
      </c>
      <c r="AB1874" t="str">
        <f>VLOOKUP(A1874,[2]nim!$A$2:$B$3000,2,FALSE)</f>
        <v>diterima</v>
      </c>
    </row>
    <row r="1875" spans="1:28" x14ac:dyDescent="0.3">
      <c r="A1875" s="2">
        <v>222311100048</v>
      </c>
      <c r="B1875">
        <v>1</v>
      </c>
      <c r="C1875">
        <v>2022</v>
      </c>
      <c r="D1875" s="3">
        <v>3112153</v>
      </c>
      <c r="E1875" t="str">
        <f>UPPER(VLOOKUP(D1875,[1]PRODI_2019!$D$2:$L$72,3,FALSE))</f>
        <v>PENDIDIKAN PANCASILA DAN KEWARGANEGARAAN</v>
      </c>
      <c r="F1875" t="str">
        <f>VLOOKUP(D1875,[1]PRODI_2019!$D$2:$L$72,9,FALSE)</f>
        <v>FKIP</v>
      </c>
      <c r="G1875" t="str">
        <f>VLOOKUP(F1875,Sheet1!$H$4:$I$11,2,FALSE)</f>
        <v>2_FKIP</v>
      </c>
      <c r="H1875" t="s">
        <v>2479</v>
      </c>
      <c r="I1875" t="s">
        <v>33</v>
      </c>
      <c r="L1875" t="s">
        <v>27</v>
      </c>
      <c r="O1875" t="s">
        <v>114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41</v>
      </c>
      <c r="T1875" t="s">
        <v>3486</v>
      </c>
      <c r="U1875" t="s">
        <v>35</v>
      </c>
      <c r="Z1875" t="str">
        <f>VLOOKUP(A1875,[2]registrasi!$B$2:$C$3000,2,FALSE)</f>
        <v>registrasi</v>
      </c>
      <c r="AA1875">
        <f>VLOOKUP(D1875,[3]Sheet1!$B$2:$D$43,3,FALSE)</f>
        <v>163</v>
      </c>
      <c r="AB1875" t="str">
        <f>VLOOKUP(A1875,[2]nim!$A$2:$B$3000,2,FALSE)</f>
        <v>diterima</v>
      </c>
    </row>
    <row r="1876" spans="1:28" x14ac:dyDescent="0.3">
      <c r="A1876" s="2">
        <v>222311100108</v>
      </c>
      <c r="B1876">
        <v>2</v>
      </c>
      <c r="C1876">
        <v>2022</v>
      </c>
      <c r="D1876" s="3">
        <v>3112153</v>
      </c>
      <c r="E1876" t="str">
        <f>UPPER(VLOOKUP(D1876,[1]PRODI_2019!$D$2:$L$72,3,FALSE))</f>
        <v>PENDIDIKAN PANCASILA DAN KEWARGANEGARAAN</v>
      </c>
      <c r="F1876" t="str">
        <f>VLOOKUP(D1876,[1]PRODI_2019!$D$2:$L$72,9,FALSE)</f>
        <v>FKIP</v>
      </c>
      <c r="G1876" t="str">
        <f>VLOOKUP(F1876,Sheet1!$H$4:$I$11,2,FALSE)</f>
        <v>2_FKIP</v>
      </c>
      <c r="H1876" t="s">
        <v>2480</v>
      </c>
      <c r="I1876" t="s">
        <v>33</v>
      </c>
      <c r="L1876" t="s">
        <v>27</v>
      </c>
      <c r="O1876" t="s">
        <v>62</v>
      </c>
      <c r="P1876" t="str">
        <f t="shared" si="88"/>
        <v>SMAN</v>
      </c>
      <c r="Q1876" t="str">
        <f t="shared" si="89"/>
        <v>Negeri</v>
      </c>
      <c r="R1876" t="str">
        <f t="shared" si="90"/>
        <v>SMA</v>
      </c>
      <c r="S1876" t="s">
        <v>41</v>
      </c>
      <c r="T1876" t="s">
        <v>3486</v>
      </c>
      <c r="U1876" t="s">
        <v>35</v>
      </c>
      <c r="Z1876" t="str">
        <f>VLOOKUP(A1876,[2]registrasi!$B$2:$C$3000,2,FALSE)</f>
        <v>registrasi</v>
      </c>
      <c r="AA1876">
        <f>VLOOKUP(D1876,[3]Sheet1!$B$2:$D$43,3,FALSE)</f>
        <v>163</v>
      </c>
      <c r="AB1876" t="str">
        <f>VLOOKUP(A1876,[2]nim!$A$2:$B$3000,2,FALSE)</f>
        <v>diterima</v>
      </c>
    </row>
    <row r="1877" spans="1:28" x14ac:dyDescent="0.3">
      <c r="A1877" s="2">
        <v>222311110150</v>
      </c>
      <c r="B1877">
        <v>2</v>
      </c>
      <c r="C1877">
        <v>2022</v>
      </c>
      <c r="D1877" s="3">
        <v>3112153</v>
      </c>
      <c r="E1877" t="str">
        <f>UPPER(VLOOKUP(D1877,[1]PRODI_2019!$D$2:$L$72,3,FALSE))</f>
        <v>PENDIDIKAN PANCASILA DAN KEWARGANEGARAAN</v>
      </c>
      <c r="F1877" t="str">
        <f>VLOOKUP(D1877,[1]PRODI_2019!$D$2:$L$72,9,FALSE)</f>
        <v>FKIP</v>
      </c>
      <c r="G1877" t="str">
        <f>VLOOKUP(F1877,Sheet1!$H$4:$I$11,2,FALSE)</f>
        <v>2_FKIP</v>
      </c>
      <c r="H1877" t="s">
        <v>2481</v>
      </c>
      <c r="I1877" t="s">
        <v>33</v>
      </c>
      <c r="L1877" t="s">
        <v>27</v>
      </c>
      <c r="O1877" t="s">
        <v>62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41</v>
      </c>
      <c r="T1877" t="s">
        <v>3486</v>
      </c>
      <c r="U1877" t="s">
        <v>29</v>
      </c>
      <c r="Z1877" t="str">
        <f>VLOOKUP(A1877,[2]registrasi!$B$2:$C$3000,2,FALSE)</f>
        <v>registrasi</v>
      </c>
      <c r="AA1877">
        <f>VLOOKUP(D1877,[3]Sheet1!$B$2:$D$43,3,FALSE)</f>
        <v>163</v>
      </c>
      <c r="AB1877" t="str">
        <f>VLOOKUP(A1877,[2]nim!$A$2:$B$3000,2,FALSE)</f>
        <v>diterima</v>
      </c>
    </row>
    <row r="1878" spans="1:28" x14ac:dyDescent="0.3">
      <c r="A1878" s="2">
        <v>222311130211</v>
      </c>
      <c r="B1878">
        <v>1</v>
      </c>
      <c r="C1878">
        <v>2021</v>
      </c>
      <c r="D1878" s="3">
        <v>3112153</v>
      </c>
      <c r="E1878" t="str">
        <f>UPPER(VLOOKUP(D1878,[1]PRODI_2019!$D$2:$L$72,3,FALSE))</f>
        <v>PENDIDIKAN PANCASILA DAN KEWARGANEGARAAN</v>
      </c>
      <c r="F1878" t="str">
        <f>VLOOKUP(D1878,[1]PRODI_2019!$D$2:$L$72,9,FALSE)</f>
        <v>FKIP</v>
      </c>
      <c r="G1878" t="str">
        <f>VLOOKUP(F1878,Sheet1!$H$4:$I$11,2,FALSE)</f>
        <v>2_FKIP</v>
      </c>
      <c r="H1878" t="s">
        <v>2482</v>
      </c>
      <c r="I1878" t="s">
        <v>33</v>
      </c>
      <c r="L1878" t="s">
        <v>27</v>
      </c>
      <c r="O1878" t="s">
        <v>64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41</v>
      </c>
      <c r="T1878" t="s">
        <v>3486</v>
      </c>
      <c r="U1878" t="s">
        <v>35</v>
      </c>
      <c r="Z1878" t="str">
        <f>VLOOKUP(A1878,[2]registrasi!$B$2:$C$3000,2,FALSE)</f>
        <v>registrasi</v>
      </c>
      <c r="AA1878">
        <f>VLOOKUP(D1878,[3]Sheet1!$B$2:$D$43,3,FALSE)</f>
        <v>163</v>
      </c>
      <c r="AB1878" t="str">
        <f>VLOOKUP(A1878,[2]nim!$A$2:$B$3000,2,FALSE)</f>
        <v>diterima</v>
      </c>
    </row>
    <row r="1879" spans="1:28" x14ac:dyDescent="0.3">
      <c r="A1879" s="2">
        <v>222311130545</v>
      </c>
      <c r="B1879">
        <v>2</v>
      </c>
      <c r="C1879">
        <v>2021</v>
      </c>
      <c r="D1879" s="3">
        <v>3112153</v>
      </c>
      <c r="E1879" t="str">
        <f>UPPER(VLOOKUP(D1879,[1]PRODI_2019!$D$2:$L$72,3,FALSE))</f>
        <v>PENDIDIKAN PANCASILA DAN KEWARGANEGARAAN</v>
      </c>
      <c r="F1879" t="str">
        <f>VLOOKUP(D1879,[1]PRODI_2019!$D$2:$L$72,9,FALSE)</f>
        <v>FKIP</v>
      </c>
      <c r="G1879" t="str">
        <f>VLOOKUP(F1879,Sheet1!$H$4:$I$11,2,FALSE)</f>
        <v>2_FKIP</v>
      </c>
      <c r="H1879" t="s">
        <v>2483</v>
      </c>
      <c r="I1879" t="s">
        <v>33</v>
      </c>
      <c r="L1879" t="s">
        <v>27</v>
      </c>
      <c r="O1879" t="s">
        <v>62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41</v>
      </c>
      <c r="T1879" t="s">
        <v>3486</v>
      </c>
      <c r="U1879" t="s">
        <v>29</v>
      </c>
      <c r="Z1879" t="str">
        <f>VLOOKUP(A1879,[2]registrasi!$B$2:$C$3000,2,FALSE)</f>
        <v>registrasi</v>
      </c>
      <c r="AA1879">
        <f>VLOOKUP(D1879,[3]Sheet1!$B$2:$D$43,3,FALSE)</f>
        <v>163</v>
      </c>
      <c r="AB1879" t="str">
        <f>VLOOKUP(A1879,[2]nim!$A$2:$B$3000,2,FALSE)</f>
        <v>diterima</v>
      </c>
    </row>
    <row r="1880" spans="1:28" x14ac:dyDescent="0.3">
      <c r="A1880" s="2">
        <v>222311131246</v>
      </c>
      <c r="B1880">
        <v>2</v>
      </c>
      <c r="C1880">
        <v>2022</v>
      </c>
      <c r="D1880" s="3">
        <v>3112153</v>
      </c>
      <c r="E1880" t="str">
        <f>UPPER(VLOOKUP(D1880,[1]PRODI_2019!$D$2:$L$72,3,FALSE))</f>
        <v>PENDIDIKAN PANCASILA DAN KEWARGANEGARAAN</v>
      </c>
      <c r="F1880" t="str">
        <f>VLOOKUP(D1880,[1]PRODI_2019!$D$2:$L$72,9,FALSE)</f>
        <v>FKIP</v>
      </c>
      <c r="G1880" t="str">
        <f>VLOOKUP(F1880,Sheet1!$H$4:$I$11,2,FALSE)</f>
        <v>2_FKIP</v>
      </c>
      <c r="H1880" t="s">
        <v>2484</v>
      </c>
      <c r="I1880" t="s">
        <v>33</v>
      </c>
      <c r="L1880" t="s">
        <v>27</v>
      </c>
      <c r="O1880" t="s">
        <v>77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37</v>
      </c>
      <c r="T1880" t="s">
        <v>3486</v>
      </c>
      <c r="U1880" t="s">
        <v>29</v>
      </c>
      <c r="Z1880" t="str">
        <f>VLOOKUP(A1880,[2]registrasi!$B$2:$C$3000,2,FALSE)</f>
        <v>registrasi</v>
      </c>
      <c r="AA1880">
        <f>VLOOKUP(D1880,[3]Sheet1!$B$2:$D$43,3,FALSE)</f>
        <v>163</v>
      </c>
      <c r="AB1880" t="str">
        <f>VLOOKUP(A1880,[2]nim!$A$2:$B$3000,2,FALSE)</f>
        <v>diterima</v>
      </c>
    </row>
    <row r="1881" spans="1:28" x14ac:dyDescent="0.3">
      <c r="A1881" s="2">
        <v>222311160066</v>
      </c>
      <c r="B1881">
        <v>2</v>
      </c>
      <c r="C1881">
        <v>2021</v>
      </c>
      <c r="D1881" s="3">
        <v>3112153</v>
      </c>
      <c r="E1881" t="str">
        <f>UPPER(VLOOKUP(D1881,[1]PRODI_2019!$D$2:$L$72,3,FALSE))</f>
        <v>PENDIDIKAN PANCASILA DAN KEWARGANEGARAAN</v>
      </c>
      <c r="F1881" t="str">
        <f>VLOOKUP(D1881,[1]PRODI_2019!$D$2:$L$72,9,FALSE)</f>
        <v>FKIP</v>
      </c>
      <c r="G1881" t="str">
        <f>VLOOKUP(F1881,Sheet1!$H$4:$I$11,2,FALSE)</f>
        <v>2_FKIP</v>
      </c>
      <c r="H1881" t="s">
        <v>2485</v>
      </c>
      <c r="I1881" t="s">
        <v>25</v>
      </c>
      <c r="L1881" t="s">
        <v>199</v>
      </c>
      <c r="O1881" t="s">
        <v>204</v>
      </c>
      <c r="P1881" t="str">
        <f t="shared" si="91"/>
        <v>SMAS</v>
      </c>
      <c r="Q1881" t="str">
        <f t="shared" si="92"/>
        <v>Swasta</v>
      </c>
      <c r="R1881" t="str">
        <f t="shared" si="90"/>
        <v>SMA</v>
      </c>
      <c r="S1881" t="s">
        <v>37</v>
      </c>
      <c r="T1881" t="s">
        <v>3486</v>
      </c>
      <c r="U1881" t="s">
        <v>29</v>
      </c>
      <c r="Z1881" t="str">
        <f>VLOOKUP(A1881,[2]registrasi!$B$2:$C$3000,2,FALSE)</f>
        <v>registrasi</v>
      </c>
      <c r="AA1881">
        <f>VLOOKUP(D1881,[3]Sheet1!$B$2:$D$43,3,FALSE)</f>
        <v>163</v>
      </c>
      <c r="AB1881" t="str">
        <f>VLOOKUP(A1881,[2]nim!$A$2:$B$3000,2,FALSE)</f>
        <v>diterima</v>
      </c>
    </row>
    <row r="1882" spans="1:28" x14ac:dyDescent="0.3">
      <c r="A1882" s="2">
        <v>222311190039</v>
      </c>
      <c r="B1882">
        <v>1</v>
      </c>
      <c r="C1882">
        <v>2021</v>
      </c>
      <c r="D1882" s="3">
        <v>3112153</v>
      </c>
      <c r="E1882" t="str">
        <f>UPPER(VLOOKUP(D1882,[1]PRODI_2019!$D$2:$L$72,3,FALSE))</f>
        <v>PENDIDIKAN PANCASILA DAN KEWARGANEGARAAN</v>
      </c>
      <c r="F1882" t="str">
        <f>VLOOKUP(D1882,[1]PRODI_2019!$D$2:$L$72,9,FALSE)</f>
        <v>FKIP</v>
      </c>
      <c r="G1882" t="str">
        <f>VLOOKUP(F1882,Sheet1!$H$4:$I$11,2,FALSE)</f>
        <v>2_FKIP</v>
      </c>
      <c r="H1882" t="s">
        <v>2486</v>
      </c>
      <c r="I1882" t="s">
        <v>25</v>
      </c>
      <c r="L1882" t="s">
        <v>27</v>
      </c>
      <c r="O1882" t="s">
        <v>74</v>
      </c>
      <c r="P1882" t="str">
        <f t="shared" si="91"/>
        <v>SMKN</v>
      </c>
      <c r="Q1882" t="str">
        <f t="shared" si="92"/>
        <v>Negeri</v>
      </c>
      <c r="R1882" t="str">
        <f t="shared" si="90"/>
        <v>SMK</v>
      </c>
      <c r="S1882" t="s">
        <v>26</v>
      </c>
      <c r="T1882" t="s">
        <v>3486</v>
      </c>
      <c r="U1882" t="s">
        <v>29</v>
      </c>
      <c r="Z1882" t="str">
        <f>VLOOKUP(A1882,[2]registrasi!$B$2:$C$3000,2,FALSE)</f>
        <v>registrasi</v>
      </c>
      <c r="AA1882">
        <f>VLOOKUP(D1882,[3]Sheet1!$B$2:$D$43,3,FALSE)</f>
        <v>163</v>
      </c>
      <c r="AB1882" t="str">
        <f>VLOOKUP(A1882,[2]nim!$A$2:$B$3000,2,FALSE)</f>
        <v>diterima</v>
      </c>
    </row>
    <row r="1883" spans="1:28" x14ac:dyDescent="0.3">
      <c r="A1883" s="2">
        <v>222311220199</v>
      </c>
      <c r="B1883">
        <v>2</v>
      </c>
      <c r="C1883">
        <v>2022</v>
      </c>
      <c r="D1883" s="3">
        <v>3112153</v>
      </c>
      <c r="E1883" t="str">
        <f>UPPER(VLOOKUP(D1883,[1]PRODI_2019!$D$2:$L$72,3,FALSE))</f>
        <v>PENDIDIKAN PANCASILA DAN KEWARGANEGARAAN</v>
      </c>
      <c r="F1883" t="str">
        <f>VLOOKUP(D1883,[1]PRODI_2019!$D$2:$L$72,9,FALSE)</f>
        <v>FKIP</v>
      </c>
      <c r="G1883" t="str">
        <f>VLOOKUP(F1883,Sheet1!$H$4:$I$11,2,FALSE)</f>
        <v>2_FKIP</v>
      </c>
      <c r="H1883" t="s">
        <v>2487</v>
      </c>
      <c r="I1883" t="s">
        <v>25</v>
      </c>
      <c r="L1883" t="s">
        <v>27</v>
      </c>
      <c r="O1883" t="s">
        <v>347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37</v>
      </c>
      <c r="T1883" t="s">
        <v>3486</v>
      </c>
      <c r="U1883" t="s">
        <v>29</v>
      </c>
      <c r="Z1883" t="str">
        <f>VLOOKUP(A1883,[2]registrasi!$B$2:$C$3000,2,FALSE)</f>
        <v>registrasi</v>
      </c>
      <c r="AA1883">
        <f>VLOOKUP(D1883,[3]Sheet1!$B$2:$D$43,3,FALSE)</f>
        <v>163</v>
      </c>
      <c r="AB1883" t="str">
        <f>VLOOKUP(A1883,[2]nim!$A$2:$B$3000,2,FALSE)</f>
        <v>diterima</v>
      </c>
    </row>
    <row r="1884" spans="1:28" x14ac:dyDescent="0.3">
      <c r="A1884" s="2">
        <v>222321221308</v>
      </c>
      <c r="B1884">
        <v>2</v>
      </c>
      <c r="C1884">
        <v>2022</v>
      </c>
      <c r="D1884" s="3">
        <v>3112153</v>
      </c>
      <c r="E1884" t="str">
        <f>UPPER(VLOOKUP(D1884,[1]PRODI_2019!$D$2:$L$72,3,FALSE))</f>
        <v>PENDIDIKAN PANCASILA DAN KEWARGANEGARAAN</v>
      </c>
      <c r="F1884" t="str">
        <f>VLOOKUP(D1884,[1]PRODI_2019!$D$2:$L$72,9,FALSE)</f>
        <v>FKIP</v>
      </c>
      <c r="G1884" t="str">
        <f>VLOOKUP(F1884,Sheet1!$H$4:$I$11,2,FALSE)</f>
        <v>2_FKIP</v>
      </c>
      <c r="H1884" t="s">
        <v>2488</v>
      </c>
      <c r="I1884" t="s">
        <v>33</v>
      </c>
      <c r="L1884" t="s">
        <v>27</v>
      </c>
      <c r="O1884" t="s">
        <v>134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3486</v>
      </c>
      <c r="U1884" t="s">
        <v>35</v>
      </c>
      <c r="Z1884" t="str">
        <f>VLOOKUP(A1884,[2]registrasi!$B$2:$C$3000,2,FALSE)</f>
        <v>registrasi</v>
      </c>
      <c r="AA1884">
        <f>VLOOKUP(D1884,[3]Sheet1!$B$2:$D$43,3,FALSE)</f>
        <v>163</v>
      </c>
      <c r="AB1884" t="str">
        <f>VLOOKUP(A1884,[2]nim!$A$2:$B$3000,2,FALSE)</f>
        <v>diterima</v>
      </c>
    </row>
    <row r="1885" spans="1:28" x14ac:dyDescent="0.3">
      <c r="A1885" s="2">
        <v>222321271252</v>
      </c>
      <c r="B1885">
        <v>1</v>
      </c>
      <c r="C1885">
        <v>2022</v>
      </c>
      <c r="D1885" s="3">
        <v>3112153</v>
      </c>
      <c r="E1885" t="str">
        <f>UPPER(VLOOKUP(D1885,[1]PRODI_2019!$D$2:$L$72,3,FALSE))</f>
        <v>PENDIDIKAN PANCASILA DAN KEWARGANEGARAAN</v>
      </c>
      <c r="F1885" t="str">
        <f>VLOOKUP(D1885,[1]PRODI_2019!$D$2:$L$72,9,FALSE)</f>
        <v>FKIP</v>
      </c>
      <c r="G1885" t="str">
        <f>VLOOKUP(F1885,Sheet1!$H$4:$I$11,2,FALSE)</f>
        <v>2_FKIP</v>
      </c>
      <c r="H1885" t="s">
        <v>2111</v>
      </c>
      <c r="I1885" t="s">
        <v>33</v>
      </c>
      <c r="L1885" t="s">
        <v>27</v>
      </c>
      <c r="O1885" t="s">
        <v>475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537</v>
      </c>
      <c r="T1885" t="s">
        <v>3489</v>
      </c>
      <c r="U1885" t="s">
        <v>29</v>
      </c>
      <c r="Z1885" t="str">
        <f>VLOOKUP(A1885,[2]registrasi!$B$2:$C$3000,2,FALSE)</f>
        <v>registrasi</v>
      </c>
      <c r="AA1885">
        <f>VLOOKUP(D1885,[3]Sheet1!$B$2:$D$43,3,FALSE)</f>
        <v>163</v>
      </c>
      <c r="AB1885" t="str">
        <f>VLOOKUP(A1885,[2]nim!$A$2:$B$3000,2,FALSE)</f>
        <v>diterima</v>
      </c>
    </row>
    <row r="1886" spans="1:28" x14ac:dyDescent="0.3">
      <c r="A1886" s="2">
        <v>222323060253</v>
      </c>
      <c r="B1886">
        <v>2</v>
      </c>
      <c r="C1886">
        <v>2022</v>
      </c>
      <c r="D1886" s="3">
        <v>3112153</v>
      </c>
      <c r="E1886" t="str">
        <f>UPPER(VLOOKUP(D1886,[1]PRODI_2019!$D$2:$L$72,3,FALSE))</f>
        <v>PENDIDIKAN PANCASILA DAN KEWARGANEGARAAN</v>
      </c>
      <c r="F1886" t="str">
        <f>VLOOKUP(D1886,[1]PRODI_2019!$D$2:$L$72,9,FALSE)</f>
        <v>FKIP</v>
      </c>
      <c r="G1886" t="str">
        <f>VLOOKUP(F1886,Sheet1!$H$4:$I$11,2,FALSE)</f>
        <v>2_FKIP</v>
      </c>
      <c r="H1886" t="s">
        <v>2489</v>
      </c>
      <c r="I1886" t="s">
        <v>33</v>
      </c>
      <c r="L1886" t="s">
        <v>27</v>
      </c>
      <c r="O1886" t="s">
        <v>3388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535</v>
      </c>
      <c r="T1886" t="s">
        <v>3489</v>
      </c>
      <c r="U1886" t="s">
        <v>29</v>
      </c>
      <c r="Z1886" t="e">
        <f>VLOOKUP(A1886,[2]registrasi!$B$2:$C$3000,2,FALSE)</f>
        <v>#N/A</v>
      </c>
      <c r="AA1886">
        <f>VLOOKUP(D1886,[3]Sheet1!$B$2:$D$43,3,FALSE)</f>
        <v>163</v>
      </c>
      <c r="AB1886" t="e">
        <f>VLOOKUP(A1886,[2]nim!$A$2:$B$3000,2,FALSE)</f>
        <v>#N/A</v>
      </c>
    </row>
    <row r="1887" spans="1:28" x14ac:dyDescent="0.3">
      <c r="A1887" s="2">
        <v>222323160634</v>
      </c>
      <c r="B1887">
        <v>2</v>
      </c>
      <c r="C1887">
        <v>2021</v>
      </c>
      <c r="D1887" s="3">
        <v>3112153</v>
      </c>
      <c r="E1887" t="str">
        <f>UPPER(VLOOKUP(D1887,[1]PRODI_2019!$D$2:$L$72,3,FALSE))</f>
        <v>PENDIDIKAN PANCASILA DAN KEWARGANEGARAAN</v>
      </c>
      <c r="F1887" t="str">
        <f>VLOOKUP(D1887,[1]PRODI_2019!$D$2:$L$72,9,FALSE)</f>
        <v>FKIP</v>
      </c>
      <c r="G1887" t="str">
        <f>VLOOKUP(F1887,Sheet1!$H$4:$I$11,2,FALSE)</f>
        <v>2_FKIP</v>
      </c>
      <c r="H1887" t="s">
        <v>2490</v>
      </c>
      <c r="I1887" t="s">
        <v>25</v>
      </c>
      <c r="L1887" t="s">
        <v>27</v>
      </c>
      <c r="O1887" t="s">
        <v>316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66</v>
      </c>
      <c r="T1887" t="s">
        <v>3489</v>
      </c>
      <c r="U1887" t="s">
        <v>29</v>
      </c>
      <c r="Z1887" t="str">
        <f>VLOOKUP(A1887,[2]registrasi!$B$2:$C$3000,2,FALSE)</f>
        <v>registrasi</v>
      </c>
      <c r="AA1887">
        <f>VLOOKUP(D1887,[3]Sheet1!$B$2:$D$43,3,FALSE)</f>
        <v>163</v>
      </c>
      <c r="AB1887" t="str">
        <f>VLOOKUP(A1887,[2]nim!$A$2:$B$3000,2,FALSE)</f>
        <v>diterima</v>
      </c>
    </row>
    <row r="1888" spans="1:28" x14ac:dyDescent="0.3">
      <c r="A1888" s="2">
        <v>222323160734</v>
      </c>
      <c r="B1888">
        <v>2</v>
      </c>
      <c r="C1888">
        <v>2021</v>
      </c>
      <c r="D1888" s="3">
        <v>3112153</v>
      </c>
      <c r="E1888" t="str">
        <f>UPPER(VLOOKUP(D1888,[1]PRODI_2019!$D$2:$L$72,3,FALSE))</f>
        <v>PENDIDIKAN PANCASILA DAN KEWARGANEGARAAN</v>
      </c>
      <c r="F1888" t="str">
        <f>VLOOKUP(D1888,[1]PRODI_2019!$D$2:$L$72,9,FALSE)</f>
        <v>FKIP</v>
      </c>
      <c r="G1888" t="str">
        <f>VLOOKUP(F1888,Sheet1!$H$4:$I$11,2,FALSE)</f>
        <v>2_FKIP</v>
      </c>
      <c r="H1888" t="s">
        <v>2491</v>
      </c>
      <c r="I1888" t="s">
        <v>33</v>
      </c>
      <c r="L1888" t="s">
        <v>27</v>
      </c>
      <c r="O1888" t="s">
        <v>402</v>
      </c>
      <c r="P1888" t="str">
        <f t="shared" si="91"/>
        <v>SMA</v>
      </c>
      <c r="Q1888" t="str">
        <f t="shared" si="92"/>
        <v>Swasta</v>
      </c>
      <c r="R1888" t="str">
        <f t="shared" si="90"/>
        <v>SMA</v>
      </c>
      <c r="S1888" t="s">
        <v>131</v>
      </c>
      <c r="T1888" t="s">
        <v>3487</v>
      </c>
      <c r="U1888" t="s">
        <v>29</v>
      </c>
      <c r="Z1888" t="str">
        <f>VLOOKUP(A1888,[2]registrasi!$B$2:$C$3000,2,FALSE)</f>
        <v>registrasi</v>
      </c>
      <c r="AA1888">
        <f>VLOOKUP(D1888,[3]Sheet1!$B$2:$D$43,3,FALSE)</f>
        <v>163</v>
      </c>
      <c r="AB1888" t="str">
        <f>VLOOKUP(A1888,[2]nim!$A$2:$B$3000,2,FALSE)</f>
        <v>diterima</v>
      </c>
    </row>
    <row r="1889" spans="1:28" x14ac:dyDescent="0.3">
      <c r="A1889" s="2">
        <v>222323240029</v>
      </c>
      <c r="B1889">
        <v>2</v>
      </c>
      <c r="C1889">
        <v>2022</v>
      </c>
      <c r="D1889" s="3">
        <v>3112153</v>
      </c>
      <c r="E1889" t="str">
        <f>UPPER(VLOOKUP(D1889,[1]PRODI_2019!$D$2:$L$72,3,FALSE))</f>
        <v>PENDIDIKAN PANCASILA DAN KEWARGANEGARAAN</v>
      </c>
      <c r="F1889" t="str">
        <f>VLOOKUP(D1889,[1]PRODI_2019!$D$2:$L$72,9,FALSE)</f>
        <v>FKIP</v>
      </c>
      <c r="G1889" t="str">
        <f>VLOOKUP(F1889,Sheet1!$H$4:$I$11,2,FALSE)</f>
        <v>2_FKIP</v>
      </c>
      <c r="H1889" t="s">
        <v>2492</v>
      </c>
      <c r="I1889" t="s">
        <v>25</v>
      </c>
      <c r="L1889" t="s">
        <v>27</v>
      </c>
      <c r="O1889" t="s">
        <v>3388</v>
      </c>
      <c r="P1889" t="str">
        <f t="shared" si="91"/>
        <v>SMAN</v>
      </c>
      <c r="Q1889" t="str">
        <f t="shared" si="92"/>
        <v>Negeri</v>
      </c>
      <c r="R1889" t="str">
        <f t="shared" si="90"/>
        <v>SMA</v>
      </c>
      <c r="S1889" t="s">
        <v>535</v>
      </c>
      <c r="T1889" t="s">
        <v>3489</v>
      </c>
      <c r="U1889" t="s">
        <v>29</v>
      </c>
      <c r="Z1889" t="str">
        <f>VLOOKUP(A1889,[2]registrasi!$B$2:$C$3000,2,FALSE)</f>
        <v>registrasi</v>
      </c>
      <c r="AA1889">
        <f>VLOOKUP(D1889,[3]Sheet1!$B$2:$D$43,3,FALSE)</f>
        <v>163</v>
      </c>
      <c r="AB1889" t="str">
        <f>VLOOKUP(A1889,[2]nim!$A$2:$B$3000,2,FALSE)</f>
        <v>diterima</v>
      </c>
    </row>
    <row r="1890" spans="1:28" x14ac:dyDescent="0.3">
      <c r="A1890" s="2">
        <v>222324080042</v>
      </c>
      <c r="B1890">
        <v>2</v>
      </c>
      <c r="C1890">
        <v>2021</v>
      </c>
      <c r="D1890" s="3">
        <v>3112153</v>
      </c>
      <c r="E1890" t="str">
        <f>UPPER(VLOOKUP(D1890,[1]PRODI_2019!$D$2:$L$72,3,FALSE))</f>
        <v>PENDIDIKAN PANCASILA DAN KEWARGANEGARAAN</v>
      </c>
      <c r="F1890" t="str">
        <f>VLOOKUP(D1890,[1]PRODI_2019!$D$2:$L$72,9,FALSE)</f>
        <v>FKIP</v>
      </c>
      <c r="G1890" t="str">
        <f>VLOOKUP(F1890,Sheet1!$H$4:$I$11,2,FALSE)</f>
        <v>2_FKIP</v>
      </c>
      <c r="H1890" t="s">
        <v>2493</v>
      </c>
      <c r="I1890" t="s">
        <v>33</v>
      </c>
      <c r="L1890" t="s">
        <v>27</v>
      </c>
      <c r="O1890" t="s">
        <v>393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66</v>
      </c>
      <c r="T1890" t="s">
        <v>3489</v>
      </c>
      <c r="U1890" t="s">
        <v>29</v>
      </c>
      <c r="Z1890" t="str">
        <f>VLOOKUP(A1890,[2]registrasi!$B$2:$C$3000,2,FALSE)</f>
        <v>registrasi</v>
      </c>
      <c r="AA1890">
        <f>VLOOKUP(D1890,[3]Sheet1!$B$2:$D$43,3,FALSE)</f>
        <v>163</v>
      </c>
      <c r="AB1890" t="str">
        <f>VLOOKUP(A1890,[2]nim!$A$2:$B$3000,2,FALSE)</f>
        <v>diterima</v>
      </c>
    </row>
    <row r="1891" spans="1:28" x14ac:dyDescent="0.3">
      <c r="A1891" s="2">
        <v>222324160607</v>
      </c>
      <c r="B1891">
        <v>2</v>
      </c>
      <c r="C1891">
        <v>2022</v>
      </c>
      <c r="D1891" s="3">
        <v>3112153</v>
      </c>
      <c r="E1891" t="str">
        <f>UPPER(VLOOKUP(D1891,[1]PRODI_2019!$D$2:$L$72,3,FALSE))</f>
        <v>PENDIDIKAN PANCASILA DAN KEWARGANEGARAAN</v>
      </c>
      <c r="F1891" t="str">
        <f>VLOOKUP(D1891,[1]PRODI_2019!$D$2:$L$72,9,FALSE)</f>
        <v>FKIP</v>
      </c>
      <c r="G1891" t="str">
        <f>VLOOKUP(F1891,Sheet1!$H$4:$I$11,2,FALSE)</f>
        <v>2_FKIP</v>
      </c>
      <c r="H1891" t="s">
        <v>2494</v>
      </c>
      <c r="I1891" t="s">
        <v>33</v>
      </c>
      <c r="L1891" t="s">
        <v>27</v>
      </c>
      <c r="O1891" t="s">
        <v>318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66</v>
      </c>
      <c r="T1891" t="s">
        <v>3489</v>
      </c>
      <c r="U1891" t="s">
        <v>29</v>
      </c>
      <c r="Z1891" t="str">
        <f>VLOOKUP(A1891,[2]registrasi!$B$2:$C$3000,2,FALSE)</f>
        <v>registrasi</v>
      </c>
      <c r="AA1891">
        <f>VLOOKUP(D1891,[3]Sheet1!$B$2:$D$43,3,FALSE)</f>
        <v>163</v>
      </c>
      <c r="AB1891" t="str">
        <f>VLOOKUP(A1891,[2]nim!$A$2:$B$3000,2,FALSE)</f>
        <v>diterima</v>
      </c>
    </row>
    <row r="1892" spans="1:28" x14ac:dyDescent="0.3">
      <c r="A1892" s="2">
        <v>222334190095</v>
      </c>
      <c r="B1892">
        <v>2</v>
      </c>
      <c r="C1892">
        <v>2022</v>
      </c>
      <c r="D1892" s="3">
        <v>3112153</v>
      </c>
      <c r="E1892" t="str">
        <f>UPPER(VLOOKUP(D1892,[1]PRODI_2019!$D$2:$L$72,3,FALSE))</f>
        <v>PENDIDIKAN PANCASILA DAN KEWARGANEGARAAN</v>
      </c>
      <c r="F1892" t="str">
        <f>VLOOKUP(D1892,[1]PRODI_2019!$D$2:$L$72,9,FALSE)</f>
        <v>FKIP</v>
      </c>
      <c r="G1892" t="str">
        <f>VLOOKUP(F1892,Sheet1!$H$4:$I$11,2,FALSE)</f>
        <v>2_FKIP</v>
      </c>
      <c r="H1892" t="s">
        <v>2495</v>
      </c>
      <c r="I1892" t="s">
        <v>33</v>
      </c>
      <c r="L1892" t="s">
        <v>27</v>
      </c>
      <c r="O1892" t="s">
        <v>3389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542</v>
      </c>
      <c r="T1892" t="s">
        <v>3487</v>
      </c>
      <c r="U1892" t="s">
        <v>29</v>
      </c>
      <c r="Z1892" t="str">
        <f>VLOOKUP(A1892,[2]registrasi!$B$2:$C$3000,2,FALSE)</f>
        <v>registrasi</v>
      </c>
      <c r="AA1892">
        <f>VLOOKUP(D1892,[3]Sheet1!$B$2:$D$43,3,FALSE)</f>
        <v>163</v>
      </c>
      <c r="AB1892" t="e">
        <f>VLOOKUP(A1892,[2]nim!$A$2:$B$3000,2,FALSE)</f>
        <v>#N/A</v>
      </c>
    </row>
    <row r="1893" spans="1:28" x14ac:dyDescent="0.3">
      <c r="A1893" s="2">
        <v>222341070419</v>
      </c>
      <c r="B1893">
        <v>2</v>
      </c>
      <c r="C1893">
        <v>2022</v>
      </c>
      <c r="D1893" s="3">
        <v>3112153</v>
      </c>
      <c r="E1893" t="str">
        <f>UPPER(VLOOKUP(D1893,[1]PRODI_2019!$D$2:$L$72,3,FALSE))</f>
        <v>PENDIDIKAN PANCASILA DAN KEWARGANEGARAAN</v>
      </c>
      <c r="F1893" t="str">
        <f>VLOOKUP(D1893,[1]PRODI_2019!$D$2:$L$72,9,FALSE)</f>
        <v>FKIP</v>
      </c>
      <c r="G1893" t="str">
        <f>VLOOKUP(F1893,Sheet1!$H$4:$I$11,2,FALSE)</f>
        <v>2_FKIP</v>
      </c>
      <c r="H1893" t="s">
        <v>2496</v>
      </c>
      <c r="I1893" t="s">
        <v>25</v>
      </c>
      <c r="L1893" t="s">
        <v>27</v>
      </c>
      <c r="O1893" t="s">
        <v>3205</v>
      </c>
      <c r="P1893" t="str">
        <f t="shared" si="91"/>
        <v>SMAN</v>
      </c>
      <c r="Q1893" t="str">
        <f t="shared" si="92"/>
        <v>Negeri</v>
      </c>
      <c r="R1893" t="str">
        <f t="shared" si="90"/>
        <v>SMA</v>
      </c>
      <c r="S1893" t="s">
        <v>126</v>
      </c>
      <c r="T1893" t="s">
        <v>3487</v>
      </c>
      <c r="U1893" t="s">
        <v>29</v>
      </c>
      <c r="Z1893" t="str">
        <f>VLOOKUP(A1893,[2]registrasi!$B$2:$C$3000,2,FALSE)</f>
        <v>registrasi</v>
      </c>
      <c r="AA1893">
        <f>VLOOKUP(D1893,[3]Sheet1!$B$2:$D$43,3,FALSE)</f>
        <v>163</v>
      </c>
      <c r="AB1893" t="str">
        <f>VLOOKUP(A1893,[2]nim!$A$2:$B$3000,2,FALSE)</f>
        <v>diterima</v>
      </c>
    </row>
    <row r="1894" spans="1:28" x14ac:dyDescent="0.3">
      <c r="A1894" s="2">
        <v>222342020267</v>
      </c>
      <c r="B1894">
        <v>2</v>
      </c>
      <c r="C1894">
        <v>2021</v>
      </c>
      <c r="D1894" s="3">
        <v>3112153</v>
      </c>
      <c r="E1894" t="str">
        <f>UPPER(VLOOKUP(D1894,[1]PRODI_2019!$D$2:$L$72,3,FALSE))</f>
        <v>PENDIDIKAN PANCASILA DAN KEWARGANEGARAAN</v>
      </c>
      <c r="F1894" t="str">
        <f>VLOOKUP(D1894,[1]PRODI_2019!$D$2:$L$72,9,FALSE)</f>
        <v>FKIP</v>
      </c>
      <c r="G1894" t="str">
        <f>VLOOKUP(F1894,Sheet1!$H$4:$I$11,2,FALSE)</f>
        <v>2_FKIP</v>
      </c>
      <c r="H1894" t="s">
        <v>2497</v>
      </c>
      <c r="I1894" t="s">
        <v>33</v>
      </c>
      <c r="L1894" t="s">
        <v>27</v>
      </c>
      <c r="O1894" t="s">
        <v>3390</v>
      </c>
      <c r="P1894" t="str">
        <f t="shared" si="91"/>
        <v>SMKS</v>
      </c>
      <c r="Q1894" t="str">
        <f t="shared" si="92"/>
        <v>Swasta</v>
      </c>
      <c r="R1894" t="str">
        <f t="shared" si="90"/>
        <v>SMK</v>
      </c>
      <c r="S1894" t="s">
        <v>574</v>
      </c>
      <c r="T1894" t="s">
        <v>3487</v>
      </c>
      <c r="U1894" t="s">
        <v>35</v>
      </c>
      <c r="Z1894" t="str">
        <f>VLOOKUP(A1894,[2]registrasi!$B$2:$C$3000,2,FALSE)</f>
        <v>registrasi</v>
      </c>
      <c r="AA1894">
        <f>VLOOKUP(D1894,[3]Sheet1!$B$2:$D$43,3,FALSE)</f>
        <v>163</v>
      </c>
      <c r="AB1894" t="str">
        <f>VLOOKUP(A1894,[2]nim!$A$2:$B$3000,2,FALSE)</f>
        <v>diterima</v>
      </c>
    </row>
    <row r="1895" spans="1:28" x14ac:dyDescent="0.3">
      <c r="A1895" s="2">
        <v>222342190041</v>
      </c>
      <c r="B1895">
        <v>2</v>
      </c>
      <c r="C1895">
        <v>2022</v>
      </c>
      <c r="D1895" s="3">
        <v>3112153</v>
      </c>
      <c r="E1895" t="str">
        <f>UPPER(VLOOKUP(D1895,[1]PRODI_2019!$D$2:$L$72,3,FALSE))</f>
        <v>PENDIDIKAN PANCASILA DAN KEWARGANEGARAAN</v>
      </c>
      <c r="F1895" t="str">
        <f>VLOOKUP(D1895,[1]PRODI_2019!$D$2:$L$72,9,FALSE)</f>
        <v>FKIP</v>
      </c>
      <c r="G1895" t="str">
        <f>VLOOKUP(F1895,Sheet1!$H$4:$I$11,2,FALSE)</f>
        <v>2_FKIP</v>
      </c>
      <c r="H1895" t="s">
        <v>2498</v>
      </c>
      <c r="I1895" t="s">
        <v>33</v>
      </c>
      <c r="L1895" t="s">
        <v>27</v>
      </c>
      <c r="O1895" t="s">
        <v>418</v>
      </c>
      <c r="P1895" t="str">
        <f t="shared" si="91"/>
        <v>MAS</v>
      </c>
      <c r="Q1895" t="str">
        <f t="shared" si="92"/>
        <v>Swasta</v>
      </c>
      <c r="R1895" t="str">
        <f t="shared" si="90"/>
        <v>MA</v>
      </c>
      <c r="S1895" t="s">
        <v>550</v>
      </c>
      <c r="T1895" t="s">
        <v>3487</v>
      </c>
      <c r="U1895" t="s">
        <v>35</v>
      </c>
      <c r="Z1895" t="str">
        <f>VLOOKUP(A1895,[2]registrasi!$B$2:$C$3000,2,FALSE)</f>
        <v>registrasi</v>
      </c>
      <c r="AA1895">
        <f>VLOOKUP(D1895,[3]Sheet1!$B$2:$D$43,3,FALSE)</f>
        <v>163</v>
      </c>
      <c r="AB1895" t="str">
        <f>VLOOKUP(A1895,[2]nim!$A$2:$B$3000,2,FALSE)</f>
        <v>diterima</v>
      </c>
    </row>
    <row r="1896" spans="1:28" x14ac:dyDescent="0.3">
      <c r="A1896" s="2">
        <v>322311130836</v>
      </c>
      <c r="B1896">
        <v>2</v>
      </c>
      <c r="C1896">
        <v>2021</v>
      </c>
      <c r="D1896" s="3">
        <v>3112153</v>
      </c>
      <c r="E1896" t="str">
        <f>UPPER(VLOOKUP(D1896,[1]PRODI_2019!$D$2:$L$72,3,FALSE))</f>
        <v>PENDIDIKAN PANCASILA DAN KEWARGANEGARAAN</v>
      </c>
      <c r="F1896" t="str">
        <f>VLOOKUP(D1896,[1]PRODI_2019!$D$2:$L$72,9,FALSE)</f>
        <v>FKIP</v>
      </c>
      <c r="G1896" t="str">
        <f>VLOOKUP(F1896,Sheet1!$H$4:$I$11,2,FALSE)</f>
        <v>2_FKIP</v>
      </c>
      <c r="H1896" t="s">
        <v>2499</v>
      </c>
      <c r="I1896" t="s">
        <v>33</v>
      </c>
      <c r="L1896" t="s">
        <v>27</v>
      </c>
      <c r="O1896" t="s">
        <v>3316</v>
      </c>
      <c r="P1896" t="str">
        <f t="shared" si="91"/>
        <v>SMAN</v>
      </c>
      <c r="Q1896" t="str">
        <f t="shared" si="92"/>
        <v>Negeri</v>
      </c>
      <c r="R1896" t="str">
        <f t="shared" si="90"/>
        <v>SMA</v>
      </c>
      <c r="S1896" t="s">
        <v>52</v>
      </c>
      <c r="T1896" t="s">
        <v>3486</v>
      </c>
      <c r="U1896" t="s">
        <v>29</v>
      </c>
      <c r="Z1896" t="str">
        <f>VLOOKUP(A1896,[2]registrasi!$B$2:$C$3000,2,FALSE)</f>
        <v>registrasi</v>
      </c>
      <c r="AA1896">
        <f>VLOOKUP(D1896,[3]Sheet1!$B$2:$D$43,3,FALSE)</f>
        <v>163</v>
      </c>
      <c r="AB1896" t="str">
        <f>VLOOKUP(A1896,[2]nim!$A$2:$B$3000,2,FALSE)</f>
        <v>diterima</v>
      </c>
    </row>
    <row r="1897" spans="1:28" x14ac:dyDescent="0.3">
      <c r="A1897" s="2">
        <v>322311131426</v>
      </c>
      <c r="B1897">
        <v>1</v>
      </c>
      <c r="C1897">
        <v>2022</v>
      </c>
      <c r="D1897" s="3">
        <v>3112153</v>
      </c>
      <c r="E1897" t="str">
        <f>UPPER(VLOOKUP(D1897,[1]PRODI_2019!$D$2:$L$72,3,FALSE))</f>
        <v>PENDIDIKAN PANCASILA DAN KEWARGANEGARAAN</v>
      </c>
      <c r="F1897" t="str">
        <f>VLOOKUP(D1897,[1]PRODI_2019!$D$2:$L$72,9,FALSE)</f>
        <v>FKIP</v>
      </c>
      <c r="G1897" t="str">
        <f>VLOOKUP(F1897,Sheet1!$H$4:$I$11,2,FALSE)</f>
        <v>2_FKIP</v>
      </c>
      <c r="H1897" t="s">
        <v>2500</v>
      </c>
      <c r="I1897" t="s">
        <v>25</v>
      </c>
      <c r="L1897" t="s">
        <v>27</v>
      </c>
      <c r="O1897" t="s">
        <v>107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34</v>
      </c>
      <c r="T1897" t="s">
        <v>3486</v>
      </c>
      <c r="U1897" t="s">
        <v>29</v>
      </c>
      <c r="Z1897" t="str">
        <f>VLOOKUP(A1897,[2]registrasi!$B$2:$C$3000,2,FALSE)</f>
        <v>registrasi</v>
      </c>
      <c r="AA1897">
        <f>VLOOKUP(D1897,[3]Sheet1!$B$2:$D$43,3,FALSE)</f>
        <v>163</v>
      </c>
      <c r="AB1897" t="str">
        <f>VLOOKUP(A1897,[2]nim!$A$2:$B$3000,2,FALSE)</f>
        <v>diterima</v>
      </c>
    </row>
    <row r="1898" spans="1:28" x14ac:dyDescent="0.3">
      <c r="A1898" s="2">
        <v>222311010038</v>
      </c>
      <c r="B1898">
        <v>2</v>
      </c>
      <c r="C1898">
        <v>2022</v>
      </c>
      <c r="D1898" s="3">
        <v>3112145</v>
      </c>
      <c r="E1898" t="str">
        <f>UPPER(VLOOKUP(D1898,[1]PRODI_2019!$D$2:$L$72,3,FALSE))</f>
        <v>PENDIDIKAN SEJARAH</v>
      </c>
      <c r="F1898" t="str">
        <f>VLOOKUP(D1898,[1]PRODI_2019!$D$2:$L$72,9,FALSE)</f>
        <v>FKIP</v>
      </c>
      <c r="G1898" t="str">
        <f>VLOOKUP(F1898,Sheet1!$H$4:$I$11,2,FALSE)</f>
        <v>2_FKIP</v>
      </c>
      <c r="H1898" t="s">
        <v>2501</v>
      </c>
      <c r="I1898" t="s">
        <v>25</v>
      </c>
      <c r="L1898" t="s">
        <v>27</v>
      </c>
      <c r="O1898" t="s">
        <v>3391</v>
      </c>
      <c r="P1898" t="str">
        <f t="shared" si="91"/>
        <v>SMAS</v>
      </c>
      <c r="Q1898" t="str">
        <f t="shared" si="92"/>
        <v>Swasta</v>
      </c>
      <c r="R1898" t="str">
        <f t="shared" si="90"/>
        <v>SMA</v>
      </c>
      <c r="S1898" t="s">
        <v>126</v>
      </c>
      <c r="T1898" t="s">
        <v>3487</v>
      </c>
      <c r="U1898" t="s">
        <v>29</v>
      </c>
      <c r="Z1898" t="str">
        <f>VLOOKUP(A1898,[2]registrasi!$B$2:$C$3000,2,FALSE)</f>
        <v>registrasi</v>
      </c>
      <c r="AA1898">
        <f>VLOOKUP(D1898,[3]Sheet1!$B$2:$D$43,3,FALSE)</f>
        <v>205</v>
      </c>
      <c r="AB1898" t="str">
        <f>VLOOKUP(A1898,[2]nim!$A$2:$B$3000,2,FALSE)</f>
        <v>diterima</v>
      </c>
    </row>
    <row r="1899" spans="1:28" x14ac:dyDescent="0.3">
      <c r="A1899" s="2">
        <v>222311010042</v>
      </c>
      <c r="B1899">
        <v>2</v>
      </c>
      <c r="C1899">
        <v>2020</v>
      </c>
      <c r="D1899" s="3">
        <v>3112145</v>
      </c>
      <c r="E1899" t="str">
        <f>UPPER(VLOOKUP(D1899,[1]PRODI_2019!$D$2:$L$72,3,FALSE))</f>
        <v>PENDIDIKAN SEJARAH</v>
      </c>
      <c r="F1899" t="str">
        <f>VLOOKUP(D1899,[1]PRODI_2019!$D$2:$L$72,9,FALSE)</f>
        <v>FKIP</v>
      </c>
      <c r="G1899" t="str">
        <f>VLOOKUP(F1899,Sheet1!$H$4:$I$11,2,FALSE)</f>
        <v>2_FKIP</v>
      </c>
      <c r="H1899" t="s">
        <v>2502</v>
      </c>
      <c r="I1899" t="s">
        <v>25</v>
      </c>
      <c r="L1899" t="s">
        <v>27</v>
      </c>
      <c r="O1899" t="s">
        <v>3392</v>
      </c>
      <c r="P1899" t="str">
        <f t="shared" si="91"/>
        <v>MAS</v>
      </c>
      <c r="Q1899" t="str">
        <f t="shared" si="92"/>
        <v>Swasta</v>
      </c>
      <c r="R1899" t="str">
        <f t="shared" si="90"/>
        <v>MA</v>
      </c>
      <c r="S1899" t="s">
        <v>46</v>
      </c>
      <c r="T1899" t="s">
        <v>3486</v>
      </c>
      <c r="U1899" t="s">
        <v>35</v>
      </c>
      <c r="Z1899" t="str">
        <f>VLOOKUP(A1899,[2]registrasi!$B$2:$C$3000,2,FALSE)</f>
        <v>registrasi</v>
      </c>
      <c r="AA1899">
        <f>VLOOKUP(D1899,[3]Sheet1!$B$2:$D$43,3,FALSE)</f>
        <v>205</v>
      </c>
      <c r="AB1899" t="str">
        <f>VLOOKUP(A1899,[2]nim!$A$2:$B$3000,2,FALSE)</f>
        <v>diterima</v>
      </c>
    </row>
    <row r="1900" spans="1:28" x14ac:dyDescent="0.3">
      <c r="A1900" s="2">
        <v>222311010875</v>
      </c>
      <c r="B1900">
        <v>1</v>
      </c>
      <c r="C1900">
        <v>2022</v>
      </c>
      <c r="D1900" s="3">
        <v>3112145</v>
      </c>
      <c r="E1900" t="str">
        <f>UPPER(VLOOKUP(D1900,[1]PRODI_2019!$D$2:$L$72,3,FALSE))</f>
        <v>PENDIDIKAN SEJARAH</v>
      </c>
      <c r="F1900" t="str">
        <f>VLOOKUP(D1900,[1]PRODI_2019!$D$2:$L$72,9,FALSE)</f>
        <v>FKIP</v>
      </c>
      <c r="G1900" t="str">
        <f>VLOOKUP(F1900,Sheet1!$H$4:$I$11,2,FALSE)</f>
        <v>2_FKIP</v>
      </c>
      <c r="H1900" t="s">
        <v>2503</v>
      </c>
      <c r="I1900" t="s">
        <v>33</v>
      </c>
      <c r="L1900" t="s">
        <v>27</v>
      </c>
      <c r="O1900" t="s">
        <v>62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41</v>
      </c>
      <c r="T1900" t="s">
        <v>3486</v>
      </c>
      <c r="U1900" t="s">
        <v>29</v>
      </c>
      <c r="Z1900" t="str">
        <f>VLOOKUP(A1900,[2]registrasi!$B$2:$C$3000,2,FALSE)</f>
        <v>registrasi</v>
      </c>
      <c r="AA1900">
        <f>VLOOKUP(D1900,[3]Sheet1!$B$2:$D$43,3,FALSE)</f>
        <v>205</v>
      </c>
      <c r="AB1900" t="str">
        <f>VLOOKUP(A1900,[2]nim!$A$2:$B$3000,2,FALSE)</f>
        <v>diterima</v>
      </c>
    </row>
    <row r="1901" spans="1:28" x14ac:dyDescent="0.3">
      <c r="A1901" s="2">
        <v>222311020079</v>
      </c>
      <c r="B1901">
        <v>1</v>
      </c>
      <c r="C1901">
        <v>2020</v>
      </c>
      <c r="D1901" s="3">
        <v>3112145</v>
      </c>
      <c r="E1901" t="str">
        <f>UPPER(VLOOKUP(D1901,[1]PRODI_2019!$D$2:$L$72,3,FALSE))</f>
        <v>PENDIDIKAN SEJARAH</v>
      </c>
      <c r="F1901" t="str">
        <f>VLOOKUP(D1901,[1]PRODI_2019!$D$2:$L$72,9,FALSE)</f>
        <v>FKIP</v>
      </c>
      <c r="G1901" t="str">
        <f>VLOOKUP(F1901,Sheet1!$H$4:$I$11,2,FALSE)</f>
        <v>2_FKIP</v>
      </c>
      <c r="H1901" t="s">
        <v>2504</v>
      </c>
      <c r="I1901" t="s">
        <v>33</v>
      </c>
      <c r="L1901" t="s">
        <v>27</v>
      </c>
      <c r="O1901" t="s">
        <v>3229</v>
      </c>
      <c r="P1901" t="str">
        <f t="shared" si="91"/>
        <v>MAS</v>
      </c>
      <c r="Q1901" t="str">
        <f t="shared" si="92"/>
        <v>Swasta</v>
      </c>
      <c r="R1901" t="str">
        <f t="shared" si="90"/>
        <v>MA</v>
      </c>
      <c r="S1901" t="s">
        <v>34</v>
      </c>
      <c r="T1901" t="s">
        <v>3486</v>
      </c>
      <c r="U1901" t="s">
        <v>29</v>
      </c>
      <c r="Z1901" t="str">
        <f>VLOOKUP(A1901,[2]registrasi!$B$2:$C$3000,2,FALSE)</f>
        <v>registrasi</v>
      </c>
      <c r="AA1901">
        <f>VLOOKUP(D1901,[3]Sheet1!$B$2:$D$43,3,FALSE)</f>
        <v>205</v>
      </c>
      <c r="AB1901" t="e">
        <f>VLOOKUP(A1901,[2]nim!$A$2:$B$3000,2,FALSE)</f>
        <v>#N/A</v>
      </c>
    </row>
    <row r="1902" spans="1:28" x14ac:dyDescent="0.3">
      <c r="A1902" s="2">
        <v>222311020488</v>
      </c>
      <c r="B1902">
        <v>1</v>
      </c>
      <c r="C1902">
        <v>2022</v>
      </c>
      <c r="D1902" s="3">
        <v>3112145</v>
      </c>
      <c r="E1902" t="str">
        <f>UPPER(VLOOKUP(D1902,[1]PRODI_2019!$D$2:$L$72,3,FALSE))</f>
        <v>PENDIDIKAN SEJARAH</v>
      </c>
      <c r="F1902" t="str">
        <f>VLOOKUP(D1902,[1]PRODI_2019!$D$2:$L$72,9,FALSE)</f>
        <v>FKIP</v>
      </c>
      <c r="G1902" t="str">
        <f>VLOOKUP(F1902,Sheet1!$H$4:$I$11,2,FALSE)</f>
        <v>2_FKIP</v>
      </c>
      <c r="H1902" t="s">
        <v>2505</v>
      </c>
      <c r="I1902" t="s">
        <v>25</v>
      </c>
      <c r="L1902" t="s">
        <v>27</v>
      </c>
      <c r="O1902" t="s">
        <v>3393</v>
      </c>
      <c r="P1902" t="str">
        <f t="shared" si="91"/>
        <v>PKBM</v>
      </c>
      <c r="Q1902" t="str">
        <f t="shared" si="92"/>
        <v>Swasta</v>
      </c>
      <c r="R1902" t="str">
        <f t="shared" si="90"/>
        <v>PKBM</v>
      </c>
      <c r="S1902" t="s">
        <v>41</v>
      </c>
      <c r="T1902" t="s">
        <v>3486</v>
      </c>
      <c r="U1902" t="s">
        <v>29</v>
      </c>
      <c r="Z1902" t="str">
        <f>VLOOKUP(A1902,[2]registrasi!$B$2:$C$3000,2,FALSE)</f>
        <v>registrasi</v>
      </c>
      <c r="AA1902">
        <f>VLOOKUP(D1902,[3]Sheet1!$B$2:$D$43,3,FALSE)</f>
        <v>205</v>
      </c>
      <c r="AB1902" t="str">
        <f>VLOOKUP(A1902,[2]nim!$A$2:$B$3000,2,FALSE)</f>
        <v>diterima</v>
      </c>
    </row>
    <row r="1903" spans="1:28" x14ac:dyDescent="0.3">
      <c r="A1903" s="2">
        <v>222311020523</v>
      </c>
      <c r="B1903">
        <v>2</v>
      </c>
      <c r="C1903">
        <v>2022</v>
      </c>
      <c r="D1903" s="3">
        <v>3112145</v>
      </c>
      <c r="E1903" t="str">
        <f>UPPER(VLOOKUP(D1903,[1]PRODI_2019!$D$2:$L$72,3,FALSE))</f>
        <v>PENDIDIKAN SEJARAH</v>
      </c>
      <c r="F1903" t="str">
        <f>VLOOKUP(D1903,[1]PRODI_2019!$D$2:$L$72,9,FALSE)</f>
        <v>FKIP</v>
      </c>
      <c r="G1903" t="str">
        <f>VLOOKUP(F1903,Sheet1!$H$4:$I$11,2,FALSE)</f>
        <v>2_FKIP</v>
      </c>
      <c r="H1903" t="s">
        <v>2506</v>
      </c>
      <c r="I1903" t="s">
        <v>25</v>
      </c>
      <c r="L1903" t="s">
        <v>27</v>
      </c>
      <c r="O1903" t="s">
        <v>3394</v>
      </c>
      <c r="P1903" t="str">
        <f t="shared" si="91"/>
        <v>MAS</v>
      </c>
      <c r="Q1903" t="str">
        <f t="shared" si="92"/>
        <v>Swasta</v>
      </c>
      <c r="R1903" t="str">
        <f t="shared" si="90"/>
        <v>MA</v>
      </c>
      <c r="S1903" t="s">
        <v>26</v>
      </c>
      <c r="T1903" t="s">
        <v>3486</v>
      </c>
      <c r="U1903" t="s">
        <v>29</v>
      </c>
      <c r="Z1903" t="str">
        <f>VLOOKUP(A1903,[2]registrasi!$B$2:$C$3000,2,FALSE)</f>
        <v>registrasi</v>
      </c>
      <c r="AA1903">
        <f>VLOOKUP(D1903,[3]Sheet1!$B$2:$D$43,3,FALSE)</f>
        <v>205</v>
      </c>
      <c r="AB1903" t="e">
        <f>VLOOKUP(A1903,[2]nim!$A$2:$B$3000,2,FALSE)</f>
        <v>#N/A</v>
      </c>
    </row>
    <row r="1904" spans="1:28" x14ac:dyDescent="0.3">
      <c r="A1904" s="2">
        <v>222311021171</v>
      </c>
      <c r="B1904">
        <v>2</v>
      </c>
      <c r="C1904">
        <v>2022</v>
      </c>
      <c r="D1904" s="3">
        <v>3112145</v>
      </c>
      <c r="E1904" t="str">
        <f>UPPER(VLOOKUP(D1904,[1]PRODI_2019!$D$2:$L$72,3,FALSE))</f>
        <v>PENDIDIKAN SEJARAH</v>
      </c>
      <c r="F1904" t="str">
        <f>VLOOKUP(D1904,[1]PRODI_2019!$D$2:$L$72,9,FALSE)</f>
        <v>FKIP</v>
      </c>
      <c r="G1904" t="str">
        <f>VLOOKUP(F1904,Sheet1!$H$4:$I$11,2,FALSE)</f>
        <v>2_FKIP</v>
      </c>
      <c r="H1904" t="s">
        <v>2507</v>
      </c>
      <c r="I1904" t="s">
        <v>33</v>
      </c>
      <c r="L1904" t="s">
        <v>27</v>
      </c>
      <c r="O1904" t="s">
        <v>467</v>
      </c>
      <c r="P1904" t="str">
        <f t="shared" si="91"/>
        <v>SMAS</v>
      </c>
      <c r="Q1904" t="str">
        <f t="shared" si="92"/>
        <v>Swasta</v>
      </c>
      <c r="R1904" t="str">
        <f t="shared" si="90"/>
        <v>SMA</v>
      </c>
      <c r="S1904" t="s">
        <v>26</v>
      </c>
      <c r="T1904" t="s">
        <v>3486</v>
      </c>
      <c r="U1904" t="s">
        <v>29</v>
      </c>
      <c r="Z1904" t="str">
        <f>VLOOKUP(A1904,[2]registrasi!$B$2:$C$3000,2,FALSE)</f>
        <v>registrasi</v>
      </c>
      <c r="AA1904">
        <f>VLOOKUP(D1904,[3]Sheet1!$B$2:$D$43,3,FALSE)</f>
        <v>205</v>
      </c>
      <c r="AB1904" t="e">
        <f>VLOOKUP(A1904,[2]nim!$A$2:$B$3000,2,FALSE)</f>
        <v>#N/A</v>
      </c>
    </row>
    <row r="1905" spans="1:28" x14ac:dyDescent="0.3">
      <c r="A1905" s="2">
        <v>222311021253</v>
      </c>
      <c r="B1905">
        <v>2</v>
      </c>
      <c r="C1905">
        <v>2021</v>
      </c>
      <c r="D1905" s="3">
        <v>3112145</v>
      </c>
      <c r="E1905" t="str">
        <f>UPPER(VLOOKUP(D1905,[1]PRODI_2019!$D$2:$L$72,3,FALSE))</f>
        <v>PENDIDIKAN SEJARAH</v>
      </c>
      <c r="F1905" t="str">
        <f>VLOOKUP(D1905,[1]PRODI_2019!$D$2:$L$72,9,FALSE)</f>
        <v>FKIP</v>
      </c>
      <c r="G1905" t="str">
        <f>VLOOKUP(F1905,Sheet1!$H$4:$I$11,2,FALSE)</f>
        <v>2_FKIP</v>
      </c>
      <c r="H1905" t="s">
        <v>2508</v>
      </c>
      <c r="I1905" t="s">
        <v>33</v>
      </c>
      <c r="L1905" t="s">
        <v>27</v>
      </c>
      <c r="O1905" t="s">
        <v>118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34</v>
      </c>
      <c r="T1905" t="s">
        <v>3486</v>
      </c>
      <c r="U1905" t="s">
        <v>29</v>
      </c>
      <c r="Z1905" t="str">
        <f>VLOOKUP(A1905,[2]registrasi!$B$2:$C$3000,2,FALSE)</f>
        <v>registrasi</v>
      </c>
      <c r="AA1905">
        <f>VLOOKUP(D1905,[3]Sheet1!$B$2:$D$43,3,FALSE)</f>
        <v>205</v>
      </c>
      <c r="AB1905" t="str">
        <f>VLOOKUP(A1905,[2]nim!$A$2:$B$3000,2,FALSE)</f>
        <v>diterima</v>
      </c>
    </row>
    <row r="1906" spans="1:28" x14ac:dyDescent="0.3">
      <c r="A1906" s="2">
        <v>222311021412</v>
      </c>
      <c r="B1906">
        <v>1</v>
      </c>
      <c r="C1906">
        <v>2021</v>
      </c>
      <c r="D1906" s="3">
        <v>3112145</v>
      </c>
      <c r="E1906" t="str">
        <f>UPPER(VLOOKUP(D1906,[1]PRODI_2019!$D$2:$L$72,3,FALSE))</f>
        <v>PENDIDIKAN SEJARAH</v>
      </c>
      <c r="F1906" t="str">
        <f>VLOOKUP(D1906,[1]PRODI_2019!$D$2:$L$72,9,FALSE)</f>
        <v>FKIP</v>
      </c>
      <c r="G1906" t="str">
        <f>VLOOKUP(F1906,Sheet1!$H$4:$I$11,2,FALSE)</f>
        <v>2_FKIP</v>
      </c>
      <c r="H1906" t="s">
        <v>2509</v>
      </c>
      <c r="I1906" t="s">
        <v>33</v>
      </c>
      <c r="L1906" t="s">
        <v>27</v>
      </c>
      <c r="O1906" t="s">
        <v>68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34</v>
      </c>
      <c r="T1906" t="s">
        <v>3486</v>
      </c>
      <c r="U1906" t="s">
        <v>35</v>
      </c>
      <c r="Z1906" t="str">
        <f>VLOOKUP(A1906,[2]registrasi!$B$2:$C$3000,2,FALSE)</f>
        <v>registrasi</v>
      </c>
      <c r="AA1906">
        <f>VLOOKUP(D1906,[3]Sheet1!$B$2:$D$43,3,FALSE)</f>
        <v>205</v>
      </c>
      <c r="AB1906" t="str">
        <f>VLOOKUP(A1906,[2]nim!$A$2:$B$3000,2,FALSE)</f>
        <v>diterima</v>
      </c>
    </row>
    <row r="1907" spans="1:28" x14ac:dyDescent="0.3">
      <c r="A1907" s="2">
        <v>222311030908</v>
      </c>
      <c r="B1907">
        <v>1</v>
      </c>
      <c r="C1907">
        <v>2022</v>
      </c>
      <c r="D1907" s="3">
        <v>3112145</v>
      </c>
      <c r="E1907" t="str">
        <f>UPPER(VLOOKUP(D1907,[1]PRODI_2019!$D$2:$L$72,3,FALSE))</f>
        <v>PENDIDIKAN SEJARAH</v>
      </c>
      <c r="F1907" t="str">
        <f>VLOOKUP(D1907,[1]PRODI_2019!$D$2:$L$72,9,FALSE)</f>
        <v>FKIP</v>
      </c>
      <c r="G1907" t="str">
        <f>VLOOKUP(F1907,Sheet1!$H$4:$I$11,2,FALSE)</f>
        <v>2_FKIP</v>
      </c>
      <c r="H1907" t="s">
        <v>2510</v>
      </c>
      <c r="I1907" t="s">
        <v>33</v>
      </c>
      <c r="L1907" t="s">
        <v>27</v>
      </c>
      <c r="O1907" t="s">
        <v>3393</v>
      </c>
      <c r="P1907" t="str">
        <f t="shared" si="91"/>
        <v>PKBM</v>
      </c>
      <c r="Q1907" t="str">
        <f t="shared" si="92"/>
        <v>Swasta</v>
      </c>
      <c r="R1907" t="str">
        <f t="shared" si="90"/>
        <v>PKBM</v>
      </c>
      <c r="S1907" t="s">
        <v>41</v>
      </c>
      <c r="T1907" t="s">
        <v>3486</v>
      </c>
      <c r="U1907" t="s">
        <v>29</v>
      </c>
      <c r="Z1907" t="str">
        <f>VLOOKUP(A1907,[2]registrasi!$B$2:$C$3000,2,FALSE)</f>
        <v>registrasi</v>
      </c>
      <c r="AA1907">
        <f>VLOOKUP(D1907,[3]Sheet1!$B$2:$D$43,3,FALSE)</f>
        <v>205</v>
      </c>
      <c r="AB1907" t="str">
        <f>VLOOKUP(A1907,[2]nim!$A$2:$B$3000,2,FALSE)</f>
        <v>diterima</v>
      </c>
    </row>
    <row r="1908" spans="1:28" x14ac:dyDescent="0.3">
      <c r="A1908" s="2">
        <v>222311031500</v>
      </c>
      <c r="B1908">
        <v>1</v>
      </c>
      <c r="C1908">
        <v>2022</v>
      </c>
      <c r="D1908" s="3">
        <v>3112145</v>
      </c>
      <c r="E1908" t="str">
        <f>UPPER(VLOOKUP(D1908,[1]PRODI_2019!$D$2:$L$72,3,FALSE))</f>
        <v>PENDIDIKAN SEJARAH</v>
      </c>
      <c r="F1908" t="str">
        <f>VLOOKUP(D1908,[1]PRODI_2019!$D$2:$L$72,9,FALSE)</f>
        <v>FKIP</v>
      </c>
      <c r="G1908" t="str">
        <f>VLOOKUP(F1908,Sheet1!$H$4:$I$11,2,FALSE)</f>
        <v>2_FKIP</v>
      </c>
      <c r="H1908" t="s">
        <v>2511</v>
      </c>
      <c r="I1908" t="s">
        <v>33</v>
      </c>
      <c r="L1908" t="s">
        <v>27</v>
      </c>
      <c r="O1908" t="s">
        <v>55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41</v>
      </c>
      <c r="T1908" t="s">
        <v>3486</v>
      </c>
      <c r="U1908" t="s">
        <v>29</v>
      </c>
      <c r="Z1908" t="str">
        <f>VLOOKUP(A1908,[2]registrasi!$B$2:$C$3000,2,FALSE)</f>
        <v>registrasi</v>
      </c>
      <c r="AA1908">
        <f>VLOOKUP(D1908,[3]Sheet1!$B$2:$D$43,3,FALSE)</f>
        <v>205</v>
      </c>
      <c r="AB1908" t="str">
        <f>VLOOKUP(A1908,[2]nim!$A$2:$B$3000,2,FALSE)</f>
        <v>diterima</v>
      </c>
    </row>
    <row r="1909" spans="1:28" x14ac:dyDescent="0.3">
      <c r="A1909" s="2">
        <v>222311040371</v>
      </c>
      <c r="B1909">
        <v>1</v>
      </c>
      <c r="C1909">
        <v>2022</v>
      </c>
      <c r="D1909" s="3">
        <v>3112145</v>
      </c>
      <c r="E1909" t="str">
        <f>UPPER(VLOOKUP(D1909,[1]PRODI_2019!$D$2:$L$72,3,FALSE))</f>
        <v>PENDIDIKAN SEJARAH</v>
      </c>
      <c r="F1909" t="str">
        <f>VLOOKUP(D1909,[1]PRODI_2019!$D$2:$L$72,9,FALSE)</f>
        <v>FKIP</v>
      </c>
      <c r="G1909" t="str">
        <f>VLOOKUP(F1909,Sheet1!$H$4:$I$11,2,FALSE)</f>
        <v>2_FKIP</v>
      </c>
      <c r="H1909" t="s">
        <v>2512</v>
      </c>
      <c r="I1909" t="s">
        <v>25</v>
      </c>
      <c r="L1909" t="s">
        <v>27</v>
      </c>
      <c r="O1909" t="s">
        <v>118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34</v>
      </c>
      <c r="T1909" t="s">
        <v>3486</v>
      </c>
      <c r="U1909" t="s">
        <v>35</v>
      </c>
      <c r="Z1909" t="str">
        <f>VLOOKUP(A1909,[2]registrasi!$B$2:$C$3000,2,FALSE)</f>
        <v>registrasi</v>
      </c>
      <c r="AA1909">
        <f>VLOOKUP(D1909,[3]Sheet1!$B$2:$D$43,3,FALSE)</f>
        <v>205</v>
      </c>
      <c r="AB1909" t="str">
        <f>VLOOKUP(A1909,[2]nim!$A$2:$B$3000,2,FALSE)</f>
        <v>diterima</v>
      </c>
    </row>
    <row r="1910" spans="1:28" x14ac:dyDescent="0.3">
      <c r="A1910" s="2">
        <v>222311040866</v>
      </c>
      <c r="B1910">
        <v>2</v>
      </c>
      <c r="C1910">
        <v>2022</v>
      </c>
      <c r="D1910" s="3">
        <v>3112145</v>
      </c>
      <c r="E1910" t="str">
        <f>UPPER(VLOOKUP(D1910,[1]PRODI_2019!$D$2:$L$72,3,FALSE))</f>
        <v>PENDIDIKAN SEJARAH</v>
      </c>
      <c r="F1910" t="str">
        <f>VLOOKUP(D1910,[1]PRODI_2019!$D$2:$L$72,9,FALSE)</f>
        <v>FKIP</v>
      </c>
      <c r="G1910" t="str">
        <f>VLOOKUP(F1910,Sheet1!$H$4:$I$11,2,FALSE)</f>
        <v>2_FKIP</v>
      </c>
      <c r="H1910" t="s">
        <v>2513</v>
      </c>
      <c r="I1910" t="s">
        <v>25</v>
      </c>
      <c r="L1910" t="s">
        <v>27</v>
      </c>
      <c r="O1910" t="s">
        <v>148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37</v>
      </c>
      <c r="T1910" t="s">
        <v>3486</v>
      </c>
      <c r="U1910" t="s">
        <v>29</v>
      </c>
      <c r="Z1910" t="str">
        <f>VLOOKUP(A1910,[2]registrasi!$B$2:$C$3000,2,FALSE)</f>
        <v>registrasi</v>
      </c>
      <c r="AA1910">
        <f>VLOOKUP(D1910,[3]Sheet1!$B$2:$D$43,3,FALSE)</f>
        <v>205</v>
      </c>
      <c r="AB1910" t="str">
        <f>VLOOKUP(A1910,[2]nim!$A$2:$B$3000,2,FALSE)</f>
        <v>diterima</v>
      </c>
    </row>
    <row r="1911" spans="1:28" x14ac:dyDescent="0.3">
      <c r="A1911" s="2">
        <v>222311041198</v>
      </c>
      <c r="B1911">
        <v>2</v>
      </c>
      <c r="C1911">
        <v>2022</v>
      </c>
      <c r="D1911" s="3">
        <v>3112145</v>
      </c>
      <c r="E1911" t="str">
        <f>UPPER(VLOOKUP(D1911,[1]PRODI_2019!$D$2:$L$72,3,FALSE))</f>
        <v>PENDIDIKAN SEJARAH</v>
      </c>
      <c r="F1911" t="str">
        <f>VLOOKUP(D1911,[1]PRODI_2019!$D$2:$L$72,9,FALSE)</f>
        <v>FKIP</v>
      </c>
      <c r="G1911" t="str">
        <f>VLOOKUP(F1911,Sheet1!$H$4:$I$11,2,FALSE)</f>
        <v>2_FKIP</v>
      </c>
      <c r="H1911" t="s">
        <v>2514</v>
      </c>
      <c r="I1911" t="s">
        <v>25</v>
      </c>
      <c r="L1911" t="s">
        <v>27</v>
      </c>
      <c r="O1911" t="s">
        <v>61</v>
      </c>
      <c r="P1911" t="str">
        <f t="shared" si="91"/>
        <v>MAN</v>
      </c>
      <c r="Q1911" t="str">
        <f t="shared" si="92"/>
        <v>Negeri</v>
      </c>
      <c r="R1911" t="str">
        <f t="shared" si="90"/>
        <v>MA</v>
      </c>
      <c r="S1911" t="s">
        <v>41</v>
      </c>
      <c r="T1911" t="s">
        <v>3486</v>
      </c>
      <c r="U1911" t="s">
        <v>29</v>
      </c>
      <c r="Z1911" t="str">
        <f>VLOOKUP(A1911,[2]registrasi!$B$2:$C$3000,2,FALSE)</f>
        <v>registrasi</v>
      </c>
      <c r="AA1911">
        <f>VLOOKUP(D1911,[3]Sheet1!$B$2:$D$43,3,FALSE)</f>
        <v>205</v>
      </c>
      <c r="AB1911" t="str">
        <f>VLOOKUP(A1911,[2]nim!$A$2:$B$3000,2,FALSE)</f>
        <v>diterima</v>
      </c>
    </row>
    <row r="1912" spans="1:28" x14ac:dyDescent="0.3">
      <c r="A1912" s="2">
        <v>222311041422</v>
      </c>
      <c r="B1912">
        <v>1</v>
      </c>
      <c r="C1912">
        <v>2022</v>
      </c>
      <c r="D1912" s="3">
        <v>3112145</v>
      </c>
      <c r="E1912" t="str">
        <f>UPPER(VLOOKUP(D1912,[1]PRODI_2019!$D$2:$L$72,3,FALSE))</f>
        <v>PENDIDIKAN SEJARAH</v>
      </c>
      <c r="F1912" t="str">
        <f>VLOOKUP(D1912,[1]PRODI_2019!$D$2:$L$72,9,FALSE)</f>
        <v>FKIP</v>
      </c>
      <c r="G1912" t="str">
        <f>VLOOKUP(F1912,Sheet1!$H$4:$I$11,2,FALSE)</f>
        <v>2_FKIP</v>
      </c>
      <c r="H1912" t="s">
        <v>2515</v>
      </c>
      <c r="I1912" t="s">
        <v>25</v>
      </c>
      <c r="L1912" t="s">
        <v>27</v>
      </c>
      <c r="O1912" t="s">
        <v>55</v>
      </c>
      <c r="P1912" t="str">
        <f t="shared" si="91"/>
        <v>SMAN</v>
      </c>
      <c r="Q1912" t="str">
        <f t="shared" si="92"/>
        <v>Negeri</v>
      </c>
      <c r="R1912" t="str">
        <f t="shared" si="90"/>
        <v>SMA</v>
      </c>
      <c r="S1912" t="s">
        <v>41</v>
      </c>
      <c r="T1912" t="s">
        <v>3486</v>
      </c>
      <c r="U1912" t="s">
        <v>29</v>
      </c>
      <c r="Z1912" t="e">
        <f>VLOOKUP(A1912,[2]registrasi!$B$2:$C$3000,2,FALSE)</f>
        <v>#N/A</v>
      </c>
      <c r="AA1912">
        <f>VLOOKUP(D1912,[3]Sheet1!$B$2:$D$43,3,FALSE)</f>
        <v>205</v>
      </c>
      <c r="AB1912" t="e">
        <f>VLOOKUP(A1912,[2]nim!$A$2:$B$3000,2,FALSE)</f>
        <v>#N/A</v>
      </c>
    </row>
    <row r="1913" spans="1:28" x14ac:dyDescent="0.3">
      <c r="A1913" s="2">
        <v>222311060588</v>
      </c>
      <c r="B1913">
        <v>1</v>
      </c>
      <c r="C1913">
        <v>2022</v>
      </c>
      <c r="D1913" s="3">
        <v>3112145</v>
      </c>
      <c r="E1913" t="str">
        <f>UPPER(VLOOKUP(D1913,[1]PRODI_2019!$D$2:$L$72,3,FALSE))</f>
        <v>PENDIDIKAN SEJARAH</v>
      </c>
      <c r="F1913" t="str">
        <f>VLOOKUP(D1913,[1]PRODI_2019!$D$2:$L$72,9,FALSE)</f>
        <v>FKIP</v>
      </c>
      <c r="G1913" t="str">
        <f>VLOOKUP(F1913,Sheet1!$H$4:$I$11,2,FALSE)</f>
        <v>2_FKIP</v>
      </c>
      <c r="H1913" t="s">
        <v>2516</v>
      </c>
      <c r="I1913" t="s">
        <v>25</v>
      </c>
      <c r="L1913" t="s">
        <v>27</v>
      </c>
      <c r="O1913" t="s">
        <v>77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37</v>
      </c>
      <c r="T1913" t="s">
        <v>3486</v>
      </c>
      <c r="U1913" t="s">
        <v>29</v>
      </c>
      <c r="Z1913" t="str">
        <f>VLOOKUP(A1913,[2]registrasi!$B$2:$C$3000,2,FALSE)</f>
        <v>registrasi</v>
      </c>
      <c r="AA1913">
        <f>VLOOKUP(D1913,[3]Sheet1!$B$2:$D$43,3,FALSE)</f>
        <v>205</v>
      </c>
      <c r="AB1913" t="str">
        <f>VLOOKUP(A1913,[2]nim!$A$2:$B$3000,2,FALSE)</f>
        <v>diterima</v>
      </c>
    </row>
    <row r="1914" spans="1:28" x14ac:dyDescent="0.3">
      <c r="A1914" s="2">
        <v>222311061218</v>
      </c>
      <c r="B1914">
        <v>2</v>
      </c>
      <c r="C1914">
        <v>2022</v>
      </c>
      <c r="D1914" s="3">
        <v>3112145</v>
      </c>
      <c r="E1914" t="str">
        <f>UPPER(VLOOKUP(D1914,[1]PRODI_2019!$D$2:$L$72,3,FALSE))</f>
        <v>PENDIDIKAN SEJARAH</v>
      </c>
      <c r="F1914" t="str">
        <f>VLOOKUP(D1914,[1]PRODI_2019!$D$2:$L$72,9,FALSE)</f>
        <v>FKIP</v>
      </c>
      <c r="G1914" t="str">
        <f>VLOOKUP(F1914,Sheet1!$H$4:$I$11,2,FALSE)</f>
        <v>2_FKIP</v>
      </c>
      <c r="H1914" t="s">
        <v>2517</v>
      </c>
      <c r="I1914" t="s">
        <v>33</v>
      </c>
      <c r="L1914" t="s">
        <v>27</v>
      </c>
      <c r="O1914" t="s">
        <v>65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46</v>
      </c>
      <c r="T1914" t="s">
        <v>3486</v>
      </c>
      <c r="U1914" t="s">
        <v>29</v>
      </c>
      <c r="Z1914" t="str">
        <f>VLOOKUP(A1914,[2]registrasi!$B$2:$C$3000,2,FALSE)</f>
        <v>registrasi</v>
      </c>
      <c r="AA1914">
        <f>VLOOKUP(D1914,[3]Sheet1!$B$2:$D$43,3,FALSE)</f>
        <v>205</v>
      </c>
      <c r="AB1914" t="str">
        <f>VLOOKUP(A1914,[2]nim!$A$2:$B$3000,2,FALSE)</f>
        <v>diterima</v>
      </c>
    </row>
    <row r="1915" spans="1:28" x14ac:dyDescent="0.3">
      <c r="A1915" s="2">
        <v>222311071508</v>
      </c>
      <c r="B1915">
        <v>1</v>
      </c>
      <c r="C1915">
        <v>2022</v>
      </c>
      <c r="D1915" s="3">
        <v>3112145</v>
      </c>
      <c r="E1915" t="str">
        <f>UPPER(VLOOKUP(D1915,[1]PRODI_2019!$D$2:$L$72,3,FALSE))</f>
        <v>PENDIDIKAN SEJARAH</v>
      </c>
      <c r="F1915" t="str">
        <f>VLOOKUP(D1915,[1]PRODI_2019!$D$2:$L$72,9,FALSE)</f>
        <v>FKIP</v>
      </c>
      <c r="G1915" t="str">
        <f>VLOOKUP(F1915,Sheet1!$H$4:$I$11,2,FALSE)</f>
        <v>2_FKIP</v>
      </c>
      <c r="H1915" t="s">
        <v>2518</v>
      </c>
      <c r="I1915" t="s">
        <v>25</v>
      </c>
      <c r="L1915" t="s">
        <v>27</v>
      </c>
      <c r="O1915" t="s">
        <v>149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37</v>
      </c>
      <c r="T1915" t="s">
        <v>3486</v>
      </c>
      <c r="U1915" t="s">
        <v>29</v>
      </c>
      <c r="Z1915" t="str">
        <f>VLOOKUP(A1915,[2]registrasi!$B$2:$C$3000,2,FALSE)</f>
        <v>registrasi</v>
      </c>
      <c r="AA1915">
        <f>VLOOKUP(D1915,[3]Sheet1!$B$2:$D$43,3,FALSE)</f>
        <v>205</v>
      </c>
      <c r="AB1915" t="str">
        <f>VLOOKUP(A1915,[2]nim!$A$2:$B$3000,2,FALSE)</f>
        <v>diterima</v>
      </c>
    </row>
    <row r="1916" spans="1:28" x14ac:dyDescent="0.3">
      <c r="A1916" s="2">
        <v>222311080370</v>
      </c>
      <c r="B1916">
        <v>1</v>
      </c>
      <c r="C1916">
        <v>2022</v>
      </c>
      <c r="D1916" s="3">
        <v>3112145</v>
      </c>
      <c r="E1916" t="str">
        <f>UPPER(VLOOKUP(D1916,[1]PRODI_2019!$D$2:$L$72,3,FALSE))</f>
        <v>PENDIDIKAN SEJARAH</v>
      </c>
      <c r="F1916" t="str">
        <f>VLOOKUP(D1916,[1]PRODI_2019!$D$2:$L$72,9,FALSE)</f>
        <v>FKIP</v>
      </c>
      <c r="G1916" t="str">
        <f>VLOOKUP(F1916,Sheet1!$H$4:$I$11,2,FALSE)</f>
        <v>2_FKIP</v>
      </c>
      <c r="H1916" t="s">
        <v>2519</v>
      </c>
      <c r="I1916" t="s">
        <v>25</v>
      </c>
      <c r="L1916" t="s">
        <v>27</v>
      </c>
      <c r="O1916" t="s">
        <v>92</v>
      </c>
      <c r="P1916" t="str">
        <f t="shared" si="91"/>
        <v>SMAN</v>
      </c>
      <c r="Q1916" t="str">
        <f t="shared" si="92"/>
        <v>Negeri</v>
      </c>
      <c r="R1916" t="str">
        <f t="shared" si="90"/>
        <v>SMA</v>
      </c>
      <c r="S1916" t="s">
        <v>52</v>
      </c>
      <c r="T1916" t="s">
        <v>3486</v>
      </c>
      <c r="U1916" t="s">
        <v>29</v>
      </c>
      <c r="Z1916" t="str">
        <f>VLOOKUP(A1916,[2]registrasi!$B$2:$C$3000,2,FALSE)</f>
        <v>registrasi</v>
      </c>
      <c r="AA1916">
        <f>VLOOKUP(D1916,[3]Sheet1!$B$2:$D$43,3,FALSE)</f>
        <v>205</v>
      </c>
      <c r="AB1916" t="str">
        <f>VLOOKUP(A1916,[2]nim!$A$2:$B$3000,2,FALSE)</f>
        <v>diterima</v>
      </c>
    </row>
    <row r="1917" spans="1:28" x14ac:dyDescent="0.3">
      <c r="A1917" s="2">
        <v>222311081221</v>
      </c>
      <c r="B1917">
        <v>2</v>
      </c>
      <c r="C1917">
        <v>2021</v>
      </c>
      <c r="D1917" s="3">
        <v>3112145</v>
      </c>
      <c r="E1917" t="str">
        <f>UPPER(VLOOKUP(D1917,[1]PRODI_2019!$D$2:$L$72,3,FALSE))</f>
        <v>PENDIDIKAN SEJARAH</v>
      </c>
      <c r="F1917" t="str">
        <f>VLOOKUP(D1917,[1]PRODI_2019!$D$2:$L$72,9,FALSE)</f>
        <v>FKIP</v>
      </c>
      <c r="G1917" t="str">
        <f>VLOOKUP(F1917,Sheet1!$H$4:$I$11,2,FALSE)</f>
        <v>2_FKIP</v>
      </c>
      <c r="H1917" t="s">
        <v>2520</v>
      </c>
      <c r="I1917" t="s">
        <v>25</v>
      </c>
      <c r="L1917" t="s">
        <v>27</v>
      </c>
      <c r="O1917" t="s">
        <v>506</v>
      </c>
      <c r="P1917" t="str">
        <f t="shared" si="91"/>
        <v>MAS</v>
      </c>
      <c r="Q1917" t="str">
        <f t="shared" si="92"/>
        <v>Swasta</v>
      </c>
      <c r="R1917" t="str">
        <f t="shared" si="90"/>
        <v>MA</v>
      </c>
      <c r="S1917" t="s">
        <v>545</v>
      </c>
      <c r="T1917" t="s">
        <v>3487</v>
      </c>
      <c r="U1917" t="s">
        <v>29</v>
      </c>
      <c r="Z1917" t="str">
        <f>VLOOKUP(A1917,[2]registrasi!$B$2:$C$3000,2,FALSE)</f>
        <v>registrasi</v>
      </c>
      <c r="AA1917">
        <f>VLOOKUP(D1917,[3]Sheet1!$B$2:$D$43,3,FALSE)</f>
        <v>205</v>
      </c>
      <c r="AB1917" t="str">
        <f>VLOOKUP(A1917,[2]nim!$A$2:$B$3000,2,FALSE)</f>
        <v>diterima</v>
      </c>
    </row>
    <row r="1918" spans="1:28" x14ac:dyDescent="0.3">
      <c r="A1918" s="2">
        <v>222311090462</v>
      </c>
      <c r="B1918">
        <v>1</v>
      </c>
      <c r="C1918">
        <v>2022</v>
      </c>
      <c r="D1918" s="3">
        <v>3112145</v>
      </c>
      <c r="E1918" t="str">
        <f>UPPER(VLOOKUP(D1918,[1]PRODI_2019!$D$2:$L$72,3,FALSE))</f>
        <v>PENDIDIKAN SEJARAH</v>
      </c>
      <c r="F1918" t="str">
        <f>VLOOKUP(D1918,[1]PRODI_2019!$D$2:$L$72,9,FALSE)</f>
        <v>FKIP</v>
      </c>
      <c r="G1918" t="str">
        <f>VLOOKUP(F1918,Sheet1!$H$4:$I$11,2,FALSE)</f>
        <v>2_FKIP</v>
      </c>
      <c r="H1918" t="s">
        <v>2521</v>
      </c>
      <c r="I1918" t="s">
        <v>33</v>
      </c>
      <c r="L1918" t="s">
        <v>27</v>
      </c>
      <c r="O1918" t="s">
        <v>93</v>
      </c>
      <c r="P1918" t="str">
        <f t="shared" si="91"/>
        <v>MAN</v>
      </c>
      <c r="Q1918" t="str">
        <f t="shared" si="92"/>
        <v>Negeri</v>
      </c>
      <c r="R1918" t="str">
        <f t="shared" si="90"/>
        <v>MA</v>
      </c>
      <c r="S1918" t="s">
        <v>40</v>
      </c>
      <c r="T1918" t="s">
        <v>3486</v>
      </c>
      <c r="U1918" t="s">
        <v>29</v>
      </c>
      <c r="Z1918" t="e">
        <f>VLOOKUP(A1918,[2]registrasi!$B$2:$C$3000,2,FALSE)</f>
        <v>#N/A</v>
      </c>
      <c r="AA1918">
        <f>VLOOKUP(D1918,[3]Sheet1!$B$2:$D$43,3,FALSE)</f>
        <v>205</v>
      </c>
      <c r="AB1918" t="e">
        <f>VLOOKUP(A1918,[2]nim!$A$2:$B$3000,2,FALSE)</f>
        <v>#N/A</v>
      </c>
    </row>
    <row r="1919" spans="1:28" x14ac:dyDescent="0.3">
      <c r="A1919" s="2">
        <v>222311110097</v>
      </c>
      <c r="B1919">
        <v>1</v>
      </c>
      <c r="C1919">
        <v>2022</v>
      </c>
      <c r="D1919" s="3">
        <v>3112145</v>
      </c>
      <c r="E1919" t="str">
        <f>UPPER(VLOOKUP(D1919,[1]PRODI_2019!$D$2:$L$72,3,FALSE))</f>
        <v>PENDIDIKAN SEJARAH</v>
      </c>
      <c r="F1919" t="str">
        <f>VLOOKUP(D1919,[1]PRODI_2019!$D$2:$L$72,9,FALSE)</f>
        <v>FKIP</v>
      </c>
      <c r="G1919" t="str">
        <f>VLOOKUP(F1919,Sheet1!$H$4:$I$11,2,FALSE)</f>
        <v>2_FKIP</v>
      </c>
      <c r="H1919" t="s">
        <v>2522</v>
      </c>
      <c r="I1919" t="s">
        <v>25</v>
      </c>
      <c r="L1919" t="s">
        <v>27</v>
      </c>
      <c r="O1919" t="s">
        <v>114</v>
      </c>
      <c r="P1919" t="str">
        <f t="shared" si="91"/>
        <v>SMAN</v>
      </c>
      <c r="Q1919" t="str">
        <f t="shared" si="92"/>
        <v>Negeri</v>
      </c>
      <c r="R1919" t="str">
        <f t="shared" si="90"/>
        <v>SMA</v>
      </c>
      <c r="S1919" t="s">
        <v>41</v>
      </c>
      <c r="T1919" t="s">
        <v>3486</v>
      </c>
      <c r="U1919" t="s">
        <v>29</v>
      </c>
      <c r="Z1919" t="str">
        <f>VLOOKUP(A1919,[2]registrasi!$B$2:$C$3000,2,FALSE)</f>
        <v>registrasi</v>
      </c>
      <c r="AA1919">
        <f>VLOOKUP(D1919,[3]Sheet1!$B$2:$D$43,3,FALSE)</f>
        <v>205</v>
      </c>
      <c r="AB1919" t="str">
        <f>VLOOKUP(A1919,[2]nim!$A$2:$B$3000,2,FALSE)</f>
        <v>diterima</v>
      </c>
    </row>
    <row r="1920" spans="1:28" x14ac:dyDescent="0.3">
      <c r="A1920" s="2">
        <v>222311110301</v>
      </c>
      <c r="B1920">
        <v>1</v>
      </c>
      <c r="C1920">
        <v>2021</v>
      </c>
      <c r="D1920" s="3">
        <v>3112145</v>
      </c>
      <c r="E1920" t="str">
        <f>UPPER(VLOOKUP(D1920,[1]PRODI_2019!$D$2:$L$72,3,FALSE))</f>
        <v>PENDIDIKAN SEJARAH</v>
      </c>
      <c r="F1920" t="str">
        <f>VLOOKUP(D1920,[1]PRODI_2019!$D$2:$L$72,9,FALSE)</f>
        <v>FKIP</v>
      </c>
      <c r="G1920" t="str">
        <f>VLOOKUP(F1920,Sheet1!$H$4:$I$11,2,FALSE)</f>
        <v>2_FKIP</v>
      </c>
      <c r="H1920" t="s">
        <v>2523</v>
      </c>
      <c r="I1920" t="s">
        <v>25</v>
      </c>
      <c r="L1920" t="s">
        <v>27</v>
      </c>
      <c r="O1920" t="s">
        <v>62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41</v>
      </c>
      <c r="T1920" t="s">
        <v>3486</v>
      </c>
      <c r="U1920" t="s">
        <v>29</v>
      </c>
      <c r="Z1920" t="str">
        <f>VLOOKUP(A1920,[2]registrasi!$B$2:$C$3000,2,FALSE)</f>
        <v>registrasi</v>
      </c>
      <c r="AA1920">
        <f>VLOOKUP(D1920,[3]Sheet1!$B$2:$D$43,3,FALSE)</f>
        <v>205</v>
      </c>
      <c r="AB1920" t="str">
        <f>VLOOKUP(A1920,[2]nim!$A$2:$B$3000,2,FALSE)</f>
        <v>diterima</v>
      </c>
    </row>
    <row r="1921" spans="1:28" x14ac:dyDescent="0.3">
      <c r="A1921" s="2">
        <v>222311131242</v>
      </c>
      <c r="B1921">
        <v>1</v>
      </c>
      <c r="C1921">
        <v>2022</v>
      </c>
      <c r="D1921" s="3">
        <v>3112145</v>
      </c>
      <c r="E1921" t="str">
        <f>UPPER(VLOOKUP(D1921,[1]PRODI_2019!$D$2:$L$72,3,FALSE))</f>
        <v>PENDIDIKAN SEJARAH</v>
      </c>
      <c r="F1921" t="str">
        <f>VLOOKUP(D1921,[1]PRODI_2019!$D$2:$L$72,9,FALSE)</f>
        <v>FKIP</v>
      </c>
      <c r="G1921" t="str">
        <f>VLOOKUP(F1921,Sheet1!$H$4:$I$11,2,FALSE)</f>
        <v>2_FKIP</v>
      </c>
      <c r="H1921" t="s">
        <v>2524</v>
      </c>
      <c r="I1921" t="s">
        <v>25</v>
      </c>
      <c r="L1921" t="s">
        <v>27</v>
      </c>
      <c r="O1921" t="s">
        <v>229</v>
      </c>
      <c r="P1921" t="str">
        <f t="shared" si="91"/>
        <v>SMAS</v>
      </c>
      <c r="Q1921" t="str">
        <f t="shared" si="92"/>
        <v>Swasta</v>
      </c>
      <c r="R1921" t="str">
        <f t="shared" si="90"/>
        <v>SMA</v>
      </c>
      <c r="S1921" t="s">
        <v>26</v>
      </c>
      <c r="T1921" t="s">
        <v>3486</v>
      </c>
      <c r="U1921" t="s">
        <v>29</v>
      </c>
      <c r="Z1921" t="str">
        <f>VLOOKUP(A1921,[2]registrasi!$B$2:$C$3000,2,FALSE)</f>
        <v>registrasi</v>
      </c>
      <c r="AA1921">
        <f>VLOOKUP(D1921,[3]Sheet1!$B$2:$D$43,3,FALSE)</f>
        <v>205</v>
      </c>
      <c r="AB1921" t="str">
        <f>VLOOKUP(A1921,[2]nim!$A$2:$B$3000,2,FALSE)</f>
        <v>diterima</v>
      </c>
    </row>
    <row r="1922" spans="1:28" x14ac:dyDescent="0.3">
      <c r="A1922" s="2">
        <v>222311140311</v>
      </c>
      <c r="B1922">
        <v>2</v>
      </c>
      <c r="C1922">
        <v>2022</v>
      </c>
      <c r="D1922" s="3">
        <v>3112145</v>
      </c>
      <c r="E1922" t="str">
        <f>UPPER(VLOOKUP(D1922,[1]PRODI_2019!$D$2:$L$72,3,FALSE))</f>
        <v>PENDIDIKAN SEJARAH</v>
      </c>
      <c r="F1922" t="str">
        <f>VLOOKUP(D1922,[1]PRODI_2019!$D$2:$L$72,9,FALSE)</f>
        <v>FKIP</v>
      </c>
      <c r="G1922" t="str">
        <f>VLOOKUP(F1922,Sheet1!$H$4:$I$11,2,FALSE)</f>
        <v>2_FKIP</v>
      </c>
      <c r="H1922" t="s">
        <v>2525</v>
      </c>
      <c r="I1922" t="s">
        <v>33</v>
      </c>
      <c r="L1922" t="s">
        <v>27</v>
      </c>
      <c r="O1922" t="s">
        <v>94</v>
      </c>
      <c r="P1922" t="str">
        <f t="shared" si="91"/>
        <v>SMAN</v>
      </c>
      <c r="Q1922" t="str">
        <f t="shared" si="92"/>
        <v>Negeri</v>
      </c>
      <c r="R1922" t="str">
        <f t="shared" si="90"/>
        <v>SMA</v>
      </c>
      <c r="S1922" t="s">
        <v>26</v>
      </c>
      <c r="T1922" t="s">
        <v>3486</v>
      </c>
      <c r="U1922" t="s">
        <v>29</v>
      </c>
      <c r="Z1922" t="str">
        <f>VLOOKUP(A1922,[2]registrasi!$B$2:$C$3000,2,FALSE)</f>
        <v>registrasi</v>
      </c>
      <c r="AA1922">
        <f>VLOOKUP(D1922,[3]Sheet1!$B$2:$D$43,3,FALSE)</f>
        <v>205</v>
      </c>
      <c r="AB1922" t="str">
        <f>VLOOKUP(A1922,[2]nim!$A$2:$B$3000,2,FALSE)</f>
        <v>diterima</v>
      </c>
    </row>
    <row r="1923" spans="1:28" x14ac:dyDescent="0.3">
      <c r="A1923" s="2">
        <v>222311170007</v>
      </c>
      <c r="B1923">
        <v>2</v>
      </c>
      <c r="C1923">
        <v>2022</v>
      </c>
      <c r="D1923" s="3">
        <v>3112145</v>
      </c>
      <c r="E1923" t="str">
        <f>UPPER(VLOOKUP(D1923,[1]PRODI_2019!$D$2:$L$72,3,FALSE))</f>
        <v>PENDIDIKAN SEJARAH</v>
      </c>
      <c r="F1923" t="str">
        <f>VLOOKUP(D1923,[1]PRODI_2019!$D$2:$L$72,9,FALSE)</f>
        <v>FKIP</v>
      </c>
      <c r="G1923" t="str">
        <f>VLOOKUP(F1923,Sheet1!$H$4:$I$11,2,FALSE)</f>
        <v>2_FKIP</v>
      </c>
      <c r="H1923" t="s">
        <v>2526</v>
      </c>
      <c r="I1923" t="s">
        <v>25</v>
      </c>
      <c r="L1923" t="s">
        <v>27</v>
      </c>
      <c r="O1923" t="s">
        <v>334</v>
      </c>
      <c r="P1923" t="str">
        <f t="shared" si="91"/>
        <v>SMAS</v>
      </c>
      <c r="Q1923" t="str">
        <f t="shared" si="92"/>
        <v>Swasta</v>
      </c>
      <c r="R1923" t="str">
        <f t="shared" si="90"/>
        <v>SMA</v>
      </c>
      <c r="S1923" t="s">
        <v>37</v>
      </c>
      <c r="T1923" t="s">
        <v>3486</v>
      </c>
      <c r="U1923" t="s">
        <v>29</v>
      </c>
      <c r="Z1923" t="str">
        <f>VLOOKUP(A1923,[2]registrasi!$B$2:$C$3000,2,FALSE)</f>
        <v>registrasi</v>
      </c>
      <c r="AA1923">
        <f>VLOOKUP(D1923,[3]Sheet1!$B$2:$D$43,3,FALSE)</f>
        <v>205</v>
      </c>
      <c r="AB1923" t="e">
        <f>VLOOKUP(A1923,[2]nim!$A$2:$B$3000,2,FALSE)</f>
        <v>#N/A</v>
      </c>
    </row>
    <row r="1924" spans="1:28" x14ac:dyDescent="0.3">
      <c r="A1924" s="2">
        <v>222321210353</v>
      </c>
      <c r="B1924">
        <v>1</v>
      </c>
      <c r="C1924">
        <v>2022</v>
      </c>
      <c r="D1924" s="3">
        <v>3112145</v>
      </c>
      <c r="E1924" t="str">
        <f>UPPER(VLOOKUP(D1924,[1]PRODI_2019!$D$2:$L$72,3,FALSE))</f>
        <v>PENDIDIKAN SEJARAH</v>
      </c>
      <c r="F1924" t="str">
        <f>VLOOKUP(D1924,[1]PRODI_2019!$D$2:$L$72,9,FALSE)</f>
        <v>FKIP</v>
      </c>
      <c r="G1924" t="str">
        <f>VLOOKUP(F1924,Sheet1!$H$4:$I$11,2,FALSE)</f>
        <v>2_FKIP</v>
      </c>
      <c r="H1924" t="s">
        <v>2527</v>
      </c>
      <c r="I1924" t="s">
        <v>33</v>
      </c>
      <c r="L1924" t="s">
        <v>27</v>
      </c>
      <c r="O1924" t="s">
        <v>308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131</v>
      </c>
      <c r="T1924" t="s">
        <v>3487</v>
      </c>
      <c r="U1924" t="s">
        <v>35</v>
      </c>
      <c r="Z1924" t="str">
        <f>VLOOKUP(A1924,[2]registrasi!$B$2:$C$3000,2,FALSE)</f>
        <v>registrasi</v>
      </c>
      <c r="AA1924">
        <f>VLOOKUP(D1924,[3]Sheet1!$B$2:$D$43,3,FALSE)</f>
        <v>205</v>
      </c>
      <c r="AB1924" t="str">
        <f>VLOOKUP(A1924,[2]nim!$A$2:$B$3000,2,FALSE)</f>
        <v>diterima</v>
      </c>
    </row>
    <row r="1925" spans="1:28" x14ac:dyDescent="0.3">
      <c r="A1925" s="2">
        <v>222321240206</v>
      </c>
      <c r="B1925">
        <v>2</v>
      </c>
      <c r="C1925">
        <v>2021</v>
      </c>
      <c r="D1925" s="3">
        <v>3112145</v>
      </c>
      <c r="E1925" t="str">
        <f>UPPER(VLOOKUP(D1925,[1]PRODI_2019!$D$2:$L$72,3,FALSE))</f>
        <v>PENDIDIKAN SEJARAH</v>
      </c>
      <c r="F1925" t="str">
        <f>VLOOKUP(D1925,[1]PRODI_2019!$D$2:$L$72,9,FALSE)</f>
        <v>FKIP</v>
      </c>
      <c r="G1925" t="str">
        <f>VLOOKUP(F1925,Sheet1!$H$4:$I$11,2,FALSE)</f>
        <v>2_FKIP</v>
      </c>
      <c r="H1925" t="s">
        <v>2528</v>
      </c>
      <c r="I1925" t="s">
        <v>33</v>
      </c>
      <c r="L1925" t="s">
        <v>199</v>
      </c>
      <c r="O1925" t="s">
        <v>375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541</v>
      </c>
      <c r="T1925" t="s">
        <v>3487</v>
      </c>
      <c r="U1925" t="s">
        <v>29</v>
      </c>
      <c r="Z1925" t="str">
        <f>VLOOKUP(A1925,[2]registrasi!$B$2:$C$3000,2,FALSE)</f>
        <v>registrasi</v>
      </c>
      <c r="AA1925">
        <f>VLOOKUP(D1925,[3]Sheet1!$B$2:$D$43,3,FALSE)</f>
        <v>205</v>
      </c>
      <c r="AB1925" t="str">
        <f>VLOOKUP(A1925,[2]nim!$A$2:$B$3000,2,FALSE)</f>
        <v>diterima</v>
      </c>
    </row>
    <row r="1926" spans="1:28" x14ac:dyDescent="0.3">
      <c r="A1926" s="2">
        <v>222323020876</v>
      </c>
      <c r="B1926">
        <v>1</v>
      </c>
      <c r="C1926">
        <v>2022</v>
      </c>
      <c r="D1926" s="3">
        <v>3112145</v>
      </c>
      <c r="E1926" t="str">
        <f>UPPER(VLOOKUP(D1926,[1]PRODI_2019!$D$2:$L$72,3,FALSE))</f>
        <v>PENDIDIKAN SEJARAH</v>
      </c>
      <c r="F1926" t="str">
        <f>VLOOKUP(D1926,[1]PRODI_2019!$D$2:$L$72,9,FALSE)</f>
        <v>FKIP</v>
      </c>
      <c r="G1926" t="str">
        <f>VLOOKUP(F1926,Sheet1!$H$4:$I$11,2,FALSE)</f>
        <v>2_FKIP</v>
      </c>
      <c r="H1926" t="s">
        <v>2529</v>
      </c>
      <c r="I1926" t="s">
        <v>25</v>
      </c>
      <c r="L1926" t="s">
        <v>27</v>
      </c>
      <c r="O1926" t="s">
        <v>3395</v>
      </c>
      <c r="P1926" t="str">
        <f t="shared" si="91"/>
        <v>SMAS</v>
      </c>
      <c r="Q1926" t="str">
        <f t="shared" si="92"/>
        <v>Swasta</v>
      </c>
      <c r="R1926" t="str">
        <f t="shared" si="93"/>
        <v>SMA</v>
      </c>
      <c r="S1926" t="s">
        <v>66</v>
      </c>
      <c r="T1926" t="s">
        <v>3489</v>
      </c>
      <c r="U1926" t="s">
        <v>29</v>
      </c>
      <c r="Z1926" t="str">
        <f>VLOOKUP(A1926,[2]registrasi!$B$2:$C$3000,2,FALSE)</f>
        <v>registrasi</v>
      </c>
      <c r="AA1926">
        <f>VLOOKUP(D1926,[3]Sheet1!$B$2:$D$43,3,FALSE)</f>
        <v>205</v>
      </c>
      <c r="AB1926" t="str">
        <f>VLOOKUP(A1926,[2]nim!$A$2:$B$3000,2,FALSE)</f>
        <v>diterima</v>
      </c>
    </row>
    <row r="1927" spans="1:28" x14ac:dyDescent="0.3">
      <c r="A1927" s="2">
        <v>222323040153</v>
      </c>
      <c r="B1927">
        <v>1</v>
      </c>
      <c r="C1927">
        <v>2021</v>
      </c>
      <c r="D1927" s="3">
        <v>3112145</v>
      </c>
      <c r="E1927" t="str">
        <f>UPPER(VLOOKUP(D1927,[1]PRODI_2019!$D$2:$L$72,3,FALSE))</f>
        <v>PENDIDIKAN SEJARAH</v>
      </c>
      <c r="F1927" t="str">
        <f>VLOOKUP(D1927,[1]PRODI_2019!$D$2:$L$72,9,FALSE)</f>
        <v>FKIP</v>
      </c>
      <c r="G1927" t="str">
        <f>VLOOKUP(F1927,Sheet1!$H$4:$I$11,2,FALSE)</f>
        <v>2_FKIP</v>
      </c>
      <c r="H1927" t="s">
        <v>2530</v>
      </c>
      <c r="I1927" t="s">
        <v>25</v>
      </c>
      <c r="L1927" t="s">
        <v>27</v>
      </c>
      <c r="O1927" t="s">
        <v>77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37</v>
      </c>
      <c r="T1927" t="s">
        <v>3486</v>
      </c>
      <c r="U1927" t="s">
        <v>29</v>
      </c>
      <c r="Z1927" t="str">
        <f>VLOOKUP(A1927,[2]registrasi!$B$2:$C$3000,2,FALSE)</f>
        <v>registrasi</v>
      </c>
      <c r="AA1927">
        <f>VLOOKUP(D1927,[3]Sheet1!$B$2:$D$43,3,FALSE)</f>
        <v>205</v>
      </c>
      <c r="AB1927" t="str">
        <f>VLOOKUP(A1927,[2]nim!$A$2:$B$3000,2,FALSE)</f>
        <v>diterima</v>
      </c>
    </row>
    <row r="1928" spans="1:28" x14ac:dyDescent="0.3">
      <c r="A1928" s="2">
        <v>222323080669</v>
      </c>
      <c r="B1928">
        <v>2</v>
      </c>
      <c r="C1928">
        <v>2022</v>
      </c>
      <c r="D1928" s="3">
        <v>3112145</v>
      </c>
      <c r="E1928" t="str">
        <f>UPPER(VLOOKUP(D1928,[1]PRODI_2019!$D$2:$L$72,3,FALSE))</f>
        <v>PENDIDIKAN SEJARAH</v>
      </c>
      <c r="F1928" t="str">
        <f>VLOOKUP(D1928,[1]PRODI_2019!$D$2:$L$72,9,FALSE)</f>
        <v>FKIP</v>
      </c>
      <c r="G1928" t="str">
        <f>VLOOKUP(F1928,Sheet1!$H$4:$I$11,2,FALSE)</f>
        <v>2_FKIP</v>
      </c>
      <c r="H1928" t="s">
        <v>2531</v>
      </c>
      <c r="I1928" t="s">
        <v>33</v>
      </c>
      <c r="L1928" t="s">
        <v>27</v>
      </c>
      <c r="O1928" t="s">
        <v>384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537</v>
      </c>
      <c r="T1928" t="s">
        <v>3489</v>
      </c>
      <c r="U1928" t="s">
        <v>29</v>
      </c>
      <c r="Z1928" t="str">
        <f>VLOOKUP(A1928,[2]registrasi!$B$2:$C$3000,2,FALSE)</f>
        <v>registrasi</v>
      </c>
      <c r="AA1928">
        <f>VLOOKUP(D1928,[3]Sheet1!$B$2:$D$43,3,FALSE)</f>
        <v>205</v>
      </c>
      <c r="AB1928" t="str">
        <f>VLOOKUP(A1928,[2]nim!$A$2:$B$3000,2,FALSE)</f>
        <v>diterima</v>
      </c>
    </row>
    <row r="1929" spans="1:28" x14ac:dyDescent="0.3">
      <c r="A1929" s="2">
        <v>222323100858</v>
      </c>
      <c r="B1929">
        <v>2</v>
      </c>
      <c r="C1929">
        <v>2021</v>
      </c>
      <c r="D1929" s="3">
        <v>3112145</v>
      </c>
      <c r="E1929" t="str">
        <f>UPPER(VLOOKUP(D1929,[1]PRODI_2019!$D$2:$L$72,3,FALSE))</f>
        <v>PENDIDIKAN SEJARAH</v>
      </c>
      <c r="F1929" t="str">
        <f>VLOOKUP(D1929,[1]PRODI_2019!$D$2:$L$72,9,FALSE)</f>
        <v>FKIP</v>
      </c>
      <c r="G1929" t="str">
        <f>VLOOKUP(F1929,Sheet1!$H$4:$I$11,2,FALSE)</f>
        <v>2_FKIP</v>
      </c>
      <c r="H1929" t="s">
        <v>2532</v>
      </c>
      <c r="I1929" t="s">
        <v>33</v>
      </c>
      <c r="L1929" t="s">
        <v>27</v>
      </c>
      <c r="O1929" t="s">
        <v>393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66</v>
      </c>
      <c r="T1929" t="s">
        <v>3489</v>
      </c>
      <c r="U1929" t="s">
        <v>29</v>
      </c>
      <c r="Z1929" t="str">
        <f>VLOOKUP(A1929,[2]registrasi!$B$2:$C$3000,2,FALSE)</f>
        <v>registrasi</v>
      </c>
      <c r="AA1929">
        <f>VLOOKUP(D1929,[3]Sheet1!$B$2:$D$43,3,FALSE)</f>
        <v>205</v>
      </c>
      <c r="AB1929" t="str">
        <f>VLOOKUP(A1929,[2]nim!$A$2:$B$3000,2,FALSE)</f>
        <v>diterima</v>
      </c>
    </row>
    <row r="1930" spans="1:28" x14ac:dyDescent="0.3">
      <c r="A1930" s="2">
        <v>222323150813</v>
      </c>
      <c r="B1930">
        <v>1</v>
      </c>
      <c r="C1930">
        <v>2021</v>
      </c>
      <c r="D1930" s="3">
        <v>3112145</v>
      </c>
      <c r="E1930" t="str">
        <f>UPPER(VLOOKUP(D1930,[1]PRODI_2019!$D$2:$L$72,3,FALSE))</f>
        <v>PENDIDIKAN SEJARAH</v>
      </c>
      <c r="F1930" t="str">
        <f>VLOOKUP(D1930,[1]PRODI_2019!$D$2:$L$72,9,FALSE)</f>
        <v>FKIP</v>
      </c>
      <c r="G1930" t="str">
        <f>VLOOKUP(F1930,Sheet1!$H$4:$I$11,2,FALSE)</f>
        <v>2_FKIP</v>
      </c>
      <c r="H1930" t="s">
        <v>2533</v>
      </c>
      <c r="I1930" t="s">
        <v>33</v>
      </c>
      <c r="L1930" t="s">
        <v>27</v>
      </c>
      <c r="O1930" t="s">
        <v>493</v>
      </c>
      <c r="P1930" t="str">
        <f t="shared" si="91"/>
        <v>SMAN</v>
      </c>
      <c r="Q1930" t="str">
        <f t="shared" si="92"/>
        <v>Negeri</v>
      </c>
      <c r="R1930" t="str">
        <f t="shared" si="93"/>
        <v>SMA</v>
      </c>
      <c r="S1930" t="s">
        <v>541</v>
      </c>
      <c r="T1930" t="s">
        <v>3487</v>
      </c>
      <c r="U1930" t="s">
        <v>29</v>
      </c>
      <c r="Z1930" t="str">
        <f>VLOOKUP(A1930,[2]registrasi!$B$2:$C$3000,2,FALSE)</f>
        <v>registrasi</v>
      </c>
      <c r="AA1930">
        <f>VLOOKUP(D1930,[3]Sheet1!$B$2:$D$43,3,FALSE)</f>
        <v>205</v>
      </c>
      <c r="AB1930" t="str">
        <f>VLOOKUP(A1930,[2]nim!$A$2:$B$3000,2,FALSE)</f>
        <v>diterima</v>
      </c>
    </row>
    <row r="1931" spans="1:28" x14ac:dyDescent="0.3">
      <c r="A1931" s="2">
        <v>222331060025</v>
      </c>
      <c r="B1931">
        <v>2</v>
      </c>
      <c r="C1931">
        <v>2021</v>
      </c>
      <c r="D1931" s="3">
        <v>3112145</v>
      </c>
      <c r="E1931" t="str">
        <f>UPPER(VLOOKUP(D1931,[1]PRODI_2019!$D$2:$L$72,3,FALSE))</f>
        <v>PENDIDIKAN SEJARAH</v>
      </c>
      <c r="F1931" t="str">
        <f>VLOOKUP(D1931,[1]PRODI_2019!$D$2:$L$72,9,FALSE)</f>
        <v>FKIP</v>
      </c>
      <c r="G1931" t="str">
        <f>VLOOKUP(F1931,Sheet1!$H$4:$I$11,2,FALSE)</f>
        <v>2_FKIP</v>
      </c>
      <c r="H1931" t="s">
        <v>2534</v>
      </c>
      <c r="I1931" t="s">
        <v>33</v>
      </c>
      <c r="L1931" t="s">
        <v>27</v>
      </c>
      <c r="O1931" t="s">
        <v>3396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541</v>
      </c>
      <c r="T1931" t="s">
        <v>3487</v>
      </c>
      <c r="U1931" t="s">
        <v>29</v>
      </c>
      <c r="Z1931" t="str">
        <f>VLOOKUP(A1931,[2]registrasi!$B$2:$C$3000,2,FALSE)</f>
        <v>registrasi</v>
      </c>
      <c r="AA1931">
        <f>VLOOKUP(D1931,[3]Sheet1!$B$2:$D$43,3,FALSE)</f>
        <v>205</v>
      </c>
      <c r="AB1931" t="str">
        <f>VLOOKUP(A1931,[2]nim!$A$2:$B$3000,2,FALSE)</f>
        <v>diterima</v>
      </c>
    </row>
    <row r="1932" spans="1:28" x14ac:dyDescent="0.3">
      <c r="A1932" s="2">
        <v>222334160377</v>
      </c>
      <c r="B1932">
        <v>1</v>
      </c>
      <c r="C1932">
        <v>2021</v>
      </c>
      <c r="D1932" s="3">
        <v>3112145</v>
      </c>
      <c r="E1932" t="str">
        <f>UPPER(VLOOKUP(D1932,[1]PRODI_2019!$D$2:$L$72,3,FALSE))</f>
        <v>PENDIDIKAN SEJARAH</v>
      </c>
      <c r="F1932" t="str">
        <f>VLOOKUP(D1932,[1]PRODI_2019!$D$2:$L$72,9,FALSE)</f>
        <v>FKIP</v>
      </c>
      <c r="G1932" t="str">
        <f>VLOOKUP(F1932,Sheet1!$H$4:$I$11,2,FALSE)</f>
        <v>2_FKIP</v>
      </c>
      <c r="H1932" t="s">
        <v>2535</v>
      </c>
      <c r="I1932" t="s">
        <v>25</v>
      </c>
      <c r="L1932" t="s">
        <v>27</v>
      </c>
      <c r="O1932" t="s">
        <v>3397</v>
      </c>
      <c r="P1932" t="str">
        <f t="shared" si="91"/>
        <v>SMKN</v>
      </c>
      <c r="Q1932" t="str">
        <f t="shared" si="92"/>
        <v>Negeri</v>
      </c>
      <c r="R1932" t="str">
        <f t="shared" si="93"/>
        <v>SMK</v>
      </c>
      <c r="S1932" t="s">
        <v>542</v>
      </c>
      <c r="T1932" t="s">
        <v>3487</v>
      </c>
      <c r="U1932" t="s">
        <v>29</v>
      </c>
      <c r="Z1932" t="str">
        <f>VLOOKUP(A1932,[2]registrasi!$B$2:$C$3000,2,FALSE)</f>
        <v>registrasi</v>
      </c>
      <c r="AA1932">
        <f>VLOOKUP(D1932,[3]Sheet1!$B$2:$D$43,3,FALSE)</f>
        <v>205</v>
      </c>
      <c r="AB1932" t="str">
        <f>VLOOKUP(A1932,[2]nim!$A$2:$B$3000,2,FALSE)</f>
        <v>diterima</v>
      </c>
    </row>
    <row r="1933" spans="1:28" x14ac:dyDescent="0.3">
      <c r="A1933" s="2">
        <v>222341210529</v>
      </c>
      <c r="B1933">
        <v>2</v>
      </c>
      <c r="C1933">
        <v>2021</v>
      </c>
      <c r="D1933" s="3">
        <v>3112145</v>
      </c>
      <c r="E1933" t="str">
        <f>UPPER(VLOOKUP(D1933,[1]PRODI_2019!$D$2:$L$72,3,FALSE))</f>
        <v>PENDIDIKAN SEJARAH</v>
      </c>
      <c r="F1933" t="str">
        <f>VLOOKUP(D1933,[1]PRODI_2019!$D$2:$L$72,9,FALSE)</f>
        <v>FKIP</v>
      </c>
      <c r="G1933" t="str">
        <f>VLOOKUP(F1933,Sheet1!$H$4:$I$11,2,FALSE)</f>
        <v>2_FKIP</v>
      </c>
      <c r="H1933" t="s">
        <v>2536</v>
      </c>
      <c r="I1933" t="s">
        <v>33</v>
      </c>
      <c r="L1933" t="s">
        <v>27</v>
      </c>
      <c r="O1933" t="s">
        <v>3398</v>
      </c>
      <c r="P1933" t="str">
        <f t="shared" si="91"/>
        <v>SMAS</v>
      </c>
      <c r="Q1933" t="str">
        <f t="shared" si="92"/>
        <v>Swasta</v>
      </c>
      <c r="R1933" t="str">
        <f t="shared" si="93"/>
        <v>SMA</v>
      </c>
      <c r="S1933" t="s">
        <v>131</v>
      </c>
      <c r="T1933" t="s">
        <v>3487</v>
      </c>
      <c r="U1933" t="s">
        <v>29</v>
      </c>
      <c r="Z1933" t="str">
        <f>VLOOKUP(A1933,[2]registrasi!$B$2:$C$3000,2,FALSE)</f>
        <v>registrasi</v>
      </c>
      <c r="AA1933">
        <f>VLOOKUP(D1933,[3]Sheet1!$B$2:$D$43,3,FALSE)</f>
        <v>205</v>
      </c>
      <c r="AB1933" t="str">
        <f>VLOOKUP(A1933,[2]nim!$A$2:$B$3000,2,FALSE)</f>
        <v>diterima</v>
      </c>
    </row>
    <row r="1934" spans="1:28" x14ac:dyDescent="0.3">
      <c r="A1934" s="2">
        <v>222341270171</v>
      </c>
      <c r="B1934">
        <v>2</v>
      </c>
      <c r="C1934">
        <v>2022</v>
      </c>
      <c r="D1934" s="3">
        <v>3112145</v>
      </c>
      <c r="E1934" t="str">
        <f>UPPER(VLOOKUP(D1934,[1]PRODI_2019!$D$2:$L$72,3,FALSE))</f>
        <v>PENDIDIKAN SEJARAH</v>
      </c>
      <c r="F1934" t="str">
        <f>VLOOKUP(D1934,[1]PRODI_2019!$D$2:$L$72,9,FALSE)</f>
        <v>FKIP</v>
      </c>
      <c r="G1934" t="str">
        <f>VLOOKUP(F1934,Sheet1!$H$4:$I$11,2,FALSE)</f>
        <v>2_FKIP</v>
      </c>
      <c r="H1934" t="s">
        <v>2537</v>
      </c>
      <c r="I1934" t="s">
        <v>33</v>
      </c>
      <c r="L1934" t="s">
        <v>199</v>
      </c>
      <c r="O1934" t="s">
        <v>3399</v>
      </c>
      <c r="P1934" t="str">
        <f t="shared" si="91"/>
        <v>SMKS</v>
      </c>
      <c r="Q1934" t="str">
        <f t="shared" si="92"/>
        <v>Swasta</v>
      </c>
      <c r="R1934" t="str">
        <f t="shared" si="93"/>
        <v>SMK</v>
      </c>
      <c r="S1934" t="s">
        <v>535</v>
      </c>
      <c r="T1934" t="s">
        <v>3489</v>
      </c>
      <c r="U1934" t="s">
        <v>29</v>
      </c>
      <c r="Z1934" t="e">
        <f>VLOOKUP(A1934,[2]registrasi!$B$2:$C$3000,2,FALSE)</f>
        <v>#N/A</v>
      </c>
      <c r="AA1934">
        <f>VLOOKUP(D1934,[3]Sheet1!$B$2:$D$43,3,FALSE)</f>
        <v>205</v>
      </c>
      <c r="AB1934" t="e">
        <f>VLOOKUP(A1934,[2]nim!$A$2:$B$3000,2,FALSE)</f>
        <v>#N/A</v>
      </c>
    </row>
    <row r="1935" spans="1:28" x14ac:dyDescent="0.3">
      <c r="A1935" s="2">
        <v>222353050749</v>
      </c>
      <c r="B1935">
        <v>2</v>
      </c>
      <c r="C1935">
        <v>2022</v>
      </c>
      <c r="D1935" s="3">
        <v>3112145</v>
      </c>
      <c r="E1935" t="str">
        <f>UPPER(VLOOKUP(D1935,[1]PRODI_2019!$D$2:$L$72,3,FALSE))</f>
        <v>PENDIDIKAN SEJARAH</v>
      </c>
      <c r="F1935" t="str">
        <f>VLOOKUP(D1935,[1]PRODI_2019!$D$2:$L$72,9,FALSE)</f>
        <v>FKIP</v>
      </c>
      <c r="G1935" t="str">
        <f>VLOOKUP(F1935,Sheet1!$H$4:$I$11,2,FALSE)</f>
        <v>2_FKIP</v>
      </c>
      <c r="H1935" t="s">
        <v>2538</v>
      </c>
      <c r="I1935" t="s">
        <v>25</v>
      </c>
      <c r="L1935" t="s">
        <v>27</v>
      </c>
      <c r="O1935" t="s">
        <v>3400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3497</v>
      </c>
      <c r="T1935" t="s">
        <v>3488</v>
      </c>
      <c r="U1935" t="s">
        <v>29</v>
      </c>
      <c r="Z1935" t="str">
        <f>VLOOKUP(A1935,[2]registrasi!$B$2:$C$3000,2,FALSE)</f>
        <v>registrasi</v>
      </c>
      <c r="AA1935">
        <f>VLOOKUP(D1935,[3]Sheet1!$B$2:$D$43,3,FALSE)</f>
        <v>205</v>
      </c>
      <c r="AB1935" t="str">
        <f>VLOOKUP(A1935,[2]nim!$A$2:$B$3000,2,FALSE)</f>
        <v>diterima</v>
      </c>
    </row>
    <row r="1936" spans="1:28" x14ac:dyDescent="0.3">
      <c r="A1936" s="2">
        <v>222355060676</v>
      </c>
      <c r="B1936">
        <v>2</v>
      </c>
      <c r="C1936">
        <v>2021</v>
      </c>
      <c r="D1936" s="3">
        <v>3112145</v>
      </c>
      <c r="E1936" t="str">
        <f>UPPER(VLOOKUP(D1936,[1]PRODI_2019!$D$2:$L$72,3,FALSE))</f>
        <v>PENDIDIKAN SEJARAH</v>
      </c>
      <c r="F1936" t="str">
        <f>VLOOKUP(D1936,[1]PRODI_2019!$D$2:$L$72,9,FALSE)</f>
        <v>FKIP</v>
      </c>
      <c r="G1936" t="str">
        <f>VLOOKUP(F1936,Sheet1!$H$4:$I$11,2,FALSE)</f>
        <v>2_FKIP</v>
      </c>
      <c r="H1936" t="s">
        <v>2539</v>
      </c>
      <c r="I1936" t="s">
        <v>33</v>
      </c>
      <c r="L1936" t="s">
        <v>27</v>
      </c>
      <c r="O1936" t="s">
        <v>3401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556</v>
      </c>
      <c r="T1936" t="s">
        <v>3488</v>
      </c>
      <c r="U1936" t="s">
        <v>29</v>
      </c>
      <c r="Z1936" t="str">
        <f>VLOOKUP(A1936,[2]registrasi!$B$2:$C$3000,2,FALSE)</f>
        <v>registrasi</v>
      </c>
      <c r="AA1936">
        <f>VLOOKUP(D1936,[3]Sheet1!$B$2:$D$43,3,FALSE)</f>
        <v>205</v>
      </c>
      <c r="AB1936" t="e">
        <f>VLOOKUP(A1936,[2]nim!$A$2:$B$3000,2,FALSE)</f>
        <v>#N/A</v>
      </c>
    </row>
    <row r="1937" spans="1:28" x14ac:dyDescent="0.3">
      <c r="A1937" s="2">
        <v>322311130040</v>
      </c>
      <c r="B1937">
        <v>2</v>
      </c>
      <c r="C1937">
        <v>2021</v>
      </c>
      <c r="D1937" s="3">
        <v>3112145</v>
      </c>
      <c r="E1937" t="str">
        <f>UPPER(VLOOKUP(D1937,[1]PRODI_2019!$D$2:$L$72,3,FALSE))</f>
        <v>PENDIDIKAN SEJARAH</v>
      </c>
      <c r="F1937" t="str">
        <f>VLOOKUP(D1937,[1]PRODI_2019!$D$2:$L$72,9,FALSE)</f>
        <v>FKIP</v>
      </c>
      <c r="G1937" t="str">
        <f>VLOOKUP(F1937,Sheet1!$H$4:$I$11,2,FALSE)</f>
        <v>2_FKIP</v>
      </c>
      <c r="H1937" t="s">
        <v>2540</v>
      </c>
      <c r="I1937" t="s">
        <v>25</v>
      </c>
      <c r="L1937" t="s">
        <v>27</v>
      </c>
      <c r="O1937" t="s">
        <v>135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34</v>
      </c>
      <c r="T1937" t="s">
        <v>3486</v>
      </c>
      <c r="U1937" t="s">
        <v>29</v>
      </c>
      <c r="Z1937" t="str">
        <f>VLOOKUP(A1937,[2]registrasi!$B$2:$C$3000,2,FALSE)</f>
        <v>registrasi</v>
      </c>
      <c r="AA1937">
        <f>VLOOKUP(D1937,[3]Sheet1!$B$2:$D$43,3,FALSE)</f>
        <v>205</v>
      </c>
      <c r="AB1937" t="str">
        <f>VLOOKUP(A1937,[2]nim!$A$2:$B$3000,2,FALSE)</f>
        <v>diterima</v>
      </c>
    </row>
    <row r="1938" spans="1:28" x14ac:dyDescent="0.3">
      <c r="A1938" s="2">
        <v>222171090651</v>
      </c>
      <c r="B1938">
        <v>2</v>
      </c>
      <c r="C1938">
        <v>2022</v>
      </c>
      <c r="D1938" s="3">
        <v>3112161</v>
      </c>
      <c r="E1938" t="str">
        <f>UPPER(VLOOKUP(D1938,[1]PRODI_2019!$D$2:$L$72,3,FALSE))</f>
        <v>PENDIDIKAN SENI PERTUNJUKAN</v>
      </c>
      <c r="F1938" t="str">
        <f>VLOOKUP(D1938,[1]PRODI_2019!$D$2:$L$72,9,FALSE)</f>
        <v>FKIP</v>
      </c>
      <c r="G1938" t="str">
        <f>VLOOKUP(F1938,Sheet1!$H$4:$I$11,2,FALSE)</f>
        <v>2_FKIP</v>
      </c>
      <c r="H1938" t="s">
        <v>2541</v>
      </c>
      <c r="I1938" t="s">
        <v>33</v>
      </c>
      <c r="L1938" t="s">
        <v>27</v>
      </c>
      <c r="O1938" t="s">
        <v>3402</v>
      </c>
      <c r="P1938" t="str">
        <f t="shared" si="91"/>
        <v>SMA</v>
      </c>
      <c r="Q1938" t="str">
        <f t="shared" si="92"/>
        <v>Swasta</v>
      </c>
      <c r="R1938" t="str">
        <f t="shared" si="93"/>
        <v>SMA</v>
      </c>
      <c r="S1938" t="s">
        <v>528</v>
      </c>
      <c r="T1938" t="s">
        <v>3524</v>
      </c>
      <c r="U1938" t="s">
        <v>29</v>
      </c>
      <c r="Z1938" t="str">
        <f>VLOOKUP(A1938,[2]registrasi!$B$2:$C$3000,2,FALSE)</f>
        <v>registrasi</v>
      </c>
      <c r="AA1938">
        <f>VLOOKUP(D1938,[3]Sheet1!$B$2:$D$43,3,FALSE)</f>
        <v>32</v>
      </c>
      <c r="AB1938" t="str">
        <f>VLOOKUP(A1938,[2]nim!$A$2:$B$3000,2,FALSE)</f>
        <v>diterima</v>
      </c>
    </row>
    <row r="1939" spans="1:28" x14ac:dyDescent="0.3">
      <c r="A1939" s="2">
        <v>222311010789</v>
      </c>
      <c r="B1939">
        <v>1</v>
      </c>
      <c r="C1939">
        <v>2022</v>
      </c>
      <c r="D1939" s="3">
        <v>3112161</v>
      </c>
      <c r="E1939" t="str">
        <f>UPPER(VLOOKUP(D1939,[1]PRODI_2019!$D$2:$L$72,3,FALSE))</f>
        <v>PENDIDIKAN SENI PERTUNJUKAN</v>
      </c>
      <c r="F1939" t="str">
        <f>VLOOKUP(D1939,[1]PRODI_2019!$D$2:$L$72,9,FALSE)</f>
        <v>FKIP</v>
      </c>
      <c r="G1939" t="str">
        <f>VLOOKUP(F1939,Sheet1!$H$4:$I$11,2,FALSE)</f>
        <v>2_FKIP</v>
      </c>
      <c r="H1939" t="s">
        <v>2542</v>
      </c>
      <c r="I1939" t="s">
        <v>25</v>
      </c>
      <c r="L1939" t="s">
        <v>27</v>
      </c>
      <c r="O1939" t="s">
        <v>109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37</v>
      </c>
      <c r="T1939" t="s">
        <v>3486</v>
      </c>
      <c r="U1939" t="s">
        <v>29</v>
      </c>
      <c r="Z1939" t="str">
        <f>VLOOKUP(A1939,[2]registrasi!$B$2:$C$3000,2,FALSE)</f>
        <v>registrasi</v>
      </c>
      <c r="AA1939">
        <f>VLOOKUP(D1939,[3]Sheet1!$B$2:$D$43,3,FALSE)</f>
        <v>32</v>
      </c>
      <c r="AB1939" t="str">
        <f>VLOOKUP(A1939,[2]nim!$A$2:$B$3000,2,FALSE)</f>
        <v>diterima</v>
      </c>
    </row>
    <row r="1940" spans="1:28" x14ac:dyDescent="0.3">
      <c r="A1940" s="2">
        <v>222311010901</v>
      </c>
      <c r="B1940">
        <v>1</v>
      </c>
      <c r="C1940">
        <v>2022</v>
      </c>
      <c r="D1940" s="3">
        <v>3112161</v>
      </c>
      <c r="E1940" t="str">
        <f>UPPER(VLOOKUP(D1940,[1]PRODI_2019!$D$2:$L$72,3,FALSE))</f>
        <v>PENDIDIKAN SENI PERTUNJUKAN</v>
      </c>
      <c r="F1940" t="str">
        <f>VLOOKUP(D1940,[1]PRODI_2019!$D$2:$L$72,9,FALSE)</f>
        <v>FKIP</v>
      </c>
      <c r="G1940" t="str">
        <f>VLOOKUP(F1940,Sheet1!$H$4:$I$11,2,FALSE)</f>
        <v>2_FKIP</v>
      </c>
      <c r="H1940" t="s">
        <v>2543</v>
      </c>
      <c r="I1940" t="s">
        <v>33</v>
      </c>
      <c r="L1940" t="s">
        <v>27</v>
      </c>
      <c r="O1940" t="s">
        <v>68</v>
      </c>
      <c r="P1940" t="str">
        <f t="shared" si="91"/>
        <v>SMAN</v>
      </c>
      <c r="Q1940" t="str">
        <f t="shared" si="92"/>
        <v>Negeri</v>
      </c>
      <c r="R1940" t="str">
        <f t="shared" si="93"/>
        <v>SMA</v>
      </c>
      <c r="S1940" t="s">
        <v>34</v>
      </c>
      <c r="T1940" t="s">
        <v>3486</v>
      </c>
      <c r="U1940" t="s">
        <v>29</v>
      </c>
      <c r="Z1940" t="str">
        <f>VLOOKUP(A1940,[2]registrasi!$B$2:$C$3000,2,FALSE)</f>
        <v>registrasi</v>
      </c>
      <c r="AA1940">
        <f>VLOOKUP(D1940,[3]Sheet1!$B$2:$D$43,3,FALSE)</f>
        <v>32</v>
      </c>
      <c r="AB1940" t="str">
        <f>VLOOKUP(A1940,[2]nim!$A$2:$B$3000,2,FALSE)</f>
        <v>diterima</v>
      </c>
    </row>
    <row r="1941" spans="1:28" x14ac:dyDescent="0.3">
      <c r="A1941" s="2">
        <v>222311010945</v>
      </c>
      <c r="B1941">
        <v>1</v>
      </c>
      <c r="C1941">
        <v>2021</v>
      </c>
      <c r="D1941" s="3">
        <v>3112161</v>
      </c>
      <c r="E1941" t="str">
        <f>UPPER(VLOOKUP(D1941,[1]PRODI_2019!$D$2:$L$72,3,FALSE))</f>
        <v>PENDIDIKAN SENI PERTUNJUKAN</v>
      </c>
      <c r="F1941" t="str">
        <f>VLOOKUP(D1941,[1]PRODI_2019!$D$2:$L$72,9,FALSE)</f>
        <v>FKIP</v>
      </c>
      <c r="G1941" t="str">
        <f>VLOOKUP(F1941,Sheet1!$H$4:$I$11,2,FALSE)</f>
        <v>2_FKIP</v>
      </c>
      <c r="H1941" t="s">
        <v>2544</v>
      </c>
      <c r="I1941" t="s">
        <v>33</v>
      </c>
      <c r="L1941" t="s">
        <v>27</v>
      </c>
      <c r="O1941" t="s">
        <v>3403</v>
      </c>
      <c r="P1941" t="str">
        <f t="shared" ref="P1941:P2004" si="94">TRIM(LEFT(O1941,FIND(" ",O1941,1)))</f>
        <v>SMKN</v>
      </c>
      <c r="Q1941" t="str">
        <f t="shared" ref="Q1941:Q2004" si="95">IF(RIGHT(P1941,1)="N","Negeri","Swasta")</f>
        <v>Negeri</v>
      </c>
      <c r="R1941" t="str">
        <f t="shared" si="93"/>
        <v>SMK</v>
      </c>
      <c r="S1941" t="s">
        <v>41</v>
      </c>
      <c r="T1941" t="s">
        <v>3486</v>
      </c>
      <c r="U1941" t="s">
        <v>29</v>
      </c>
      <c r="Z1941" t="str">
        <f>VLOOKUP(A1941,[2]registrasi!$B$2:$C$3000,2,FALSE)</f>
        <v>registrasi</v>
      </c>
      <c r="AA1941">
        <f>VLOOKUP(D1941,[3]Sheet1!$B$2:$D$43,3,FALSE)</f>
        <v>32</v>
      </c>
      <c r="AB1941" t="str">
        <f>VLOOKUP(A1941,[2]nim!$A$2:$B$3000,2,FALSE)</f>
        <v>diterima</v>
      </c>
    </row>
    <row r="1942" spans="1:28" x14ac:dyDescent="0.3">
      <c r="A1942" s="2">
        <v>222311041333</v>
      </c>
      <c r="B1942">
        <v>1</v>
      </c>
      <c r="C1942">
        <v>2022</v>
      </c>
      <c r="D1942" s="3">
        <v>3112161</v>
      </c>
      <c r="E1942" t="str">
        <f>UPPER(VLOOKUP(D1942,[1]PRODI_2019!$D$2:$L$72,3,FALSE))</f>
        <v>PENDIDIKAN SENI PERTUNJUKAN</v>
      </c>
      <c r="F1942" t="str">
        <f>VLOOKUP(D1942,[1]PRODI_2019!$D$2:$L$72,9,FALSE)</f>
        <v>FKIP</v>
      </c>
      <c r="G1942" t="str">
        <f>VLOOKUP(F1942,Sheet1!$H$4:$I$11,2,FALSE)</f>
        <v>2_FKIP</v>
      </c>
      <c r="H1942" t="s">
        <v>2545</v>
      </c>
      <c r="I1942" t="s">
        <v>33</v>
      </c>
      <c r="L1942" t="s">
        <v>27</v>
      </c>
      <c r="O1942" t="s">
        <v>3404</v>
      </c>
      <c r="P1942" t="str">
        <f t="shared" si="94"/>
        <v>SMK</v>
      </c>
      <c r="Q1942" t="str">
        <f t="shared" si="95"/>
        <v>Swasta</v>
      </c>
      <c r="R1942" t="str">
        <f t="shared" si="93"/>
        <v>SMK</v>
      </c>
      <c r="S1942" t="s">
        <v>561</v>
      </c>
      <c r="T1942" t="s">
        <v>3488</v>
      </c>
      <c r="U1942" t="s">
        <v>29</v>
      </c>
      <c r="Z1942" t="str">
        <f>VLOOKUP(A1942,[2]registrasi!$B$2:$C$3000,2,FALSE)</f>
        <v>registrasi</v>
      </c>
      <c r="AA1942">
        <f>VLOOKUP(D1942,[3]Sheet1!$B$2:$D$43,3,FALSE)</f>
        <v>32</v>
      </c>
      <c r="AB1942" t="str">
        <f>VLOOKUP(A1942,[2]nim!$A$2:$B$3000,2,FALSE)</f>
        <v>diterima</v>
      </c>
    </row>
    <row r="1943" spans="1:28" x14ac:dyDescent="0.3">
      <c r="A1943" s="2">
        <v>222311050546</v>
      </c>
      <c r="B1943">
        <v>1</v>
      </c>
      <c r="C1943">
        <v>2022</v>
      </c>
      <c r="D1943" s="3">
        <v>3112161</v>
      </c>
      <c r="E1943" t="str">
        <f>UPPER(VLOOKUP(D1943,[1]PRODI_2019!$D$2:$L$72,3,FALSE))</f>
        <v>PENDIDIKAN SENI PERTUNJUKAN</v>
      </c>
      <c r="F1943" t="str">
        <f>VLOOKUP(D1943,[1]PRODI_2019!$D$2:$L$72,9,FALSE)</f>
        <v>FKIP</v>
      </c>
      <c r="G1943" t="str">
        <f>VLOOKUP(F1943,Sheet1!$H$4:$I$11,2,FALSE)</f>
        <v>2_FKIP</v>
      </c>
      <c r="H1943" t="s">
        <v>2546</v>
      </c>
      <c r="I1943" t="s">
        <v>33</v>
      </c>
      <c r="L1943" t="s">
        <v>27</v>
      </c>
      <c r="O1943" t="s">
        <v>3405</v>
      </c>
      <c r="P1943" t="str">
        <f t="shared" si="94"/>
        <v>SMAS</v>
      </c>
      <c r="Q1943" t="str">
        <f t="shared" si="95"/>
        <v>Swasta</v>
      </c>
      <c r="R1943" t="str">
        <f t="shared" si="93"/>
        <v>SMA</v>
      </c>
      <c r="S1943" t="s">
        <v>41</v>
      </c>
      <c r="T1943" t="s">
        <v>3486</v>
      </c>
      <c r="U1943" t="s">
        <v>29</v>
      </c>
      <c r="Z1943" t="str">
        <f>VLOOKUP(A1943,[2]registrasi!$B$2:$C$3000,2,FALSE)</f>
        <v>registrasi</v>
      </c>
      <c r="AA1943">
        <f>VLOOKUP(D1943,[3]Sheet1!$B$2:$D$43,3,FALSE)</f>
        <v>32</v>
      </c>
      <c r="AB1943" t="str">
        <f>VLOOKUP(A1943,[2]nim!$A$2:$B$3000,2,FALSE)</f>
        <v>diterima</v>
      </c>
    </row>
    <row r="1944" spans="1:28" x14ac:dyDescent="0.3">
      <c r="A1944" s="2">
        <v>222311051103</v>
      </c>
      <c r="B1944">
        <v>1</v>
      </c>
      <c r="C1944">
        <v>2022</v>
      </c>
      <c r="D1944" s="3">
        <v>3112161</v>
      </c>
      <c r="E1944" t="str">
        <f>UPPER(VLOOKUP(D1944,[1]PRODI_2019!$D$2:$L$72,3,FALSE))</f>
        <v>PENDIDIKAN SENI PERTUNJUKAN</v>
      </c>
      <c r="F1944" t="str">
        <f>VLOOKUP(D1944,[1]PRODI_2019!$D$2:$L$72,9,FALSE)</f>
        <v>FKIP</v>
      </c>
      <c r="G1944" t="str">
        <f>VLOOKUP(F1944,Sheet1!$H$4:$I$11,2,FALSE)</f>
        <v>2_FKIP</v>
      </c>
      <c r="H1944" t="s">
        <v>2547</v>
      </c>
      <c r="I1944" t="s">
        <v>25</v>
      </c>
      <c r="L1944" t="s">
        <v>27</v>
      </c>
      <c r="O1944" t="s">
        <v>86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52</v>
      </c>
      <c r="T1944" t="s">
        <v>3486</v>
      </c>
      <c r="U1944" t="s">
        <v>29</v>
      </c>
      <c r="Z1944" t="e">
        <f>VLOOKUP(A1944,[2]registrasi!$B$2:$C$3000,2,FALSE)</f>
        <v>#N/A</v>
      </c>
      <c r="AA1944">
        <f>VLOOKUP(D1944,[3]Sheet1!$B$2:$D$43,3,FALSE)</f>
        <v>32</v>
      </c>
      <c r="AB1944" t="e">
        <f>VLOOKUP(A1944,[2]nim!$A$2:$B$3000,2,FALSE)</f>
        <v>#N/A</v>
      </c>
    </row>
    <row r="1945" spans="1:28" x14ac:dyDescent="0.3">
      <c r="A1945" s="2">
        <v>222311051324</v>
      </c>
      <c r="B1945">
        <v>1</v>
      </c>
      <c r="C1945">
        <v>2022</v>
      </c>
      <c r="D1945" s="3">
        <v>3112161</v>
      </c>
      <c r="E1945" t="str">
        <f>UPPER(VLOOKUP(D1945,[1]PRODI_2019!$D$2:$L$72,3,FALSE))</f>
        <v>PENDIDIKAN SENI PERTUNJUKAN</v>
      </c>
      <c r="F1945" t="str">
        <f>VLOOKUP(D1945,[1]PRODI_2019!$D$2:$L$72,9,FALSE)</f>
        <v>FKIP</v>
      </c>
      <c r="G1945" t="str">
        <f>VLOOKUP(F1945,Sheet1!$H$4:$I$11,2,FALSE)</f>
        <v>2_FKIP</v>
      </c>
      <c r="H1945" t="s">
        <v>2548</v>
      </c>
      <c r="I1945" t="s">
        <v>25</v>
      </c>
      <c r="L1945" t="s">
        <v>27</v>
      </c>
      <c r="O1945" t="s">
        <v>72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52</v>
      </c>
      <c r="T1945" t="s">
        <v>3486</v>
      </c>
      <c r="U1945" t="s">
        <v>29</v>
      </c>
      <c r="Z1945" t="str">
        <f>VLOOKUP(A1945,[2]registrasi!$B$2:$C$3000,2,FALSE)</f>
        <v>registrasi</v>
      </c>
      <c r="AA1945">
        <f>VLOOKUP(D1945,[3]Sheet1!$B$2:$D$43,3,FALSE)</f>
        <v>32</v>
      </c>
      <c r="AB1945" t="str">
        <f>VLOOKUP(A1945,[2]nim!$A$2:$B$3000,2,FALSE)</f>
        <v>diterima</v>
      </c>
    </row>
    <row r="1946" spans="1:28" x14ac:dyDescent="0.3">
      <c r="A1946" s="2">
        <v>222311061073</v>
      </c>
      <c r="B1946">
        <v>2</v>
      </c>
      <c r="C1946">
        <v>2022</v>
      </c>
      <c r="D1946" s="3">
        <v>3112161</v>
      </c>
      <c r="E1946" t="str">
        <f>UPPER(VLOOKUP(D1946,[1]PRODI_2019!$D$2:$L$72,3,FALSE))</f>
        <v>PENDIDIKAN SENI PERTUNJUKAN</v>
      </c>
      <c r="F1946" t="str">
        <f>VLOOKUP(D1946,[1]PRODI_2019!$D$2:$L$72,9,FALSE)</f>
        <v>FKIP</v>
      </c>
      <c r="G1946" t="str">
        <f>VLOOKUP(F1946,Sheet1!$H$4:$I$11,2,FALSE)</f>
        <v>2_FKIP</v>
      </c>
      <c r="H1946" t="s">
        <v>2549</v>
      </c>
      <c r="I1946" t="s">
        <v>33</v>
      </c>
      <c r="L1946" t="s">
        <v>27</v>
      </c>
      <c r="O1946" t="s">
        <v>3406</v>
      </c>
      <c r="P1946" t="str">
        <f t="shared" si="94"/>
        <v>MAS</v>
      </c>
      <c r="Q1946" t="str">
        <f t="shared" si="95"/>
        <v>Swasta</v>
      </c>
      <c r="R1946" t="str">
        <f t="shared" si="93"/>
        <v>MA</v>
      </c>
      <c r="S1946" t="s">
        <v>52</v>
      </c>
      <c r="T1946" t="s">
        <v>3486</v>
      </c>
      <c r="U1946" t="s">
        <v>29</v>
      </c>
      <c r="Z1946" t="str">
        <f>VLOOKUP(A1946,[2]registrasi!$B$2:$C$3000,2,FALSE)</f>
        <v>registrasi</v>
      </c>
      <c r="AA1946">
        <f>VLOOKUP(D1946,[3]Sheet1!$B$2:$D$43,3,FALSE)</f>
        <v>32</v>
      </c>
      <c r="AB1946" t="str">
        <f>VLOOKUP(A1946,[2]nim!$A$2:$B$3000,2,FALSE)</f>
        <v>diterima</v>
      </c>
    </row>
    <row r="1947" spans="1:28" x14ac:dyDescent="0.3">
      <c r="A1947" s="2">
        <v>222311061243</v>
      </c>
      <c r="B1947">
        <v>1</v>
      </c>
      <c r="C1947">
        <v>2022</v>
      </c>
      <c r="D1947" s="3">
        <v>3112161</v>
      </c>
      <c r="E1947" t="str">
        <f>UPPER(VLOOKUP(D1947,[1]PRODI_2019!$D$2:$L$72,3,FALSE))</f>
        <v>PENDIDIKAN SENI PERTUNJUKAN</v>
      </c>
      <c r="F1947" t="str">
        <f>VLOOKUP(D1947,[1]PRODI_2019!$D$2:$L$72,9,FALSE)</f>
        <v>FKIP</v>
      </c>
      <c r="G1947" t="str">
        <f>VLOOKUP(F1947,Sheet1!$H$4:$I$11,2,FALSE)</f>
        <v>2_FKIP</v>
      </c>
      <c r="H1947" t="s">
        <v>2550</v>
      </c>
      <c r="I1947" t="s">
        <v>33</v>
      </c>
      <c r="L1947" t="s">
        <v>27</v>
      </c>
      <c r="O1947" t="s">
        <v>130</v>
      </c>
      <c r="P1947" t="str">
        <f t="shared" si="94"/>
        <v>SMKN</v>
      </c>
      <c r="Q1947" t="str">
        <f t="shared" si="95"/>
        <v>Negeri</v>
      </c>
      <c r="R1947" t="str">
        <f t="shared" si="93"/>
        <v>SMK</v>
      </c>
      <c r="S1947" t="s">
        <v>34</v>
      </c>
      <c r="T1947" t="s">
        <v>3486</v>
      </c>
      <c r="U1947" t="s">
        <v>35</v>
      </c>
      <c r="Z1947" t="str">
        <f>VLOOKUP(A1947,[2]registrasi!$B$2:$C$3000,2,FALSE)</f>
        <v>registrasi</v>
      </c>
      <c r="AA1947">
        <f>VLOOKUP(D1947,[3]Sheet1!$B$2:$D$43,3,FALSE)</f>
        <v>32</v>
      </c>
      <c r="AB1947" t="str">
        <f>VLOOKUP(A1947,[2]nim!$A$2:$B$3000,2,FALSE)</f>
        <v>diterima</v>
      </c>
    </row>
    <row r="1948" spans="1:28" x14ac:dyDescent="0.3">
      <c r="A1948" s="2">
        <v>222311070465</v>
      </c>
      <c r="B1948">
        <v>2</v>
      </c>
      <c r="C1948">
        <v>2021</v>
      </c>
      <c r="D1948" s="3">
        <v>3112161</v>
      </c>
      <c r="E1948" t="str">
        <f>UPPER(VLOOKUP(D1948,[1]PRODI_2019!$D$2:$L$72,3,FALSE))</f>
        <v>PENDIDIKAN SENI PERTUNJUKAN</v>
      </c>
      <c r="F1948" t="str">
        <f>VLOOKUP(D1948,[1]PRODI_2019!$D$2:$L$72,9,FALSE)</f>
        <v>FKIP</v>
      </c>
      <c r="G1948" t="str">
        <f>VLOOKUP(F1948,Sheet1!$H$4:$I$11,2,FALSE)</f>
        <v>2_FKIP</v>
      </c>
      <c r="H1948" t="s">
        <v>2551</v>
      </c>
      <c r="I1948" t="s">
        <v>33</v>
      </c>
      <c r="L1948" t="s">
        <v>27</v>
      </c>
      <c r="O1948" t="s">
        <v>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41</v>
      </c>
      <c r="T1948" t="s">
        <v>3486</v>
      </c>
      <c r="U1948" t="s">
        <v>29</v>
      </c>
      <c r="Z1948" t="str">
        <f>VLOOKUP(A1948,[2]registrasi!$B$2:$C$3000,2,FALSE)</f>
        <v>registrasi</v>
      </c>
      <c r="AA1948">
        <f>VLOOKUP(D1948,[3]Sheet1!$B$2:$D$43,3,FALSE)</f>
        <v>32</v>
      </c>
      <c r="AB1948" t="str">
        <f>VLOOKUP(A1948,[2]nim!$A$2:$B$3000,2,FALSE)</f>
        <v>diterima</v>
      </c>
    </row>
    <row r="1949" spans="1:28" x14ac:dyDescent="0.3">
      <c r="A1949" s="2">
        <v>222311071352</v>
      </c>
      <c r="B1949">
        <v>1</v>
      </c>
      <c r="C1949">
        <v>2021</v>
      </c>
      <c r="D1949" s="3">
        <v>3112161</v>
      </c>
      <c r="E1949" t="str">
        <f>UPPER(VLOOKUP(D1949,[1]PRODI_2019!$D$2:$L$72,3,FALSE))</f>
        <v>PENDIDIKAN SENI PERTUNJUKAN</v>
      </c>
      <c r="F1949" t="str">
        <f>VLOOKUP(D1949,[1]PRODI_2019!$D$2:$L$72,9,FALSE)</f>
        <v>FKIP</v>
      </c>
      <c r="G1949" t="str">
        <f>VLOOKUP(F1949,Sheet1!$H$4:$I$11,2,FALSE)</f>
        <v>2_FKIP</v>
      </c>
      <c r="H1949" t="s">
        <v>2552</v>
      </c>
      <c r="I1949" t="s">
        <v>25</v>
      </c>
      <c r="L1949" t="s">
        <v>27</v>
      </c>
      <c r="O1949" t="s">
        <v>439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34</v>
      </c>
      <c r="T1949" t="s">
        <v>3486</v>
      </c>
      <c r="U1949" t="s">
        <v>29</v>
      </c>
      <c r="Z1949" t="str">
        <f>VLOOKUP(A1949,[2]registrasi!$B$2:$C$3000,2,FALSE)</f>
        <v>registrasi</v>
      </c>
      <c r="AA1949">
        <f>VLOOKUP(D1949,[3]Sheet1!$B$2:$D$43,3,FALSE)</f>
        <v>32</v>
      </c>
      <c r="AB1949" t="str">
        <f>VLOOKUP(A1949,[2]nim!$A$2:$B$3000,2,FALSE)</f>
        <v>diterima</v>
      </c>
    </row>
    <row r="1950" spans="1:28" x14ac:dyDescent="0.3">
      <c r="A1950" s="2">
        <v>222311071377</v>
      </c>
      <c r="B1950">
        <v>2</v>
      </c>
      <c r="C1950">
        <v>2021</v>
      </c>
      <c r="D1950" s="3">
        <v>3112161</v>
      </c>
      <c r="E1950" t="str">
        <f>UPPER(VLOOKUP(D1950,[1]PRODI_2019!$D$2:$L$72,3,FALSE))</f>
        <v>PENDIDIKAN SENI PERTUNJUKAN</v>
      </c>
      <c r="F1950" t="str">
        <f>VLOOKUP(D1950,[1]PRODI_2019!$D$2:$L$72,9,FALSE)</f>
        <v>FKIP</v>
      </c>
      <c r="G1950" t="str">
        <f>VLOOKUP(F1950,Sheet1!$H$4:$I$11,2,FALSE)</f>
        <v>2_FKIP</v>
      </c>
      <c r="H1950" t="s">
        <v>2553</v>
      </c>
      <c r="I1950" t="s">
        <v>33</v>
      </c>
      <c r="L1950" t="s">
        <v>27</v>
      </c>
      <c r="O1950" t="s">
        <v>3407</v>
      </c>
      <c r="P1950" t="str">
        <f t="shared" si="94"/>
        <v>SMAS</v>
      </c>
      <c r="Q1950" t="str">
        <f t="shared" si="95"/>
        <v>Swasta</v>
      </c>
      <c r="R1950" t="str">
        <f t="shared" si="93"/>
        <v>SMA</v>
      </c>
      <c r="S1950" t="s">
        <v>52</v>
      </c>
      <c r="T1950" t="s">
        <v>3486</v>
      </c>
      <c r="U1950" t="s">
        <v>29</v>
      </c>
      <c r="Z1950" t="str">
        <f>VLOOKUP(A1950,[2]registrasi!$B$2:$C$3000,2,FALSE)</f>
        <v>registrasi</v>
      </c>
      <c r="AA1950">
        <f>VLOOKUP(D1950,[3]Sheet1!$B$2:$D$43,3,FALSE)</f>
        <v>32</v>
      </c>
      <c r="AB1950" t="str">
        <f>VLOOKUP(A1950,[2]nim!$A$2:$B$3000,2,FALSE)</f>
        <v>diterima</v>
      </c>
    </row>
    <row r="1951" spans="1:28" x14ac:dyDescent="0.3">
      <c r="A1951" s="2">
        <v>222311071444</v>
      </c>
      <c r="B1951">
        <v>1</v>
      </c>
      <c r="C1951">
        <v>2020</v>
      </c>
      <c r="D1951" s="3">
        <v>3112161</v>
      </c>
      <c r="E1951" t="str">
        <f>UPPER(VLOOKUP(D1951,[1]PRODI_2019!$D$2:$L$72,3,FALSE))</f>
        <v>PENDIDIKAN SENI PERTUNJUKAN</v>
      </c>
      <c r="F1951" t="str">
        <f>VLOOKUP(D1951,[1]PRODI_2019!$D$2:$L$72,9,FALSE)</f>
        <v>FKIP</v>
      </c>
      <c r="G1951" t="str">
        <f>VLOOKUP(F1951,Sheet1!$H$4:$I$11,2,FALSE)</f>
        <v>2_FKIP</v>
      </c>
      <c r="H1951" t="s">
        <v>2554</v>
      </c>
      <c r="I1951" t="s">
        <v>33</v>
      </c>
      <c r="L1951" t="s">
        <v>27</v>
      </c>
      <c r="O1951" t="s">
        <v>292</v>
      </c>
      <c r="P1951" t="str">
        <f t="shared" si="94"/>
        <v>SMAS</v>
      </c>
      <c r="Q1951" t="str">
        <f t="shared" si="95"/>
        <v>Swasta</v>
      </c>
      <c r="R1951" t="str">
        <f t="shared" si="93"/>
        <v>SMA</v>
      </c>
      <c r="S1951" t="s">
        <v>52</v>
      </c>
      <c r="T1951" t="s">
        <v>3486</v>
      </c>
      <c r="U1951" t="s">
        <v>29</v>
      </c>
      <c r="Z1951" t="e">
        <f>VLOOKUP(A1951,[2]registrasi!$B$2:$C$3000,2,FALSE)</f>
        <v>#N/A</v>
      </c>
      <c r="AA1951">
        <f>VLOOKUP(D1951,[3]Sheet1!$B$2:$D$43,3,FALSE)</f>
        <v>32</v>
      </c>
      <c r="AB1951" t="e">
        <f>VLOOKUP(A1951,[2]nim!$A$2:$B$3000,2,FALSE)</f>
        <v>#N/A</v>
      </c>
    </row>
    <row r="1952" spans="1:28" x14ac:dyDescent="0.3">
      <c r="A1952" s="2">
        <v>222311080994</v>
      </c>
      <c r="B1952">
        <v>1</v>
      </c>
      <c r="C1952">
        <v>2022</v>
      </c>
      <c r="D1952" s="3">
        <v>3112161</v>
      </c>
      <c r="E1952" t="str">
        <f>UPPER(VLOOKUP(D1952,[1]PRODI_2019!$D$2:$L$72,3,FALSE))</f>
        <v>PENDIDIKAN SENI PERTUNJUKAN</v>
      </c>
      <c r="F1952" t="str">
        <f>VLOOKUP(D1952,[1]PRODI_2019!$D$2:$L$72,9,FALSE)</f>
        <v>FKIP</v>
      </c>
      <c r="G1952" t="str">
        <f>VLOOKUP(F1952,Sheet1!$H$4:$I$11,2,FALSE)</f>
        <v>2_FKIP</v>
      </c>
      <c r="H1952" t="s">
        <v>2555</v>
      </c>
      <c r="I1952" t="s">
        <v>33</v>
      </c>
      <c r="L1952" t="s">
        <v>27</v>
      </c>
      <c r="O1952" t="s">
        <v>127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52</v>
      </c>
      <c r="T1952" t="s">
        <v>3486</v>
      </c>
      <c r="U1952" t="s">
        <v>29</v>
      </c>
      <c r="Z1952" t="str">
        <f>VLOOKUP(A1952,[2]registrasi!$B$2:$C$3000,2,FALSE)</f>
        <v>registrasi</v>
      </c>
      <c r="AA1952">
        <f>VLOOKUP(D1952,[3]Sheet1!$B$2:$D$43,3,FALSE)</f>
        <v>32</v>
      </c>
      <c r="AB1952" t="str">
        <f>VLOOKUP(A1952,[2]nim!$A$2:$B$3000,2,FALSE)</f>
        <v>diterima</v>
      </c>
    </row>
    <row r="1953" spans="1:28" x14ac:dyDescent="0.3">
      <c r="A1953" s="2">
        <v>222311081218</v>
      </c>
      <c r="B1953">
        <v>1</v>
      </c>
      <c r="C1953">
        <v>2022</v>
      </c>
      <c r="D1953" s="3">
        <v>3112161</v>
      </c>
      <c r="E1953" t="str">
        <f>UPPER(VLOOKUP(D1953,[1]PRODI_2019!$D$2:$L$72,3,FALSE))</f>
        <v>PENDIDIKAN SENI PERTUNJUKAN</v>
      </c>
      <c r="F1953" t="str">
        <f>VLOOKUP(D1953,[1]PRODI_2019!$D$2:$L$72,9,FALSE)</f>
        <v>FKIP</v>
      </c>
      <c r="G1953" t="str">
        <f>VLOOKUP(F1953,Sheet1!$H$4:$I$11,2,FALSE)</f>
        <v>2_FKIP</v>
      </c>
      <c r="H1953" t="s">
        <v>2556</v>
      </c>
      <c r="I1953" t="s">
        <v>25</v>
      </c>
      <c r="L1953" t="s">
        <v>27</v>
      </c>
      <c r="O1953" t="s">
        <v>439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34</v>
      </c>
      <c r="T1953" t="s">
        <v>3486</v>
      </c>
      <c r="U1953" t="s">
        <v>35</v>
      </c>
      <c r="Z1953" t="str">
        <f>VLOOKUP(A1953,[2]registrasi!$B$2:$C$3000,2,FALSE)</f>
        <v>registrasi</v>
      </c>
      <c r="AA1953">
        <f>VLOOKUP(D1953,[3]Sheet1!$B$2:$D$43,3,FALSE)</f>
        <v>32</v>
      </c>
      <c r="AB1953" t="str">
        <f>VLOOKUP(A1953,[2]nim!$A$2:$B$3000,2,FALSE)</f>
        <v>diterima</v>
      </c>
    </row>
    <row r="1954" spans="1:28" x14ac:dyDescent="0.3">
      <c r="A1954" s="2">
        <v>222311081241</v>
      </c>
      <c r="B1954">
        <v>2</v>
      </c>
      <c r="C1954">
        <v>2021</v>
      </c>
      <c r="D1954" s="3">
        <v>3112161</v>
      </c>
      <c r="E1954" t="str">
        <f>UPPER(VLOOKUP(D1954,[1]PRODI_2019!$D$2:$L$72,3,FALSE))</f>
        <v>PENDIDIKAN SENI PERTUNJUKAN</v>
      </c>
      <c r="F1954" t="str">
        <f>VLOOKUP(D1954,[1]PRODI_2019!$D$2:$L$72,9,FALSE)</f>
        <v>FKIP</v>
      </c>
      <c r="G1954" t="str">
        <f>VLOOKUP(F1954,Sheet1!$H$4:$I$11,2,FALSE)</f>
        <v>2_FKIP</v>
      </c>
      <c r="H1954" t="s">
        <v>2557</v>
      </c>
      <c r="I1954" t="s">
        <v>33</v>
      </c>
      <c r="L1954" t="s">
        <v>27</v>
      </c>
      <c r="O1954" t="s">
        <v>62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41</v>
      </c>
      <c r="T1954" t="s">
        <v>3486</v>
      </c>
      <c r="U1954" t="s">
        <v>29</v>
      </c>
      <c r="Z1954" t="str">
        <f>VLOOKUP(A1954,[2]registrasi!$B$2:$C$3000,2,FALSE)</f>
        <v>registrasi</v>
      </c>
      <c r="AA1954">
        <f>VLOOKUP(D1954,[3]Sheet1!$B$2:$D$43,3,FALSE)</f>
        <v>32</v>
      </c>
      <c r="AB1954" t="str">
        <f>VLOOKUP(A1954,[2]nim!$A$2:$B$3000,2,FALSE)</f>
        <v>diterima</v>
      </c>
    </row>
    <row r="1955" spans="1:28" x14ac:dyDescent="0.3">
      <c r="A1955" s="2">
        <v>222311081289</v>
      </c>
      <c r="B1955">
        <v>1</v>
      </c>
      <c r="C1955">
        <v>2022</v>
      </c>
      <c r="D1955" s="3">
        <v>3112161</v>
      </c>
      <c r="E1955" t="str">
        <f>UPPER(VLOOKUP(D1955,[1]PRODI_2019!$D$2:$L$72,3,FALSE))</f>
        <v>PENDIDIKAN SENI PERTUNJUKAN</v>
      </c>
      <c r="F1955" t="str">
        <f>VLOOKUP(D1955,[1]PRODI_2019!$D$2:$L$72,9,FALSE)</f>
        <v>FKIP</v>
      </c>
      <c r="G1955" t="str">
        <f>VLOOKUP(F1955,Sheet1!$H$4:$I$11,2,FALSE)</f>
        <v>2_FKIP</v>
      </c>
      <c r="H1955" t="s">
        <v>197</v>
      </c>
      <c r="I1955" t="s">
        <v>33</v>
      </c>
      <c r="L1955" t="s">
        <v>27</v>
      </c>
      <c r="O1955" t="s">
        <v>102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40</v>
      </c>
      <c r="T1955" t="s">
        <v>3486</v>
      </c>
      <c r="U1955" t="s">
        <v>29</v>
      </c>
      <c r="Z1955" t="str">
        <f>VLOOKUP(A1955,[2]registrasi!$B$2:$C$3000,2,FALSE)</f>
        <v>registrasi</v>
      </c>
      <c r="AA1955">
        <f>VLOOKUP(D1955,[3]Sheet1!$B$2:$D$43,3,FALSE)</f>
        <v>32</v>
      </c>
      <c r="AB1955" t="str">
        <f>VLOOKUP(A1955,[2]nim!$A$2:$B$3000,2,FALSE)</f>
        <v>diterima</v>
      </c>
    </row>
    <row r="1956" spans="1:28" x14ac:dyDescent="0.3">
      <c r="A1956" s="2">
        <v>222311081306</v>
      </c>
      <c r="B1956">
        <v>1</v>
      </c>
      <c r="C1956">
        <v>2022</v>
      </c>
      <c r="D1956" s="3">
        <v>3112161</v>
      </c>
      <c r="E1956" t="str">
        <f>UPPER(VLOOKUP(D1956,[1]PRODI_2019!$D$2:$L$72,3,FALSE))</f>
        <v>PENDIDIKAN SENI PERTUNJUKAN</v>
      </c>
      <c r="F1956" t="str">
        <f>VLOOKUP(D1956,[1]PRODI_2019!$D$2:$L$72,9,FALSE)</f>
        <v>FKIP</v>
      </c>
      <c r="G1956" t="str">
        <f>VLOOKUP(F1956,Sheet1!$H$4:$I$11,2,FALSE)</f>
        <v>2_FKIP</v>
      </c>
      <c r="H1956" t="s">
        <v>2558</v>
      </c>
      <c r="I1956" t="s">
        <v>33</v>
      </c>
      <c r="L1956" t="s">
        <v>27</v>
      </c>
      <c r="O1956" t="s">
        <v>3408</v>
      </c>
      <c r="P1956" t="str">
        <f t="shared" si="94"/>
        <v>SMAS</v>
      </c>
      <c r="Q1956" t="str">
        <f t="shared" si="95"/>
        <v>Swasta</v>
      </c>
      <c r="R1956" t="str">
        <f t="shared" si="93"/>
        <v>SMA</v>
      </c>
      <c r="S1956" t="s">
        <v>202</v>
      </c>
      <c r="T1956" t="s">
        <v>3487</v>
      </c>
      <c r="U1956" t="s">
        <v>29</v>
      </c>
      <c r="Z1956" t="str">
        <f>VLOOKUP(A1956,[2]registrasi!$B$2:$C$3000,2,FALSE)</f>
        <v>registrasi</v>
      </c>
      <c r="AA1956">
        <f>VLOOKUP(D1956,[3]Sheet1!$B$2:$D$43,3,FALSE)</f>
        <v>32</v>
      </c>
      <c r="AB1956" t="str">
        <f>VLOOKUP(A1956,[2]nim!$A$2:$B$3000,2,FALSE)</f>
        <v>diterima</v>
      </c>
    </row>
    <row r="1957" spans="1:28" x14ac:dyDescent="0.3">
      <c r="A1957" s="2">
        <v>222311081407</v>
      </c>
      <c r="B1957">
        <v>1</v>
      </c>
      <c r="C1957">
        <v>2021</v>
      </c>
      <c r="D1957" s="3">
        <v>3112161</v>
      </c>
      <c r="E1957" t="str">
        <f>UPPER(VLOOKUP(D1957,[1]PRODI_2019!$D$2:$L$72,3,FALSE))</f>
        <v>PENDIDIKAN SENI PERTUNJUKAN</v>
      </c>
      <c r="F1957" t="str">
        <f>VLOOKUP(D1957,[1]PRODI_2019!$D$2:$L$72,9,FALSE)</f>
        <v>FKIP</v>
      </c>
      <c r="G1957" t="str">
        <f>VLOOKUP(F1957,Sheet1!$H$4:$I$11,2,FALSE)</f>
        <v>2_FKIP</v>
      </c>
      <c r="H1957" t="s">
        <v>2559</v>
      </c>
      <c r="I1957" t="s">
        <v>25</v>
      </c>
      <c r="L1957" t="s">
        <v>27</v>
      </c>
      <c r="O1957" t="s">
        <v>439</v>
      </c>
      <c r="P1957" t="str">
        <f t="shared" si="94"/>
        <v>SMAN</v>
      </c>
      <c r="Q1957" t="str">
        <f t="shared" si="95"/>
        <v>Negeri</v>
      </c>
      <c r="R1957" t="str">
        <f t="shared" si="93"/>
        <v>SMA</v>
      </c>
      <c r="S1957" t="s">
        <v>34</v>
      </c>
      <c r="T1957" t="s">
        <v>3486</v>
      </c>
      <c r="U1957" t="s">
        <v>35</v>
      </c>
      <c r="Z1957" t="str">
        <f>VLOOKUP(A1957,[2]registrasi!$B$2:$C$3000,2,FALSE)</f>
        <v>registrasi</v>
      </c>
      <c r="AA1957">
        <f>VLOOKUP(D1957,[3]Sheet1!$B$2:$D$43,3,FALSE)</f>
        <v>32</v>
      </c>
      <c r="AB1957" t="str">
        <f>VLOOKUP(A1957,[2]nim!$A$2:$B$3000,2,FALSE)</f>
        <v>diterima</v>
      </c>
    </row>
    <row r="1958" spans="1:28" x14ac:dyDescent="0.3">
      <c r="A1958" s="2">
        <v>222311090235</v>
      </c>
      <c r="B1958">
        <v>2</v>
      </c>
      <c r="C1958">
        <v>2020</v>
      </c>
      <c r="D1958" s="3">
        <v>3112161</v>
      </c>
      <c r="E1958" t="str">
        <f>UPPER(VLOOKUP(D1958,[1]PRODI_2019!$D$2:$L$72,3,FALSE))</f>
        <v>PENDIDIKAN SENI PERTUNJUKAN</v>
      </c>
      <c r="F1958" t="str">
        <f>VLOOKUP(D1958,[1]PRODI_2019!$D$2:$L$72,9,FALSE)</f>
        <v>FKIP</v>
      </c>
      <c r="G1958" t="str">
        <f>VLOOKUP(F1958,Sheet1!$H$4:$I$11,2,FALSE)</f>
        <v>2_FKIP</v>
      </c>
      <c r="H1958" t="s">
        <v>2560</v>
      </c>
      <c r="I1958" t="s">
        <v>25</v>
      </c>
      <c r="L1958" t="s">
        <v>27</v>
      </c>
      <c r="O1958" t="s">
        <v>108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46</v>
      </c>
      <c r="T1958" t="s">
        <v>3486</v>
      </c>
      <c r="U1958" t="s">
        <v>29</v>
      </c>
      <c r="Z1958" t="str">
        <f>VLOOKUP(A1958,[2]registrasi!$B$2:$C$3000,2,FALSE)</f>
        <v>registrasi</v>
      </c>
      <c r="AA1958">
        <f>VLOOKUP(D1958,[3]Sheet1!$B$2:$D$43,3,FALSE)</f>
        <v>32</v>
      </c>
      <c r="AB1958" t="str">
        <f>VLOOKUP(A1958,[2]nim!$A$2:$B$3000,2,FALSE)</f>
        <v>diterima</v>
      </c>
    </row>
    <row r="1959" spans="1:28" x14ac:dyDescent="0.3">
      <c r="A1959" s="2">
        <v>222311100097</v>
      </c>
      <c r="B1959">
        <v>1</v>
      </c>
      <c r="C1959">
        <v>2022</v>
      </c>
      <c r="D1959" s="3">
        <v>3112161</v>
      </c>
      <c r="E1959" t="str">
        <f>UPPER(VLOOKUP(D1959,[1]PRODI_2019!$D$2:$L$72,3,FALSE))</f>
        <v>PENDIDIKAN SENI PERTUNJUKAN</v>
      </c>
      <c r="F1959" t="str">
        <f>VLOOKUP(D1959,[1]PRODI_2019!$D$2:$L$72,9,FALSE)</f>
        <v>FKIP</v>
      </c>
      <c r="G1959" t="str">
        <f>VLOOKUP(F1959,Sheet1!$H$4:$I$11,2,FALSE)</f>
        <v>2_FKIP</v>
      </c>
      <c r="H1959" t="s">
        <v>2561</v>
      </c>
      <c r="I1959" t="s">
        <v>33</v>
      </c>
      <c r="L1959" t="s">
        <v>27</v>
      </c>
      <c r="O1959" t="s">
        <v>293</v>
      </c>
      <c r="P1959" t="str">
        <f t="shared" si="94"/>
        <v>SMAS</v>
      </c>
      <c r="Q1959" t="str">
        <f t="shared" si="95"/>
        <v>Swasta</v>
      </c>
      <c r="R1959" t="str">
        <f t="shared" si="93"/>
        <v>SMA</v>
      </c>
      <c r="S1959" t="s">
        <v>41</v>
      </c>
      <c r="T1959" t="s">
        <v>3486</v>
      </c>
      <c r="U1959" t="s">
        <v>29</v>
      </c>
      <c r="Z1959" t="str">
        <f>VLOOKUP(A1959,[2]registrasi!$B$2:$C$3000,2,FALSE)</f>
        <v>registrasi</v>
      </c>
      <c r="AA1959">
        <f>VLOOKUP(D1959,[3]Sheet1!$B$2:$D$43,3,FALSE)</f>
        <v>32</v>
      </c>
      <c r="AB1959" t="str">
        <f>VLOOKUP(A1959,[2]nim!$A$2:$B$3000,2,FALSE)</f>
        <v>diterima</v>
      </c>
    </row>
    <row r="1960" spans="1:28" x14ac:dyDescent="0.3">
      <c r="A1960" s="2">
        <v>222311130295</v>
      </c>
      <c r="B1960">
        <v>1</v>
      </c>
      <c r="C1960">
        <v>2022</v>
      </c>
      <c r="D1960" s="3">
        <v>3112161</v>
      </c>
      <c r="E1960" t="str">
        <f>UPPER(VLOOKUP(D1960,[1]PRODI_2019!$D$2:$L$72,3,FALSE))</f>
        <v>PENDIDIKAN SENI PERTUNJUKAN</v>
      </c>
      <c r="F1960" t="str">
        <f>VLOOKUP(D1960,[1]PRODI_2019!$D$2:$L$72,9,FALSE)</f>
        <v>FKIP</v>
      </c>
      <c r="G1960" t="str">
        <f>VLOOKUP(F1960,Sheet1!$H$4:$I$11,2,FALSE)</f>
        <v>2_FKIP</v>
      </c>
      <c r="H1960" t="s">
        <v>2562</v>
      </c>
      <c r="I1960" t="s">
        <v>33</v>
      </c>
      <c r="L1960" t="s">
        <v>27</v>
      </c>
      <c r="O1960" t="s">
        <v>86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52</v>
      </c>
      <c r="T1960" t="s">
        <v>3486</v>
      </c>
      <c r="U1960" t="s">
        <v>29</v>
      </c>
      <c r="Z1960" t="str">
        <f>VLOOKUP(A1960,[2]registrasi!$B$2:$C$3000,2,FALSE)</f>
        <v>registrasi</v>
      </c>
      <c r="AA1960">
        <f>VLOOKUP(D1960,[3]Sheet1!$B$2:$D$43,3,FALSE)</f>
        <v>32</v>
      </c>
      <c r="AB1960" t="str">
        <f>VLOOKUP(A1960,[2]nim!$A$2:$B$3000,2,FALSE)</f>
        <v>diterima</v>
      </c>
    </row>
    <row r="1961" spans="1:28" x14ac:dyDescent="0.3">
      <c r="A1961" s="2">
        <v>222311140224</v>
      </c>
      <c r="B1961">
        <v>1</v>
      </c>
      <c r="C1961">
        <v>2022</v>
      </c>
      <c r="D1961" s="3">
        <v>3112161</v>
      </c>
      <c r="E1961" t="str">
        <f>UPPER(VLOOKUP(D1961,[1]PRODI_2019!$D$2:$L$72,3,FALSE))</f>
        <v>PENDIDIKAN SENI PERTUNJUKAN</v>
      </c>
      <c r="F1961" t="str">
        <f>VLOOKUP(D1961,[1]PRODI_2019!$D$2:$L$72,9,FALSE)</f>
        <v>FKIP</v>
      </c>
      <c r="G1961" t="str">
        <f>VLOOKUP(F1961,Sheet1!$H$4:$I$11,2,FALSE)</f>
        <v>2_FKIP</v>
      </c>
      <c r="H1961" t="s">
        <v>2563</v>
      </c>
      <c r="I1961" t="s">
        <v>33</v>
      </c>
      <c r="L1961" t="s">
        <v>27</v>
      </c>
      <c r="O1961" t="s">
        <v>68</v>
      </c>
      <c r="P1961" t="str">
        <f t="shared" si="94"/>
        <v>SMAN</v>
      </c>
      <c r="Q1961" t="str">
        <f t="shared" si="95"/>
        <v>Negeri</v>
      </c>
      <c r="R1961" t="str">
        <f t="shared" si="93"/>
        <v>SMA</v>
      </c>
      <c r="S1961" t="s">
        <v>34</v>
      </c>
      <c r="T1961" t="s">
        <v>3486</v>
      </c>
      <c r="U1961" t="s">
        <v>29</v>
      </c>
      <c r="Z1961" t="str">
        <f>VLOOKUP(A1961,[2]registrasi!$B$2:$C$3000,2,FALSE)</f>
        <v>registrasi</v>
      </c>
      <c r="AA1961">
        <f>VLOOKUP(D1961,[3]Sheet1!$B$2:$D$43,3,FALSE)</f>
        <v>32</v>
      </c>
      <c r="AB1961" t="str">
        <f>VLOOKUP(A1961,[2]nim!$A$2:$B$3000,2,FALSE)</f>
        <v>diterima</v>
      </c>
    </row>
    <row r="1962" spans="1:28" x14ac:dyDescent="0.3">
      <c r="A1962" s="2">
        <v>222311140435</v>
      </c>
      <c r="B1962">
        <v>2</v>
      </c>
      <c r="C1962">
        <v>2021</v>
      </c>
      <c r="D1962" s="3">
        <v>3112161</v>
      </c>
      <c r="E1962" t="str">
        <f>UPPER(VLOOKUP(D1962,[1]PRODI_2019!$D$2:$L$72,3,FALSE))</f>
        <v>PENDIDIKAN SENI PERTUNJUKAN</v>
      </c>
      <c r="F1962" t="str">
        <f>VLOOKUP(D1962,[1]PRODI_2019!$D$2:$L$72,9,FALSE)</f>
        <v>FKIP</v>
      </c>
      <c r="G1962" t="str">
        <f>VLOOKUP(F1962,Sheet1!$H$4:$I$11,2,FALSE)</f>
        <v>2_FKIP</v>
      </c>
      <c r="H1962" t="s">
        <v>2564</v>
      </c>
      <c r="I1962" t="s">
        <v>33</v>
      </c>
      <c r="L1962" t="s">
        <v>27</v>
      </c>
      <c r="O1962" t="s">
        <v>3409</v>
      </c>
      <c r="P1962" t="str">
        <f t="shared" si="94"/>
        <v>PKBM</v>
      </c>
      <c r="Q1962" t="str">
        <f t="shared" si="95"/>
        <v>Swasta</v>
      </c>
      <c r="R1962" t="str">
        <f t="shared" si="93"/>
        <v>PKBM</v>
      </c>
      <c r="S1962" t="s">
        <v>40</v>
      </c>
      <c r="T1962" t="s">
        <v>3486</v>
      </c>
      <c r="U1962" t="s">
        <v>29</v>
      </c>
      <c r="Z1962" t="str">
        <f>VLOOKUP(A1962,[2]registrasi!$B$2:$C$3000,2,FALSE)</f>
        <v>registrasi</v>
      </c>
      <c r="AA1962">
        <f>VLOOKUP(D1962,[3]Sheet1!$B$2:$D$43,3,FALSE)</f>
        <v>32</v>
      </c>
      <c r="AB1962" t="str">
        <f>VLOOKUP(A1962,[2]nim!$A$2:$B$3000,2,FALSE)</f>
        <v>diterima</v>
      </c>
    </row>
    <row r="1963" spans="1:28" x14ac:dyDescent="0.3">
      <c r="A1963" s="2">
        <v>222311280175</v>
      </c>
      <c r="B1963">
        <v>1</v>
      </c>
      <c r="C1963">
        <v>2022</v>
      </c>
      <c r="D1963" s="3">
        <v>3112161</v>
      </c>
      <c r="E1963" t="str">
        <f>UPPER(VLOOKUP(D1963,[1]PRODI_2019!$D$2:$L$72,3,FALSE))</f>
        <v>PENDIDIKAN SENI PERTUNJUKAN</v>
      </c>
      <c r="F1963" t="str">
        <f>VLOOKUP(D1963,[1]PRODI_2019!$D$2:$L$72,9,FALSE)</f>
        <v>FKIP</v>
      </c>
      <c r="G1963" t="str">
        <f>VLOOKUP(F1963,Sheet1!$H$4:$I$11,2,FALSE)</f>
        <v>2_FKIP</v>
      </c>
      <c r="H1963" t="s">
        <v>2565</v>
      </c>
      <c r="I1963" t="s">
        <v>33</v>
      </c>
      <c r="L1963" t="s">
        <v>200</v>
      </c>
      <c r="O1963" t="s">
        <v>81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3486</v>
      </c>
      <c r="U1963" t="s">
        <v>29</v>
      </c>
      <c r="Z1963" t="str">
        <f>VLOOKUP(A1963,[2]registrasi!$B$2:$C$3000,2,FALSE)</f>
        <v>registrasi</v>
      </c>
      <c r="AA1963">
        <f>VLOOKUP(D1963,[3]Sheet1!$B$2:$D$43,3,FALSE)</f>
        <v>32</v>
      </c>
      <c r="AB1963" t="str">
        <f>VLOOKUP(A1963,[2]nim!$A$2:$B$3000,2,FALSE)</f>
        <v>diterima</v>
      </c>
    </row>
    <row r="1964" spans="1:28" x14ac:dyDescent="0.3">
      <c r="A1964" s="2">
        <v>322311090955</v>
      </c>
      <c r="B1964">
        <v>1</v>
      </c>
      <c r="C1964">
        <v>2022</v>
      </c>
      <c r="D1964" s="3">
        <v>3112161</v>
      </c>
      <c r="E1964" t="str">
        <f>UPPER(VLOOKUP(D1964,[1]PRODI_2019!$D$2:$L$72,3,FALSE))</f>
        <v>PENDIDIKAN SENI PERTUNJUKAN</v>
      </c>
      <c r="F1964" t="str">
        <f>VLOOKUP(D1964,[1]PRODI_2019!$D$2:$L$72,9,FALSE)</f>
        <v>FKIP</v>
      </c>
      <c r="G1964" t="str">
        <f>VLOOKUP(F1964,Sheet1!$H$4:$I$11,2,FALSE)</f>
        <v>2_FKIP</v>
      </c>
      <c r="H1964" t="s">
        <v>2566</v>
      </c>
      <c r="I1964" t="s">
        <v>33</v>
      </c>
      <c r="L1964" t="s">
        <v>27</v>
      </c>
      <c r="O1964" t="s">
        <v>151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40</v>
      </c>
      <c r="T1964" t="s">
        <v>3486</v>
      </c>
      <c r="U1964" t="s">
        <v>29</v>
      </c>
      <c r="Z1964" t="str">
        <f>VLOOKUP(A1964,[2]registrasi!$B$2:$C$3000,2,FALSE)</f>
        <v>registrasi</v>
      </c>
      <c r="AA1964">
        <f>VLOOKUP(D1964,[3]Sheet1!$B$2:$D$43,3,FALSE)</f>
        <v>32</v>
      </c>
      <c r="AB1964" t="str">
        <f>VLOOKUP(A1964,[2]nim!$A$2:$B$3000,2,FALSE)</f>
        <v>diterima</v>
      </c>
    </row>
    <row r="1965" spans="1:28" x14ac:dyDescent="0.3">
      <c r="A1965" s="2">
        <v>322311130929</v>
      </c>
      <c r="B1965">
        <v>1</v>
      </c>
      <c r="C1965">
        <v>2022</v>
      </c>
      <c r="D1965" s="3">
        <v>3112161</v>
      </c>
      <c r="E1965" t="str">
        <f>UPPER(VLOOKUP(D1965,[1]PRODI_2019!$D$2:$L$72,3,FALSE))</f>
        <v>PENDIDIKAN SENI PERTUNJUKAN</v>
      </c>
      <c r="F1965" t="str">
        <f>VLOOKUP(D1965,[1]PRODI_2019!$D$2:$L$72,9,FALSE)</f>
        <v>FKIP</v>
      </c>
      <c r="G1965" t="str">
        <f>VLOOKUP(F1965,Sheet1!$H$4:$I$11,2,FALSE)</f>
        <v>2_FKIP</v>
      </c>
      <c r="H1965" t="s">
        <v>2567</v>
      </c>
      <c r="I1965" t="s">
        <v>33</v>
      </c>
      <c r="L1965" t="s">
        <v>27</v>
      </c>
      <c r="O1965" t="s">
        <v>3410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46</v>
      </c>
      <c r="T1965" t="s">
        <v>3486</v>
      </c>
      <c r="U1965" t="s">
        <v>35</v>
      </c>
      <c r="Z1965" t="str">
        <f>VLOOKUP(A1965,[2]registrasi!$B$2:$C$3000,2,FALSE)</f>
        <v>registrasi</v>
      </c>
      <c r="AA1965">
        <f>VLOOKUP(D1965,[3]Sheet1!$B$2:$D$43,3,FALSE)</f>
        <v>32</v>
      </c>
      <c r="AB1965" t="str">
        <f>VLOOKUP(A1965,[2]nim!$A$2:$B$3000,2,FALSE)</f>
        <v>diterima</v>
      </c>
    </row>
    <row r="1966" spans="1:28" x14ac:dyDescent="0.3">
      <c r="A1966" s="2">
        <v>322311131111</v>
      </c>
      <c r="B1966">
        <v>2</v>
      </c>
      <c r="C1966">
        <v>2020</v>
      </c>
      <c r="D1966" s="3">
        <v>3112161</v>
      </c>
      <c r="E1966" t="str">
        <f>UPPER(VLOOKUP(D1966,[1]PRODI_2019!$D$2:$L$72,3,FALSE))</f>
        <v>PENDIDIKAN SENI PERTUNJUKAN</v>
      </c>
      <c r="F1966" t="str">
        <f>VLOOKUP(D1966,[1]PRODI_2019!$D$2:$L$72,9,FALSE)</f>
        <v>FKIP</v>
      </c>
      <c r="G1966" t="str">
        <f>VLOOKUP(F1966,Sheet1!$H$4:$I$11,2,FALSE)</f>
        <v>2_FKIP</v>
      </c>
      <c r="H1966" t="s">
        <v>2568</v>
      </c>
      <c r="I1966" t="s">
        <v>25</v>
      </c>
      <c r="L1966" t="s">
        <v>27</v>
      </c>
      <c r="O1966" t="s">
        <v>130</v>
      </c>
      <c r="P1966" t="str">
        <f t="shared" si="94"/>
        <v>SMKN</v>
      </c>
      <c r="Q1966" t="str">
        <f t="shared" si="95"/>
        <v>Negeri</v>
      </c>
      <c r="R1966" t="str">
        <f t="shared" si="93"/>
        <v>SMK</v>
      </c>
      <c r="S1966" t="s">
        <v>34</v>
      </c>
      <c r="T1966" t="s">
        <v>3486</v>
      </c>
      <c r="U1966" t="s">
        <v>29</v>
      </c>
      <c r="Z1966" t="str">
        <f>VLOOKUP(A1966,[2]registrasi!$B$2:$C$3000,2,FALSE)</f>
        <v>registrasi</v>
      </c>
      <c r="AA1966">
        <f>VLOOKUP(D1966,[3]Sheet1!$B$2:$D$43,3,FALSE)</f>
        <v>32</v>
      </c>
      <c r="AB1966" t="str">
        <f>VLOOKUP(A1966,[2]nim!$A$2:$B$3000,2,FALSE)</f>
        <v>diterima</v>
      </c>
    </row>
    <row r="1967" spans="1:28" x14ac:dyDescent="0.3">
      <c r="A1967" s="2">
        <v>222311010514</v>
      </c>
      <c r="B1967">
        <v>1</v>
      </c>
      <c r="C1967">
        <v>2021</v>
      </c>
      <c r="D1967" s="3">
        <v>3112137</v>
      </c>
      <c r="E1967" t="str">
        <f>UPPER(VLOOKUP(D1967,[1]PRODI_2019!$D$2:$L$72,3,FALSE))</f>
        <v>PENDIDIKAN SOSIOLOGI</v>
      </c>
      <c r="F1967" t="str">
        <f>VLOOKUP(D1967,[1]PRODI_2019!$D$2:$L$72,9,FALSE)</f>
        <v>FKIP</v>
      </c>
      <c r="G1967" t="str">
        <f>VLOOKUP(F1967,Sheet1!$H$4:$I$11,2,FALSE)</f>
        <v>2_FKIP</v>
      </c>
      <c r="H1967" t="s">
        <v>2569</v>
      </c>
      <c r="I1967" t="s">
        <v>33</v>
      </c>
      <c r="L1967" t="s">
        <v>27</v>
      </c>
      <c r="O1967" t="s">
        <v>329</v>
      </c>
      <c r="P1967" t="str">
        <f t="shared" si="94"/>
        <v>SMKN</v>
      </c>
      <c r="Q1967" t="str">
        <f t="shared" si="95"/>
        <v>Negeri</v>
      </c>
      <c r="R1967" t="str">
        <f t="shared" si="93"/>
        <v>SMK</v>
      </c>
      <c r="S1967" t="s">
        <v>37</v>
      </c>
      <c r="T1967" t="s">
        <v>3486</v>
      </c>
      <c r="U1967" t="s">
        <v>29</v>
      </c>
      <c r="Z1967" t="str">
        <f>VLOOKUP(A1967,[2]registrasi!$B$2:$C$3000,2,FALSE)</f>
        <v>registrasi</v>
      </c>
      <c r="AA1967">
        <f>VLOOKUP(D1967,[3]Sheet1!$B$2:$D$43,3,FALSE)</f>
        <v>326</v>
      </c>
      <c r="AB1967" t="str">
        <f>VLOOKUP(A1967,[2]nim!$A$2:$B$3000,2,FALSE)</f>
        <v>diterima</v>
      </c>
    </row>
    <row r="1968" spans="1:28" x14ac:dyDescent="0.3">
      <c r="A1968" s="2">
        <v>222311020182</v>
      </c>
      <c r="B1968">
        <v>1</v>
      </c>
      <c r="C1968">
        <v>2022</v>
      </c>
      <c r="D1968" s="3">
        <v>3112137</v>
      </c>
      <c r="E1968" t="str">
        <f>UPPER(VLOOKUP(D1968,[1]PRODI_2019!$D$2:$L$72,3,FALSE))</f>
        <v>PENDIDIKAN SOSIOLOGI</v>
      </c>
      <c r="F1968" t="str">
        <f>VLOOKUP(D1968,[1]PRODI_2019!$D$2:$L$72,9,FALSE)</f>
        <v>FKIP</v>
      </c>
      <c r="G1968" t="str">
        <f>VLOOKUP(F1968,Sheet1!$H$4:$I$11,2,FALSE)</f>
        <v>2_FKIP</v>
      </c>
      <c r="H1968" t="s">
        <v>2570</v>
      </c>
      <c r="I1968" t="s">
        <v>33</v>
      </c>
      <c r="L1968" t="s">
        <v>27</v>
      </c>
      <c r="O1968" t="s">
        <v>300</v>
      </c>
      <c r="P1968" t="str">
        <f t="shared" si="94"/>
        <v>SMA</v>
      </c>
      <c r="Q1968" t="str">
        <f t="shared" si="95"/>
        <v>Swasta</v>
      </c>
      <c r="R1968" t="str">
        <f t="shared" si="93"/>
        <v>SMA</v>
      </c>
      <c r="S1968" t="s">
        <v>40</v>
      </c>
      <c r="T1968" t="s">
        <v>3486</v>
      </c>
      <c r="U1968" t="s">
        <v>29</v>
      </c>
      <c r="Z1968" t="str">
        <f>VLOOKUP(A1968,[2]registrasi!$B$2:$C$3000,2,FALSE)</f>
        <v>registrasi</v>
      </c>
      <c r="AA1968">
        <f>VLOOKUP(D1968,[3]Sheet1!$B$2:$D$43,3,FALSE)</f>
        <v>326</v>
      </c>
      <c r="AB1968" t="str">
        <f>VLOOKUP(A1968,[2]nim!$A$2:$B$3000,2,FALSE)</f>
        <v>diterima</v>
      </c>
    </row>
    <row r="1969" spans="1:28" x14ac:dyDescent="0.3">
      <c r="A1969" s="2">
        <v>222311020903</v>
      </c>
      <c r="B1969">
        <v>1</v>
      </c>
      <c r="C1969">
        <v>2021</v>
      </c>
      <c r="D1969" s="3">
        <v>3112137</v>
      </c>
      <c r="E1969" t="str">
        <f>UPPER(VLOOKUP(D1969,[1]PRODI_2019!$D$2:$L$72,3,FALSE))</f>
        <v>PENDIDIKAN SOSIOLOGI</v>
      </c>
      <c r="F1969" t="str">
        <f>VLOOKUP(D1969,[1]PRODI_2019!$D$2:$L$72,9,FALSE)</f>
        <v>FKIP</v>
      </c>
      <c r="G1969" t="str">
        <f>VLOOKUP(F1969,Sheet1!$H$4:$I$11,2,FALSE)</f>
        <v>2_FKIP</v>
      </c>
      <c r="H1969" t="s">
        <v>2571</v>
      </c>
      <c r="I1969" t="s">
        <v>25</v>
      </c>
      <c r="L1969" t="s">
        <v>27</v>
      </c>
      <c r="O1969" t="s">
        <v>299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34</v>
      </c>
      <c r="T1969" t="s">
        <v>3486</v>
      </c>
      <c r="U1969" t="s">
        <v>29</v>
      </c>
      <c r="Z1969" t="str">
        <f>VLOOKUP(A1969,[2]registrasi!$B$2:$C$3000,2,FALSE)</f>
        <v>registrasi</v>
      </c>
      <c r="AA1969">
        <f>VLOOKUP(D1969,[3]Sheet1!$B$2:$D$43,3,FALSE)</f>
        <v>326</v>
      </c>
      <c r="AB1969" t="str">
        <f>VLOOKUP(A1969,[2]nim!$A$2:$B$3000,2,FALSE)</f>
        <v>diterima</v>
      </c>
    </row>
    <row r="1970" spans="1:28" x14ac:dyDescent="0.3">
      <c r="A1970" s="2">
        <v>222311020947</v>
      </c>
      <c r="B1970">
        <v>2</v>
      </c>
      <c r="C1970">
        <v>2022</v>
      </c>
      <c r="D1970" s="3">
        <v>3112137</v>
      </c>
      <c r="E1970" t="str">
        <f>UPPER(VLOOKUP(D1970,[1]PRODI_2019!$D$2:$L$72,3,FALSE))</f>
        <v>PENDIDIKAN SOSIOLOGI</v>
      </c>
      <c r="F1970" t="str">
        <f>VLOOKUP(D1970,[1]PRODI_2019!$D$2:$L$72,9,FALSE)</f>
        <v>FKIP</v>
      </c>
      <c r="G1970" t="str">
        <f>VLOOKUP(F1970,Sheet1!$H$4:$I$11,2,FALSE)</f>
        <v>2_FKIP</v>
      </c>
      <c r="H1970" t="s">
        <v>2572</v>
      </c>
      <c r="I1970" t="s">
        <v>33</v>
      </c>
      <c r="L1970" t="s">
        <v>27</v>
      </c>
      <c r="O1970" t="s">
        <v>136</v>
      </c>
      <c r="P1970" t="str">
        <f t="shared" si="94"/>
        <v>SMAN</v>
      </c>
      <c r="Q1970" t="str">
        <f t="shared" si="95"/>
        <v>Negeri</v>
      </c>
      <c r="R1970" t="str">
        <f t="shared" si="93"/>
        <v>SMA</v>
      </c>
      <c r="S1970" t="s">
        <v>34</v>
      </c>
      <c r="T1970" t="s">
        <v>3486</v>
      </c>
      <c r="U1970" t="s">
        <v>29</v>
      </c>
      <c r="Z1970" t="str">
        <f>VLOOKUP(A1970,[2]registrasi!$B$2:$C$3000,2,FALSE)</f>
        <v>registrasi</v>
      </c>
      <c r="AA1970">
        <f>VLOOKUP(D1970,[3]Sheet1!$B$2:$D$43,3,FALSE)</f>
        <v>326</v>
      </c>
      <c r="AB1970" t="str">
        <f>VLOOKUP(A1970,[2]nim!$A$2:$B$3000,2,FALSE)</f>
        <v>diterima</v>
      </c>
    </row>
    <row r="1971" spans="1:28" x14ac:dyDescent="0.3">
      <c r="A1971" s="2">
        <v>222311021244</v>
      </c>
      <c r="B1971">
        <v>2</v>
      </c>
      <c r="C1971">
        <v>2022</v>
      </c>
      <c r="D1971" s="3">
        <v>3112137</v>
      </c>
      <c r="E1971" t="str">
        <f>UPPER(VLOOKUP(D1971,[1]PRODI_2019!$D$2:$L$72,3,FALSE))</f>
        <v>PENDIDIKAN SOSIOLOGI</v>
      </c>
      <c r="F1971" t="str">
        <f>VLOOKUP(D1971,[1]PRODI_2019!$D$2:$L$72,9,FALSE)</f>
        <v>FKIP</v>
      </c>
      <c r="G1971" t="str">
        <f>VLOOKUP(F1971,Sheet1!$H$4:$I$11,2,FALSE)</f>
        <v>2_FKIP</v>
      </c>
      <c r="H1971" t="s">
        <v>2573</v>
      </c>
      <c r="I1971" t="s">
        <v>33</v>
      </c>
      <c r="L1971" t="s">
        <v>27</v>
      </c>
      <c r="O1971" t="s">
        <v>3411</v>
      </c>
      <c r="P1971" t="str">
        <f t="shared" si="94"/>
        <v>SMKS</v>
      </c>
      <c r="Q1971" t="str">
        <f t="shared" si="95"/>
        <v>Swasta</v>
      </c>
      <c r="R1971" t="str">
        <f t="shared" si="93"/>
        <v>SMK</v>
      </c>
      <c r="S1971" t="s">
        <v>46</v>
      </c>
      <c r="T1971" t="s">
        <v>3486</v>
      </c>
      <c r="U1971" t="s">
        <v>35</v>
      </c>
      <c r="Z1971" t="str">
        <f>VLOOKUP(A1971,[2]registrasi!$B$2:$C$3000,2,FALSE)</f>
        <v>registrasi</v>
      </c>
      <c r="AA1971">
        <f>VLOOKUP(D1971,[3]Sheet1!$B$2:$D$43,3,FALSE)</f>
        <v>326</v>
      </c>
      <c r="AB1971" t="str">
        <f>VLOOKUP(A1971,[2]nim!$A$2:$B$3000,2,FALSE)</f>
        <v>diterima</v>
      </c>
    </row>
    <row r="1972" spans="1:28" x14ac:dyDescent="0.3">
      <c r="A1972" s="2">
        <v>222311030437</v>
      </c>
      <c r="B1972">
        <v>1</v>
      </c>
      <c r="C1972">
        <v>2021</v>
      </c>
      <c r="D1972" s="3">
        <v>3112137</v>
      </c>
      <c r="E1972" t="str">
        <f>UPPER(VLOOKUP(D1972,[1]PRODI_2019!$D$2:$L$72,3,FALSE))</f>
        <v>PENDIDIKAN SOSIOLOGI</v>
      </c>
      <c r="F1972" t="str">
        <f>VLOOKUP(D1972,[1]PRODI_2019!$D$2:$L$72,9,FALSE)</f>
        <v>FKIP</v>
      </c>
      <c r="G1972" t="str">
        <f>VLOOKUP(F1972,Sheet1!$H$4:$I$11,2,FALSE)</f>
        <v>2_FKIP</v>
      </c>
      <c r="H1972" t="s">
        <v>272</v>
      </c>
      <c r="I1972" t="s">
        <v>33</v>
      </c>
      <c r="L1972" t="s">
        <v>27</v>
      </c>
      <c r="O1972" t="s">
        <v>92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52</v>
      </c>
      <c r="T1972" t="s">
        <v>3486</v>
      </c>
      <c r="U1972" t="s">
        <v>29</v>
      </c>
      <c r="Z1972" t="str">
        <f>VLOOKUP(A1972,[2]registrasi!$B$2:$C$3000,2,FALSE)</f>
        <v>registrasi</v>
      </c>
      <c r="AA1972">
        <f>VLOOKUP(D1972,[3]Sheet1!$B$2:$D$43,3,FALSE)</f>
        <v>326</v>
      </c>
      <c r="AB1972" t="str">
        <f>VLOOKUP(A1972,[2]nim!$A$2:$B$3000,2,FALSE)</f>
        <v>diterima</v>
      </c>
    </row>
    <row r="1973" spans="1:28" x14ac:dyDescent="0.3">
      <c r="A1973" s="2">
        <v>222311031446</v>
      </c>
      <c r="B1973">
        <v>1</v>
      </c>
      <c r="C1973">
        <v>2022</v>
      </c>
      <c r="D1973" s="3">
        <v>3112137</v>
      </c>
      <c r="E1973" t="str">
        <f>UPPER(VLOOKUP(D1973,[1]PRODI_2019!$D$2:$L$72,3,FALSE))</f>
        <v>PENDIDIKAN SOSIOLOGI</v>
      </c>
      <c r="F1973" t="str">
        <f>VLOOKUP(D1973,[1]PRODI_2019!$D$2:$L$72,9,FALSE)</f>
        <v>FKIP</v>
      </c>
      <c r="G1973" t="str">
        <f>VLOOKUP(F1973,Sheet1!$H$4:$I$11,2,FALSE)</f>
        <v>2_FKIP</v>
      </c>
      <c r="H1973" t="s">
        <v>2574</v>
      </c>
      <c r="I1973" t="s">
        <v>33</v>
      </c>
      <c r="L1973" t="s">
        <v>27</v>
      </c>
      <c r="O1973" t="s">
        <v>72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52</v>
      </c>
      <c r="T1973" t="s">
        <v>3486</v>
      </c>
      <c r="U1973" t="s">
        <v>29</v>
      </c>
      <c r="Z1973" t="str">
        <f>VLOOKUP(A1973,[2]registrasi!$B$2:$C$3000,2,FALSE)</f>
        <v>registrasi</v>
      </c>
      <c r="AA1973">
        <f>VLOOKUP(D1973,[3]Sheet1!$B$2:$D$43,3,FALSE)</f>
        <v>326</v>
      </c>
      <c r="AB1973" t="str">
        <f>VLOOKUP(A1973,[2]nim!$A$2:$B$3000,2,FALSE)</f>
        <v>diterima</v>
      </c>
    </row>
    <row r="1974" spans="1:28" x14ac:dyDescent="0.3">
      <c r="A1974" s="2">
        <v>222311040333</v>
      </c>
      <c r="B1974">
        <v>1</v>
      </c>
      <c r="C1974">
        <v>2022</v>
      </c>
      <c r="D1974" s="3">
        <v>3112137</v>
      </c>
      <c r="E1974" t="str">
        <f>UPPER(VLOOKUP(D1974,[1]PRODI_2019!$D$2:$L$72,3,FALSE))</f>
        <v>PENDIDIKAN SOSIOLOGI</v>
      </c>
      <c r="F1974" t="str">
        <f>VLOOKUP(D1974,[1]PRODI_2019!$D$2:$L$72,9,FALSE)</f>
        <v>FKIP</v>
      </c>
      <c r="G1974" t="str">
        <f>VLOOKUP(F1974,Sheet1!$H$4:$I$11,2,FALSE)</f>
        <v>2_FKIP</v>
      </c>
      <c r="H1974" t="s">
        <v>2575</v>
      </c>
      <c r="I1974" t="s">
        <v>33</v>
      </c>
      <c r="L1974" t="s">
        <v>199</v>
      </c>
      <c r="O1974" t="s">
        <v>102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40</v>
      </c>
      <c r="T1974" t="s">
        <v>3486</v>
      </c>
      <c r="U1974" t="s">
        <v>29</v>
      </c>
      <c r="Z1974" t="str">
        <f>VLOOKUP(A1974,[2]registrasi!$B$2:$C$3000,2,FALSE)</f>
        <v>registrasi</v>
      </c>
      <c r="AA1974">
        <f>VLOOKUP(D1974,[3]Sheet1!$B$2:$D$43,3,FALSE)</f>
        <v>326</v>
      </c>
      <c r="AB1974" t="str">
        <f>VLOOKUP(A1974,[2]nim!$A$2:$B$3000,2,FALSE)</f>
        <v>diterima</v>
      </c>
    </row>
    <row r="1975" spans="1:28" x14ac:dyDescent="0.3">
      <c r="A1975" s="2">
        <v>222311041191</v>
      </c>
      <c r="B1975">
        <v>1</v>
      </c>
      <c r="C1975">
        <v>2021</v>
      </c>
      <c r="D1975" s="3">
        <v>3112137</v>
      </c>
      <c r="E1975" t="str">
        <f>UPPER(VLOOKUP(D1975,[1]PRODI_2019!$D$2:$L$72,3,FALSE))</f>
        <v>PENDIDIKAN SOSIOLOGI</v>
      </c>
      <c r="F1975" t="str">
        <f>VLOOKUP(D1975,[1]PRODI_2019!$D$2:$L$72,9,FALSE)</f>
        <v>FKIP</v>
      </c>
      <c r="G1975" t="str">
        <f>VLOOKUP(F1975,Sheet1!$H$4:$I$11,2,FALSE)</f>
        <v>2_FKIP</v>
      </c>
      <c r="H1975" t="s">
        <v>2576</v>
      </c>
      <c r="I1975" t="s">
        <v>33</v>
      </c>
      <c r="L1975" t="s">
        <v>27</v>
      </c>
      <c r="O1975" t="s">
        <v>118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34</v>
      </c>
      <c r="T1975" t="s">
        <v>3486</v>
      </c>
      <c r="U1975" t="s">
        <v>29</v>
      </c>
      <c r="Z1975" t="str">
        <f>VLOOKUP(A1975,[2]registrasi!$B$2:$C$3000,2,FALSE)</f>
        <v>registrasi</v>
      </c>
      <c r="AA1975">
        <f>VLOOKUP(D1975,[3]Sheet1!$B$2:$D$43,3,FALSE)</f>
        <v>326</v>
      </c>
      <c r="AB1975" t="str">
        <f>VLOOKUP(A1975,[2]nim!$A$2:$B$3000,2,FALSE)</f>
        <v>diterima</v>
      </c>
    </row>
    <row r="1976" spans="1:28" x14ac:dyDescent="0.3">
      <c r="A1976" s="2">
        <v>222311050176</v>
      </c>
      <c r="B1976">
        <v>1</v>
      </c>
      <c r="C1976">
        <v>2022</v>
      </c>
      <c r="D1976" s="3">
        <v>3112137</v>
      </c>
      <c r="E1976" t="str">
        <f>UPPER(VLOOKUP(D1976,[1]PRODI_2019!$D$2:$L$72,3,FALSE))</f>
        <v>PENDIDIKAN SOSIOLOGI</v>
      </c>
      <c r="F1976" t="str">
        <f>VLOOKUP(D1976,[1]PRODI_2019!$D$2:$L$72,9,FALSE)</f>
        <v>FKIP</v>
      </c>
      <c r="G1976" t="str">
        <f>VLOOKUP(F1976,Sheet1!$H$4:$I$11,2,FALSE)</f>
        <v>2_FKIP</v>
      </c>
      <c r="H1976" t="s">
        <v>2577</v>
      </c>
      <c r="I1976" t="s">
        <v>33</v>
      </c>
      <c r="L1976" t="s">
        <v>27</v>
      </c>
      <c r="O1976" t="s">
        <v>92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52</v>
      </c>
      <c r="T1976" t="s">
        <v>3486</v>
      </c>
      <c r="U1976" t="s">
        <v>29</v>
      </c>
      <c r="Z1976" t="str">
        <f>VLOOKUP(A1976,[2]registrasi!$B$2:$C$3000,2,FALSE)</f>
        <v>registrasi</v>
      </c>
      <c r="AA1976">
        <f>VLOOKUP(D1976,[3]Sheet1!$B$2:$D$43,3,FALSE)</f>
        <v>326</v>
      </c>
      <c r="AB1976" t="str">
        <f>VLOOKUP(A1976,[2]nim!$A$2:$B$3000,2,FALSE)</f>
        <v>diterima</v>
      </c>
    </row>
    <row r="1977" spans="1:28" x14ac:dyDescent="0.3">
      <c r="A1977" s="2">
        <v>222311050302</v>
      </c>
      <c r="B1977">
        <v>2</v>
      </c>
      <c r="C1977">
        <v>2022</v>
      </c>
      <c r="D1977" s="3">
        <v>3112137</v>
      </c>
      <c r="E1977" t="str">
        <f>UPPER(VLOOKUP(D1977,[1]PRODI_2019!$D$2:$L$72,3,FALSE))</f>
        <v>PENDIDIKAN SOSIOLOGI</v>
      </c>
      <c r="F1977" t="str">
        <f>VLOOKUP(D1977,[1]PRODI_2019!$D$2:$L$72,9,FALSE)</f>
        <v>FKIP</v>
      </c>
      <c r="G1977" t="str">
        <f>VLOOKUP(F1977,Sheet1!$H$4:$I$11,2,FALSE)</f>
        <v>2_FKIP</v>
      </c>
      <c r="H1977" t="s">
        <v>2578</v>
      </c>
      <c r="I1977" t="s">
        <v>33</v>
      </c>
      <c r="L1977" t="s">
        <v>27</v>
      </c>
      <c r="O1977" t="s">
        <v>55</v>
      </c>
      <c r="P1977" t="str">
        <f t="shared" si="94"/>
        <v>SMAN</v>
      </c>
      <c r="Q1977" t="str">
        <f t="shared" si="95"/>
        <v>Negeri</v>
      </c>
      <c r="R1977" t="str">
        <f t="shared" si="93"/>
        <v>SMA</v>
      </c>
      <c r="S1977" t="s">
        <v>41</v>
      </c>
      <c r="T1977" t="s">
        <v>3486</v>
      </c>
      <c r="U1977" t="s">
        <v>35</v>
      </c>
      <c r="Z1977" t="str">
        <f>VLOOKUP(A1977,[2]registrasi!$B$2:$C$3000,2,FALSE)</f>
        <v>registrasi</v>
      </c>
      <c r="AA1977">
        <f>VLOOKUP(D1977,[3]Sheet1!$B$2:$D$43,3,FALSE)</f>
        <v>326</v>
      </c>
      <c r="AB1977" t="str">
        <f>VLOOKUP(A1977,[2]nim!$A$2:$B$3000,2,FALSE)</f>
        <v>diterima</v>
      </c>
    </row>
    <row r="1978" spans="1:28" x14ac:dyDescent="0.3">
      <c r="A1978" s="2">
        <v>222311050924</v>
      </c>
      <c r="B1978">
        <v>2</v>
      </c>
      <c r="C1978">
        <v>2022</v>
      </c>
      <c r="D1978" s="3">
        <v>3112137</v>
      </c>
      <c r="E1978" t="str">
        <f>UPPER(VLOOKUP(D1978,[1]PRODI_2019!$D$2:$L$72,3,FALSE))</f>
        <v>PENDIDIKAN SOSIOLOGI</v>
      </c>
      <c r="F1978" t="str">
        <f>VLOOKUP(D1978,[1]PRODI_2019!$D$2:$L$72,9,FALSE)</f>
        <v>FKIP</v>
      </c>
      <c r="G1978" t="str">
        <f>VLOOKUP(F1978,Sheet1!$H$4:$I$11,2,FALSE)</f>
        <v>2_FKIP</v>
      </c>
      <c r="H1978" t="s">
        <v>2579</v>
      </c>
      <c r="I1978" t="s">
        <v>33</v>
      </c>
      <c r="L1978" t="s">
        <v>27</v>
      </c>
      <c r="O1978" t="s">
        <v>77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37</v>
      </c>
      <c r="T1978" t="s">
        <v>3486</v>
      </c>
      <c r="U1978" t="s">
        <v>29</v>
      </c>
      <c r="Z1978" t="str">
        <f>VLOOKUP(A1978,[2]registrasi!$B$2:$C$3000,2,FALSE)</f>
        <v>registrasi</v>
      </c>
      <c r="AA1978">
        <f>VLOOKUP(D1978,[3]Sheet1!$B$2:$D$43,3,FALSE)</f>
        <v>326</v>
      </c>
      <c r="AB1978" t="str">
        <f>VLOOKUP(A1978,[2]nim!$A$2:$B$3000,2,FALSE)</f>
        <v>diterima</v>
      </c>
    </row>
    <row r="1979" spans="1:28" x14ac:dyDescent="0.3">
      <c r="A1979" s="2">
        <v>222311050964</v>
      </c>
      <c r="B1979">
        <v>1</v>
      </c>
      <c r="C1979">
        <v>2021</v>
      </c>
      <c r="D1979" s="3">
        <v>3112137</v>
      </c>
      <c r="E1979" t="str">
        <f>UPPER(VLOOKUP(D1979,[1]PRODI_2019!$D$2:$L$72,3,FALSE))</f>
        <v>PENDIDIKAN SOSIOLOGI</v>
      </c>
      <c r="F1979" t="str">
        <f>VLOOKUP(D1979,[1]PRODI_2019!$D$2:$L$72,9,FALSE)</f>
        <v>FKIP</v>
      </c>
      <c r="G1979" t="str">
        <f>VLOOKUP(F1979,Sheet1!$H$4:$I$11,2,FALSE)</f>
        <v>2_FKIP</v>
      </c>
      <c r="H1979" t="s">
        <v>2580</v>
      </c>
      <c r="I1979" t="s">
        <v>33</v>
      </c>
      <c r="L1979" t="s">
        <v>27</v>
      </c>
      <c r="O1979" t="s">
        <v>137</v>
      </c>
      <c r="P1979" t="str">
        <f t="shared" si="94"/>
        <v>MAN</v>
      </c>
      <c r="Q1979" t="str">
        <f t="shared" si="95"/>
        <v>Negeri</v>
      </c>
      <c r="R1979" t="str">
        <f t="shared" si="93"/>
        <v>MA</v>
      </c>
      <c r="S1979" t="s">
        <v>46</v>
      </c>
      <c r="T1979" t="s">
        <v>3486</v>
      </c>
      <c r="U1979" t="s">
        <v>35</v>
      </c>
      <c r="Z1979" t="str">
        <f>VLOOKUP(A1979,[2]registrasi!$B$2:$C$3000,2,FALSE)</f>
        <v>registrasi</v>
      </c>
      <c r="AA1979">
        <f>VLOOKUP(D1979,[3]Sheet1!$B$2:$D$43,3,FALSE)</f>
        <v>326</v>
      </c>
      <c r="AB1979" t="str">
        <f>VLOOKUP(A1979,[2]nim!$A$2:$B$3000,2,FALSE)</f>
        <v>diterima</v>
      </c>
    </row>
    <row r="1980" spans="1:28" x14ac:dyDescent="0.3">
      <c r="A1980" s="2">
        <v>222311060255</v>
      </c>
      <c r="B1980">
        <v>1</v>
      </c>
      <c r="C1980">
        <v>2022</v>
      </c>
      <c r="D1980" s="3">
        <v>3112137</v>
      </c>
      <c r="E1980" t="str">
        <f>UPPER(VLOOKUP(D1980,[1]PRODI_2019!$D$2:$L$72,3,FALSE))</f>
        <v>PENDIDIKAN SOSIOLOGI</v>
      </c>
      <c r="F1980" t="str">
        <f>VLOOKUP(D1980,[1]PRODI_2019!$D$2:$L$72,9,FALSE)</f>
        <v>FKIP</v>
      </c>
      <c r="G1980" t="str">
        <f>VLOOKUP(F1980,Sheet1!$H$4:$I$11,2,FALSE)</f>
        <v>2_FKIP</v>
      </c>
      <c r="H1980" t="s">
        <v>2581</v>
      </c>
      <c r="I1980" t="s">
        <v>33</v>
      </c>
      <c r="L1980" t="s">
        <v>27</v>
      </c>
      <c r="O1980" t="s">
        <v>93</v>
      </c>
      <c r="P1980" t="str">
        <f t="shared" si="94"/>
        <v>MAN</v>
      </c>
      <c r="Q1980" t="str">
        <f t="shared" si="95"/>
        <v>Negeri</v>
      </c>
      <c r="R1980" t="str">
        <f t="shared" si="93"/>
        <v>MA</v>
      </c>
      <c r="S1980" t="s">
        <v>40</v>
      </c>
      <c r="T1980" t="s">
        <v>3486</v>
      </c>
      <c r="U1980" t="s">
        <v>35</v>
      </c>
      <c r="Z1980" t="str">
        <f>VLOOKUP(A1980,[2]registrasi!$B$2:$C$3000,2,FALSE)</f>
        <v>registrasi</v>
      </c>
      <c r="AA1980">
        <f>VLOOKUP(D1980,[3]Sheet1!$B$2:$D$43,3,FALSE)</f>
        <v>326</v>
      </c>
      <c r="AB1980" t="str">
        <f>VLOOKUP(A1980,[2]nim!$A$2:$B$3000,2,FALSE)</f>
        <v>diterima</v>
      </c>
    </row>
    <row r="1981" spans="1:28" x14ac:dyDescent="0.3">
      <c r="A1981" s="2">
        <v>222311060566</v>
      </c>
      <c r="B1981">
        <v>2</v>
      </c>
      <c r="C1981">
        <v>2022</v>
      </c>
      <c r="D1981" s="3">
        <v>3112137</v>
      </c>
      <c r="E1981" t="str">
        <f>UPPER(VLOOKUP(D1981,[1]PRODI_2019!$D$2:$L$72,3,FALSE))</f>
        <v>PENDIDIKAN SOSIOLOGI</v>
      </c>
      <c r="F1981" t="str">
        <f>VLOOKUP(D1981,[1]PRODI_2019!$D$2:$L$72,9,FALSE)</f>
        <v>FKIP</v>
      </c>
      <c r="G1981" t="str">
        <f>VLOOKUP(F1981,Sheet1!$H$4:$I$11,2,FALSE)</f>
        <v>2_FKIP</v>
      </c>
      <c r="H1981" t="s">
        <v>2582</v>
      </c>
      <c r="I1981" t="s">
        <v>33</v>
      </c>
      <c r="L1981" t="s">
        <v>27</v>
      </c>
      <c r="O1981" t="s">
        <v>157</v>
      </c>
      <c r="P1981" t="str">
        <f t="shared" si="94"/>
        <v>SMAN</v>
      </c>
      <c r="Q1981" t="str">
        <f t="shared" si="95"/>
        <v>Negeri</v>
      </c>
      <c r="R1981" t="str">
        <f t="shared" si="93"/>
        <v>SMA</v>
      </c>
      <c r="S1981" t="s">
        <v>26</v>
      </c>
      <c r="T1981" t="s">
        <v>3486</v>
      </c>
      <c r="U1981" t="s">
        <v>29</v>
      </c>
      <c r="Z1981" t="str">
        <f>VLOOKUP(A1981,[2]registrasi!$B$2:$C$3000,2,FALSE)</f>
        <v>registrasi</v>
      </c>
      <c r="AA1981">
        <f>VLOOKUP(D1981,[3]Sheet1!$B$2:$D$43,3,FALSE)</f>
        <v>326</v>
      </c>
      <c r="AB1981" t="str">
        <f>VLOOKUP(A1981,[2]nim!$A$2:$B$3000,2,FALSE)</f>
        <v>diterima</v>
      </c>
    </row>
    <row r="1982" spans="1:28" x14ac:dyDescent="0.3">
      <c r="A1982" s="2">
        <v>222311060661</v>
      </c>
      <c r="B1982">
        <v>2</v>
      </c>
      <c r="C1982">
        <v>2021</v>
      </c>
      <c r="D1982" s="3">
        <v>3112137</v>
      </c>
      <c r="E1982" t="str">
        <f>UPPER(VLOOKUP(D1982,[1]PRODI_2019!$D$2:$L$72,3,FALSE))</f>
        <v>PENDIDIKAN SOSIOLOGI</v>
      </c>
      <c r="F1982" t="str">
        <f>VLOOKUP(D1982,[1]PRODI_2019!$D$2:$L$72,9,FALSE)</f>
        <v>FKIP</v>
      </c>
      <c r="G1982" t="str">
        <f>VLOOKUP(F1982,Sheet1!$H$4:$I$11,2,FALSE)</f>
        <v>2_FKIP</v>
      </c>
      <c r="H1982" t="s">
        <v>2583</v>
      </c>
      <c r="I1982" t="s">
        <v>33</v>
      </c>
      <c r="L1982" t="s">
        <v>27</v>
      </c>
      <c r="O1982" t="s">
        <v>124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37</v>
      </c>
      <c r="T1982" t="s">
        <v>3486</v>
      </c>
      <c r="U1982" t="s">
        <v>29</v>
      </c>
      <c r="Z1982" t="str">
        <f>VLOOKUP(A1982,[2]registrasi!$B$2:$C$3000,2,FALSE)</f>
        <v>registrasi</v>
      </c>
      <c r="AA1982">
        <f>VLOOKUP(D1982,[3]Sheet1!$B$2:$D$43,3,FALSE)</f>
        <v>326</v>
      </c>
      <c r="AB1982" t="str">
        <f>VLOOKUP(A1982,[2]nim!$A$2:$B$3000,2,FALSE)</f>
        <v>diterima</v>
      </c>
    </row>
    <row r="1983" spans="1:28" x14ac:dyDescent="0.3">
      <c r="A1983" s="2">
        <v>222311060959</v>
      </c>
      <c r="B1983">
        <v>2</v>
      </c>
      <c r="C1983">
        <v>2022</v>
      </c>
      <c r="D1983" s="3">
        <v>3112137</v>
      </c>
      <c r="E1983" t="str">
        <f>UPPER(VLOOKUP(D1983,[1]PRODI_2019!$D$2:$L$72,3,FALSE))</f>
        <v>PENDIDIKAN SOSIOLOGI</v>
      </c>
      <c r="F1983" t="str">
        <f>VLOOKUP(D1983,[1]PRODI_2019!$D$2:$L$72,9,FALSE)</f>
        <v>FKIP</v>
      </c>
      <c r="G1983" t="str">
        <f>VLOOKUP(F1983,Sheet1!$H$4:$I$11,2,FALSE)</f>
        <v>2_FKIP</v>
      </c>
      <c r="H1983" t="s">
        <v>2584</v>
      </c>
      <c r="I1983" t="s">
        <v>25</v>
      </c>
      <c r="L1983" t="s">
        <v>27</v>
      </c>
      <c r="O1983" t="s">
        <v>83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52</v>
      </c>
      <c r="T1983" t="s">
        <v>3486</v>
      </c>
      <c r="U1983" t="s">
        <v>29</v>
      </c>
      <c r="Z1983" t="str">
        <f>VLOOKUP(A1983,[2]registrasi!$B$2:$C$3000,2,FALSE)</f>
        <v>registrasi</v>
      </c>
      <c r="AA1983">
        <f>VLOOKUP(D1983,[3]Sheet1!$B$2:$D$43,3,FALSE)</f>
        <v>326</v>
      </c>
      <c r="AB1983" t="str">
        <f>VLOOKUP(A1983,[2]nim!$A$2:$B$3000,2,FALSE)</f>
        <v>diterima</v>
      </c>
    </row>
    <row r="1984" spans="1:28" x14ac:dyDescent="0.3">
      <c r="A1984" s="2">
        <v>222311080702</v>
      </c>
      <c r="B1984">
        <v>1</v>
      </c>
      <c r="C1984">
        <v>2021</v>
      </c>
      <c r="D1984" s="3">
        <v>3112137</v>
      </c>
      <c r="E1984" t="str">
        <f>UPPER(VLOOKUP(D1984,[1]PRODI_2019!$D$2:$L$72,3,FALSE))</f>
        <v>PENDIDIKAN SOSIOLOGI</v>
      </c>
      <c r="F1984" t="str">
        <f>VLOOKUP(D1984,[1]PRODI_2019!$D$2:$L$72,9,FALSE)</f>
        <v>FKIP</v>
      </c>
      <c r="G1984" t="str">
        <f>VLOOKUP(F1984,Sheet1!$H$4:$I$11,2,FALSE)</f>
        <v>2_FKIP</v>
      </c>
      <c r="H1984" t="s">
        <v>2585</v>
      </c>
      <c r="I1984" t="s">
        <v>33</v>
      </c>
      <c r="L1984" t="s">
        <v>27</v>
      </c>
      <c r="O1984" t="s">
        <v>304</v>
      </c>
      <c r="P1984" t="str">
        <f t="shared" si="94"/>
        <v>SMAN</v>
      </c>
      <c r="Q1984" t="str">
        <f t="shared" si="95"/>
        <v>Negeri</v>
      </c>
      <c r="R1984" t="str">
        <f t="shared" si="93"/>
        <v>SMA</v>
      </c>
      <c r="S1984" t="s">
        <v>66</v>
      </c>
      <c r="T1984" t="s">
        <v>3489</v>
      </c>
      <c r="U1984" t="s">
        <v>29</v>
      </c>
      <c r="Z1984" t="str">
        <f>VLOOKUP(A1984,[2]registrasi!$B$2:$C$3000,2,FALSE)</f>
        <v>registrasi</v>
      </c>
      <c r="AA1984">
        <f>VLOOKUP(D1984,[3]Sheet1!$B$2:$D$43,3,FALSE)</f>
        <v>326</v>
      </c>
      <c r="AB1984" t="str">
        <f>VLOOKUP(A1984,[2]nim!$A$2:$B$3000,2,FALSE)</f>
        <v>diterima</v>
      </c>
    </row>
    <row r="1985" spans="1:28" x14ac:dyDescent="0.3">
      <c r="A1985" s="2">
        <v>222311081303</v>
      </c>
      <c r="B1985">
        <v>1</v>
      </c>
      <c r="C1985">
        <v>2021</v>
      </c>
      <c r="D1985" s="3">
        <v>3112137</v>
      </c>
      <c r="E1985" t="str">
        <f>UPPER(VLOOKUP(D1985,[1]PRODI_2019!$D$2:$L$72,3,FALSE))</f>
        <v>PENDIDIKAN SOSIOLOGI</v>
      </c>
      <c r="F1985" t="str">
        <f>VLOOKUP(D1985,[1]PRODI_2019!$D$2:$L$72,9,FALSE)</f>
        <v>FKIP</v>
      </c>
      <c r="G1985" t="str">
        <f>VLOOKUP(F1985,Sheet1!$H$4:$I$11,2,FALSE)</f>
        <v>2_FKIP</v>
      </c>
      <c r="H1985" t="s">
        <v>2586</v>
      </c>
      <c r="I1985" t="s">
        <v>25</v>
      </c>
      <c r="L1985" t="s">
        <v>27</v>
      </c>
      <c r="O1985" t="s">
        <v>3412</v>
      </c>
      <c r="P1985" t="str">
        <f t="shared" si="94"/>
        <v>MAN</v>
      </c>
      <c r="Q1985" t="str">
        <f t="shared" si="95"/>
        <v>Negeri</v>
      </c>
      <c r="R1985" t="str">
        <f t="shared" si="93"/>
        <v>MA</v>
      </c>
      <c r="S1985" t="s">
        <v>126</v>
      </c>
      <c r="T1985" t="s">
        <v>3487</v>
      </c>
      <c r="U1985" t="s">
        <v>29</v>
      </c>
      <c r="Z1985" t="e">
        <f>VLOOKUP(A1985,[2]registrasi!$B$2:$C$3000,2,FALSE)</f>
        <v>#N/A</v>
      </c>
      <c r="AA1985">
        <f>VLOOKUP(D1985,[3]Sheet1!$B$2:$D$43,3,FALSE)</f>
        <v>326</v>
      </c>
      <c r="AB1985" t="e">
        <f>VLOOKUP(A1985,[2]nim!$A$2:$B$3000,2,FALSE)</f>
        <v>#N/A</v>
      </c>
    </row>
    <row r="1986" spans="1:28" x14ac:dyDescent="0.3">
      <c r="A1986" s="2">
        <v>222311090151</v>
      </c>
      <c r="B1986">
        <v>1</v>
      </c>
      <c r="C1986">
        <v>2022</v>
      </c>
      <c r="D1986" s="3">
        <v>3112137</v>
      </c>
      <c r="E1986" t="str">
        <f>UPPER(VLOOKUP(D1986,[1]PRODI_2019!$D$2:$L$72,3,FALSE))</f>
        <v>PENDIDIKAN SOSIOLOGI</v>
      </c>
      <c r="F1986" t="str">
        <f>VLOOKUP(D1986,[1]PRODI_2019!$D$2:$L$72,9,FALSE)</f>
        <v>FKIP</v>
      </c>
      <c r="G1986" t="str">
        <f>VLOOKUP(F1986,Sheet1!$H$4:$I$11,2,FALSE)</f>
        <v>2_FKIP</v>
      </c>
      <c r="H1986" t="s">
        <v>2587</v>
      </c>
      <c r="I1986" t="s">
        <v>33</v>
      </c>
      <c r="L1986" t="s">
        <v>27</v>
      </c>
      <c r="O1986" t="s">
        <v>137</v>
      </c>
      <c r="P1986" t="str">
        <f t="shared" si="94"/>
        <v>MAN</v>
      </c>
      <c r="Q1986" t="str">
        <f t="shared" si="95"/>
        <v>Negeri</v>
      </c>
      <c r="R1986" t="str">
        <f t="shared" si="93"/>
        <v>MA</v>
      </c>
      <c r="S1986" t="s">
        <v>46</v>
      </c>
      <c r="T1986" t="s">
        <v>3486</v>
      </c>
      <c r="U1986" t="s">
        <v>35</v>
      </c>
      <c r="Z1986" t="str">
        <f>VLOOKUP(A1986,[2]registrasi!$B$2:$C$3000,2,FALSE)</f>
        <v>registrasi</v>
      </c>
      <c r="AA1986">
        <f>VLOOKUP(D1986,[3]Sheet1!$B$2:$D$43,3,FALSE)</f>
        <v>326</v>
      </c>
      <c r="AB1986" t="str">
        <f>VLOOKUP(A1986,[2]nim!$A$2:$B$3000,2,FALSE)</f>
        <v>diterima</v>
      </c>
    </row>
    <row r="1987" spans="1:28" x14ac:dyDescent="0.3">
      <c r="A1987" s="2">
        <v>222311110228</v>
      </c>
      <c r="B1987">
        <v>2</v>
      </c>
      <c r="C1987">
        <v>2022</v>
      </c>
      <c r="D1987" s="3">
        <v>3112137</v>
      </c>
      <c r="E1987" t="str">
        <f>UPPER(VLOOKUP(D1987,[1]PRODI_2019!$D$2:$L$72,3,FALSE))</f>
        <v>PENDIDIKAN SOSIOLOGI</v>
      </c>
      <c r="F1987" t="str">
        <f>VLOOKUP(D1987,[1]PRODI_2019!$D$2:$L$72,9,FALSE)</f>
        <v>FKIP</v>
      </c>
      <c r="G1987" t="str">
        <f>VLOOKUP(F1987,Sheet1!$H$4:$I$11,2,FALSE)</f>
        <v>2_FKIP</v>
      </c>
      <c r="H1987" t="s">
        <v>2588</v>
      </c>
      <c r="I1987" t="s">
        <v>33</v>
      </c>
      <c r="L1987" t="s">
        <v>27</v>
      </c>
      <c r="O1987" t="s">
        <v>71</v>
      </c>
      <c r="P1987" t="str">
        <f t="shared" si="94"/>
        <v>SMAN</v>
      </c>
      <c r="Q1987" t="str">
        <f t="shared" si="95"/>
        <v>Negeri</v>
      </c>
      <c r="R1987" t="str">
        <f t="shared" si="93"/>
        <v>SMA</v>
      </c>
      <c r="S1987" t="s">
        <v>40</v>
      </c>
      <c r="T1987" t="s">
        <v>3486</v>
      </c>
      <c r="U1987" t="s">
        <v>29</v>
      </c>
      <c r="Z1987" t="str">
        <f>VLOOKUP(A1987,[2]registrasi!$B$2:$C$3000,2,FALSE)</f>
        <v>registrasi</v>
      </c>
      <c r="AA1987">
        <f>VLOOKUP(D1987,[3]Sheet1!$B$2:$D$43,3,FALSE)</f>
        <v>326</v>
      </c>
      <c r="AB1987" t="str">
        <f>VLOOKUP(A1987,[2]nim!$A$2:$B$3000,2,FALSE)</f>
        <v>diterima</v>
      </c>
    </row>
    <row r="1988" spans="1:28" x14ac:dyDescent="0.3">
      <c r="A1988" s="2">
        <v>222311120147</v>
      </c>
      <c r="B1988">
        <v>1</v>
      </c>
      <c r="C1988">
        <v>2021</v>
      </c>
      <c r="D1988" s="3">
        <v>3112137</v>
      </c>
      <c r="E1988" t="str">
        <f>UPPER(VLOOKUP(D1988,[1]PRODI_2019!$D$2:$L$72,3,FALSE))</f>
        <v>PENDIDIKAN SOSIOLOGI</v>
      </c>
      <c r="F1988" t="str">
        <f>VLOOKUP(D1988,[1]PRODI_2019!$D$2:$L$72,9,FALSE)</f>
        <v>FKIP</v>
      </c>
      <c r="G1988" t="str">
        <f>VLOOKUP(F1988,Sheet1!$H$4:$I$11,2,FALSE)</f>
        <v>2_FKIP</v>
      </c>
      <c r="H1988" t="s">
        <v>2589</v>
      </c>
      <c r="I1988" t="s">
        <v>25</v>
      </c>
      <c r="L1988" t="s">
        <v>27</v>
      </c>
      <c r="O1988" t="s">
        <v>92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52</v>
      </c>
      <c r="T1988" t="s">
        <v>3486</v>
      </c>
      <c r="U1988" t="s">
        <v>29</v>
      </c>
      <c r="Z1988" t="str">
        <f>VLOOKUP(A1988,[2]registrasi!$B$2:$C$3000,2,FALSE)</f>
        <v>registrasi</v>
      </c>
      <c r="AA1988">
        <f>VLOOKUP(D1988,[3]Sheet1!$B$2:$D$43,3,FALSE)</f>
        <v>326</v>
      </c>
      <c r="AB1988" t="str">
        <f>VLOOKUP(A1988,[2]nim!$A$2:$B$3000,2,FALSE)</f>
        <v>diterima</v>
      </c>
    </row>
    <row r="1989" spans="1:28" x14ac:dyDescent="0.3">
      <c r="A1989" s="2">
        <v>222311120173</v>
      </c>
      <c r="B1989">
        <v>1</v>
      </c>
      <c r="C1989">
        <v>2021</v>
      </c>
      <c r="D1989" s="3">
        <v>3112137</v>
      </c>
      <c r="E1989" t="str">
        <f>UPPER(VLOOKUP(D1989,[1]PRODI_2019!$D$2:$L$72,3,FALSE))</f>
        <v>PENDIDIKAN SOSIOLOGI</v>
      </c>
      <c r="F1989" t="str">
        <f>VLOOKUP(D1989,[1]PRODI_2019!$D$2:$L$72,9,FALSE)</f>
        <v>FKIP</v>
      </c>
      <c r="G1989" t="str">
        <f>VLOOKUP(F1989,Sheet1!$H$4:$I$11,2,FALSE)</f>
        <v>2_FKIP</v>
      </c>
      <c r="H1989" t="s">
        <v>2590</v>
      </c>
      <c r="I1989" t="s">
        <v>25</v>
      </c>
      <c r="L1989" t="s">
        <v>27</v>
      </c>
      <c r="O1989" t="s">
        <v>116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46</v>
      </c>
      <c r="T1989" t="s">
        <v>3486</v>
      </c>
      <c r="U1989" t="s">
        <v>35</v>
      </c>
      <c r="Z1989" t="str">
        <f>VLOOKUP(A1989,[2]registrasi!$B$2:$C$3000,2,FALSE)</f>
        <v>registrasi</v>
      </c>
      <c r="AA1989">
        <f>VLOOKUP(D1989,[3]Sheet1!$B$2:$D$43,3,FALSE)</f>
        <v>326</v>
      </c>
      <c r="AB1989" t="str">
        <f>VLOOKUP(A1989,[2]nim!$A$2:$B$3000,2,FALSE)</f>
        <v>diterima</v>
      </c>
    </row>
    <row r="1990" spans="1:28" x14ac:dyDescent="0.3">
      <c r="A1990" s="2">
        <v>222311130208</v>
      </c>
      <c r="B1990">
        <v>2</v>
      </c>
      <c r="C1990">
        <v>2022</v>
      </c>
      <c r="D1990" s="3">
        <v>3112137</v>
      </c>
      <c r="E1990" t="str">
        <f>UPPER(VLOOKUP(D1990,[1]PRODI_2019!$D$2:$L$72,3,FALSE))</f>
        <v>PENDIDIKAN SOSIOLOGI</v>
      </c>
      <c r="F1990" t="str">
        <f>VLOOKUP(D1990,[1]PRODI_2019!$D$2:$L$72,9,FALSE)</f>
        <v>FKIP</v>
      </c>
      <c r="G1990" t="str">
        <f>VLOOKUP(F1990,Sheet1!$H$4:$I$11,2,FALSE)</f>
        <v>2_FKIP</v>
      </c>
      <c r="H1990" t="s">
        <v>2591</v>
      </c>
      <c r="I1990" t="s">
        <v>33</v>
      </c>
      <c r="L1990" t="s">
        <v>27</v>
      </c>
      <c r="O1990" t="s">
        <v>62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41</v>
      </c>
      <c r="T1990" t="s">
        <v>3486</v>
      </c>
      <c r="U1990" t="s">
        <v>29</v>
      </c>
      <c r="Z1990" t="str">
        <f>VLOOKUP(A1990,[2]registrasi!$B$2:$C$3000,2,FALSE)</f>
        <v>registrasi</v>
      </c>
      <c r="AA1990">
        <f>VLOOKUP(D1990,[3]Sheet1!$B$2:$D$43,3,FALSE)</f>
        <v>326</v>
      </c>
      <c r="AB1990" t="str">
        <f>VLOOKUP(A1990,[2]nim!$A$2:$B$3000,2,FALSE)</f>
        <v>diterima</v>
      </c>
    </row>
    <row r="1991" spans="1:28" x14ac:dyDescent="0.3">
      <c r="A1991" s="2">
        <v>222311130321</v>
      </c>
      <c r="B1991">
        <v>1</v>
      </c>
      <c r="C1991">
        <v>2022</v>
      </c>
      <c r="D1991" s="3">
        <v>3112137</v>
      </c>
      <c r="E1991" t="str">
        <f>UPPER(VLOOKUP(D1991,[1]PRODI_2019!$D$2:$L$72,3,FALSE))</f>
        <v>PENDIDIKAN SOSIOLOGI</v>
      </c>
      <c r="F1991" t="str">
        <f>VLOOKUP(D1991,[1]PRODI_2019!$D$2:$L$72,9,FALSE)</f>
        <v>FKIP</v>
      </c>
      <c r="G1991" t="str">
        <f>VLOOKUP(F1991,Sheet1!$H$4:$I$11,2,FALSE)</f>
        <v>2_FKIP</v>
      </c>
      <c r="H1991" t="s">
        <v>2592</v>
      </c>
      <c r="I1991" t="s">
        <v>33</v>
      </c>
      <c r="L1991" t="s">
        <v>27</v>
      </c>
      <c r="O1991" t="s">
        <v>93</v>
      </c>
      <c r="P1991" t="str">
        <f t="shared" si="94"/>
        <v>MAN</v>
      </c>
      <c r="Q1991" t="str">
        <f t="shared" si="95"/>
        <v>Negeri</v>
      </c>
      <c r="R1991" t="str">
        <f t="shared" si="96"/>
        <v>MA</v>
      </c>
      <c r="S1991" t="s">
        <v>40</v>
      </c>
      <c r="T1991" t="s">
        <v>3486</v>
      </c>
      <c r="U1991" t="s">
        <v>29</v>
      </c>
      <c r="Z1991" t="str">
        <f>VLOOKUP(A1991,[2]registrasi!$B$2:$C$3000,2,FALSE)</f>
        <v>registrasi</v>
      </c>
      <c r="AA1991">
        <f>VLOOKUP(D1991,[3]Sheet1!$B$2:$D$43,3,FALSE)</f>
        <v>326</v>
      </c>
      <c r="AB1991" t="str">
        <f>VLOOKUP(A1991,[2]nim!$A$2:$B$3000,2,FALSE)</f>
        <v>diterima</v>
      </c>
    </row>
    <row r="1992" spans="1:28" x14ac:dyDescent="0.3">
      <c r="A1992" s="2">
        <v>222311130400</v>
      </c>
      <c r="B1992">
        <v>2</v>
      </c>
      <c r="C1992">
        <v>2022</v>
      </c>
      <c r="D1992" s="3">
        <v>3112137</v>
      </c>
      <c r="E1992" t="str">
        <f>UPPER(VLOOKUP(D1992,[1]PRODI_2019!$D$2:$L$72,3,FALSE))</f>
        <v>PENDIDIKAN SOSIOLOGI</v>
      </c>
      <c r="F1992" t="str">
        <f>VLOOKUP(D1992,[1]PRODI_2019!$D$2:$L$72,9,FALSE)</f>
        <v>FKIP</v>
      </c>
      <c r="G1992" t="str">
        <f>VLOOKUP(F1992,Sheet1!$H$4:$I$11,2,FALSE)</f>
        <v>2_FKIP</v>
      </c>
      <c r="H1992" t="s">
        <v>2593</v>
      </c>
      <c r="I1992" t="s">
        <v>33</v>
      </c>
      <c r="L1992" t="s">
        <v>27</v>
      </c>
      <c r="O1992" t="s">
        <v>55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41</v>
      </c>
      <c r="T1992" t="s">
        <v>3486</v>
      </c>
      <c r="U1992" t="s">
        <v>29</v>
      </c>
      <c r="Z1992" t="str">
        <f>VLOOKUP(A1992,[2]registrasi!$B$2:$C$3000,2,FALSE)</f>
        <v>registrasi</v>
      </c>
      <c r="AA1992">
        <f>VLOOKUP(D1992,[3]Sheet1!$B$2:$D$43,3,FALSE)</f>
        <v>326</v>
      </c>
      <c r="AB1992" t="str">
        <f>VLOOKUP(A1992,[2]nim!$A$2:$B$3000,2,FALSE)</f>
        <v>diterima</v>
      </c>
    </row>
    <row r="1993" spans="1:28" x14ac:dyDescent="0.3">
      <c r="A1993" s="2">
        <v>222311170237</v>
      </c>
      <c r="B1993">
        <v>2</v>
      </c>
      <c r="C1993">
        <v>2022</v>
      </c>
      <c r="D1993" s="3">
        <v>3112137</v>
      </c>
      <c r="E1993" t="str">
        <f>UPPER(VLOOKUP(D1993,[1]PRODI_2019!$D$2:$L$72,3,FALSE))</f>
        <v>PENDIDIKAN SOSIOLOGI</v>
      </c>
      <c r="F1993" t="str">
        <f>VLOOKUP(D1993,[1]PRODI_2019!$D$2:$L$72,9,FALSE)</f>
        <v>FKIP</v>
      </c>
      <c r="G1993" t="str">
        <f>VLOOKUP(F1993,Sheet1!$H$4:$I$11,2,FALSE)</f>
        <v>2_FKIP</v>
      </c>
      <c r="H1993" t="s">
        <v>2594</v>
      </c>
      <c r="I1993" t="s">
        <v>33</v>
      </c>
      <c r="L1993" t="s">
        <v>27</v>
      </c>
      <c r="O1993" t="s">
        <v>94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3486</v>
      </c>
      <c r="U1993" t="s">
        <v>29</v>
      </c>
      <c r="Z1993" t="str">
        <f>VLOOKUP(A1993,[2]registrasi!$B$2:$C$3000,2,FALSE)</f>
        <v>registrasi</v>
      </c>
      <c r="AA1993">
        <f>VLOOKUP(D1993,[3]Sheet1!$B$2:$D$43,3,FALSE)</f>
        <v>326</v>
      </c>
      <c r="AB1993" t="str">
        <f>VLOOKUP(A1993,[2]nim!$A$2:$B$3000,2,FALSE)</f>
        <v>diterima</v>
      </c>
    </row>
    <row r="1994" spans="1:28" x14ac:dyDescent="0.3">
      <c r="A1994" s="2">
        <v>222321240603</v>
      </c>
      <c r="B1994">
        <v>1</v>
      </c>
      <c r="C1994">
        <v>2022</v>
      </c>
      <c r="D1994" s="3">
        <v>3112137</v>
      </c>
      <c r="E1994" t="str">
        <f>UPPER(VLOOKUP(D1994,[1]PRODI_2019!$D$2:$L$72,3,FALSE))</f>
        <v>PENDIDIKAN SOSIOLOGI</v>
      </c>
      <c r="F1994" t="str">
        <f>VLOOKUP(D1994,[1]PRODI_2019!$D$2:$L$72,9,FALSE)</f>
        <v>FKIP</v>
      </c>
      <c r="G1994" t="str">
        <f>VLOOKUP(F1994,Sheet1!$H$4:$I$11,2,FALSE)</f>
        <v>2_FKIP</v>
      </c>
      <c r="H1994" t="s">
        <v>2595</v>
      </c>
      <c r="I1994" t="s">
        <v>33</v>
      </c>
      <c r="L1994" t="s">
        <v>27</v>
      </c>
      <c r="O1994" t="s">
        <v>365</v>
      </c>
      <c r="P1994" t="str">
        <f t="shared" si="94"/>
        <v>SMAN</v>
      </c>
      <c r="Q1994" t="str">
        <f t="shared" si="95"/>
        <v>Negeri</v>
      </c>
      <c r="R1994" t="str">
        <f t="shared" si="96"/>
        <v>SMA</v>
      </c>
      <c r="S1994" t="s">
        <v>126</v>
      </c>
      <c r="T1994" t="s">
        <v>3487</v>
      </c>
      <c r="U1994" t="s">
        <v>29</v>
      </c>
      <c r="Z1994" t="str">
        <f>VLOOKUP(A1994,[2]registrasi!$B$2:$C$3000,2,FALSE)</f>
        <v>registrasi</v>
      </c>
      <c r="AA1994">
        <f>VLOOKUP(D1994,[3]Sheet1!$B$2:$D$43,3,FALSE)</f>
        <v>326</v>
      </c>
      <c r="AB1994" t="str">
        <f>VLOOKUP(A1994,[2]nim!$A$2:$B$3000,2,FALSE)</f>
        <v>diterima</v>
      </c>
    </row>
    <row r="1995" spans="1:28" x14ac:dyDescent="0.3">
      <c r="A1995" s="2">
        <v>222321280308</v>
      </c>
      <c r="B1995">
        <v>2</v>
      </c>
      <c r="C1995">
        <v>2022</v>
      </c>
      <c r="D1995" s="3">
        <v>3112137</v>
      </c>
      <c r="E1995" t="str">
        <f>UPPER(VLOOKUP(D1995,[1]PRODI_2019!$D$2:$L$72,3,FALSE))</f>
        <v>PENDIDIKAN SOSIOLOGI</v>
      </c>
      <c r="F1995" t="str">
        <f>VLOOKUP(D1995,[1]PRODI_2019!$D$2:$L$72,9,FALSE)</f>
        <v>FKIP</v>
      </c>
      <c r="G1995" t="str">
        <f>VLOOKUP(F1995,Sheet1!$H$4:$I$11,2,FALSE)</f>
        <v>2_FKIP</v>
      </c>
      <c r="H1995" t="s">
        <v>2596</v>
      </c>
      <c r="I1995" t="s">
        <v>33</v>
      </c>
      <c r="L1995" t="s">
        <v>27</v>
      </c>
      <c r="O1995" t="s">
        <v>497</v>
      </c>
      <c r="P1995" t="str">
        <f t="shared" si="94"/>
        <v>MAS</v>
      </c>
      <c r="Q1995" t="str">
        <f t="shared" si="95"/>
        <v>Swasta</v>
      </c>
      <c r="R1995" t="str">
        <f t="shared" si="96"/>
        <v>MA</v>
      </c>
      <c r="S1995" t="s">
        <v>66</v>
      </c>
      <c r="T1995" t="s">
        <v>3489</v>
      </c>
      <c r="U1995" t="s">
        <v>29</v>
      </c>
      <c r="Z1995" t="str">
        <f>VLOOKUP(A1995,[2]registrasi!$B$2:$C$3000,2,FALSE)</f>
        <v>registrasi</v>
      </c>
      <c r="AA1995">
        <f>VLOOKUP(D1995,[3]Sheet1!$B$2:$D$43,3,FALSE)</f>
        <v>326</v>
      </c>
      <c r="AB1995" t="str">
        <f>VLOOKUP(A1995,[2]nim!$A$2:$B$3000,2,FALSE)</f>
        <v>diterima</v>
      </c>
    </row>
    <row r="1996" spans="1:28" x14ac:dyDescent="0.3">
      <c r="A1996" s="2">
        <v>222323080119</v>
      </c>
      <c r="B1996">
        <v>2</v>
      </c>
      <c r="C1996">
        <v>2021</v>
      </c>
      <c r="D1996" s="3">
        <v>3112137</v>
      </c>
      <c r="E1996" t="str">
        <f>UPPER(VLOOKUP(D1996,[1]PRODI_2019!$D$2:$L$72,3,FALSE))</f>
        <v>PENDIDIKAN SOSIOLOGI</v>
      </c>
      <c r="F1996" t="str">
        <f>VLOOKUP(D1996,[1]PRODI_2019!$D$2:$L$72,9,FALSE)</f>
        <v>FKIP</v>
      </c>
      <c r="G1996" t="str">
        <f>VLOOKUP(F1996,Sheet1!$H$4:$I$11,2,FALSE)</f>
        <v>2_FKIP</v>
      </c>
      <c r="H1996" t="s">
        <v>2597</v>
      </c>
      <c r="I1996" t="s">
        <v>33</v>
      </c>
      <c r="L1996" t="s">
        <v>199</v>
      </c>
      <c r="O1996" t="s">
        <v>485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535</v>
      </c>
      <c r="T1996" t="s">
        <v>3489</v>
      </c>
      <c r="U1996" t="s">
        <v>29</v>
      </c>
      <c r="Z1996" t="str">
        <f>VLOOKUP(A1996,[2]registrasi!$B$2:$C$3000,2,FALSE)</f>
        <v>registrasi</v>
      </c>
      <c r="AA1996">
        <f>VLOOKUP(D1996,[3]Sheet1!$B$2:$D$43,3,FALSE)</f>
        <v>326</v>
      </c>
      <c r="AB1996" t="str">
        <f>VLOOKUP(A1996,[2]nim!$A$2:$B$3000,2,FALSE)</f>
        <v>diterima</v>
      </c>
    </row>
    <row r="1997" spans="1:28" x14ac:dyDescent="0.3">
      <c r="A1997" s="2">
        <v>222323160175</v>
      </c>
      <c r="B1997">
        <v>2</v>
      </c>
      <c r="C1997">
        <v>2022</v>
      </c>
      <c r="D1997" s="3">
        <v>3112137</v>
      </c>
      <c r="E1997" t="str">
        <f>UPPER(VLOOKUP(D1997,[1]PRODI_2019!$D$2:$L$72,3,FALSE))</f>
        <v>PENDIDIKAN SOSIOLOGI</v>
      </c>
      <c r="F1997" t="str">
        <f>VLOOKUP(D1997,[1]PRODI_2019!$D$2:$L$72,9,FALSE)</f>
        <v>FKIP</v>
      </c>
      <c r="G1997" t="str">
        <f>VLOOKUP(F1997,Sheet1!$H$4:$I$11,2,FALSE)</f>
        <v>2_FKIP</v>
      </c>
      <c r="H1997" t="s">
        <v>2598</v>
      </c>
      <c r="I1997" t="s">
        <v>33</v>
      </c>
      <c r="L1997" t="s">
        <v>27</v>
      </c>
      <c r="O1997" t="s">
        <v>303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66</v>
      </c>
      <c r="T1997" t="s">
        <v>3489</v>
      </c>
      <c r="U1997" t="s">
        <v>29</v>
      </c>
      <c r="Z1997" t="str">
        <f>VLOOKUP(A1997,[2]registrasi!$B$2:$C$3000,2,FALSE)</f>
        <v>registrasi</v>
      </c>
      <c r="AA1997">
        <f>VLOOKUP(D1997,[3]Sheet1!$B$2:$D$43,3,FALSE)</f>
        <v>326</v>
      </c>
      <c r="AB1997" t="str">
        <f>VLOOKUP(A1997,[2]nim!$A$2:$B$3000,2,FALSE)</f>
        <v>diterima</v>
      </c>
    </row>
    <row r="1998" spans="1:28" x14ac:dyDescent="0.3">
      <c r="A1998" s="2">
        <v>222323230492</v>
      </c>
      <c r="B1998">
        <v>2</v>
      </c>
      <c r="C1998">
        <v>2022</v>
      </c>
      <c r="D1998" s="3">
        <v>3112137</v>
      </c>
      <c r="E1998" t="str">
        <f>UPPER(VLOOKUP(D1998,[1]PRODI_2019!$D$2:$L$72,3,FALSE))</f>
        <v>PENDIDIKAN SOSIOLOGI</v>
      </c>
      <c r="F1998" t="str">
        <f>VLOOKUP(D1998,[1]PRODI_2019!$D$2:$L$72,9,FALSE)</f>
        <v>FKIP</v>
      </c>
      <c r="G1998" t="str">
        <f>VLOOKUP(F1998,Sheet1!$H$4:$I$11,2,FALSE)</f>
        <v>2_FKIP</v>
      </c>
      <c r="H1998" t="s">
        <v>2599</v>
      </c>
      <c r="I1998" t="s">
        <v>33</v>
      </c>
      <c r="L1998" t="s">
        <v>27</v>
      </c>
      <c r="O1998" t="s">
        <v>3259</v>
      </c>
      <c r="P1998" t="str">
        <f t="shared" si="94"/>
        <v>MAN</v>
      </c>
      <c r="Q1998" t="str">
        <f t="shared" si="95"/>
        <v>Negeri</v>
      </c>
      <c r="R1998" t="str">
        <f t="shared" si="96"/>
        <v>MA</v>
      </c>
      <c r="S1998" t="s">
        <v>66</v>
      </c>
      <c r="T1998" t="s">
        <v>3489</v>
      </c>
      <c r="U1998" t="s">
        <v>29</v>
      </c>
      <c r="Z1998" t="str">
        <f>VLOOKUP(A1998,[2]registrasi!$B$2:$C$3000,2,FALSE)</f>
        <v>registrasi</v>
      </c>
      <c r="AA1998">
        <f>VLOOKUP(D1998,[3]Sheet1!$B$2:$D$43,3,FALSE)</f>
        <v>326</v>
      </c>
      <c r="AB1998" t="str">
        <f>VLOOKUP(A1998,[2]nim!$A$2:$B$3000,2,FALSE)</f>
        <v>diterima</v>
      </c>
    </row>
    <row r="1999" spans="1:28" x14ac:dyDescent="0.3">
      <c r="A1999" s="2">
        <v>222324020455</v>
      </c>
      <c r="B1999">
        <v>2</v>
      </c>
      <c r="C1999">
        <v>2022</v>
      </c>
      <c r="D1999" s="3">
        <v>3112137</v>
      </c>
      <c r="E1999" t="str">
        <f>UPPER(VLOOKUP(D1999,[1]PRODI_2019!$D$2:$L$72,3,FALSE))</f>
        <v>PENDIDIKAN SOSIOLOGI</v>
      </c>
      <c r="F1999" t="str">
        <f>VLOOKUP(D1999,[1]PRODI_2019!$D$2:$L$72,9,FALSE)</f>
        <v>FKIP</v>
      </c>
      <c r="G1999" t="str">
        <f>VLOOKUP(F1999,Sheet1!$H$4:$I$11,2,FALSE)</f>
        <v>2_FKIP</v>
      </c>
      <c r="H1999" t="s">
        <v>2600</v>
      </c>
      <c r="I1999" t="s">
        <v>33</v>
      </c>
      <c r="L1999" t="s">
        <v>27</v>
      </c>
      <c r="O1999" t="s">
        <v>491</v>
      </c>
      <c r="P1999" t="str">
        <f t="shared" si="94"/>
        <v>SMAS</v>
      </c>
      <c r="Q1999" t="str">
        <f t="shared" si="95"/>
        <v>Swasta</v>
      </c>
      <c r="R1999" t="str">
        <f t="shared" si="96"/>
        <v>SMA</v>
      </c>
      <c r="S1999" t="s">
        <v>131</v>
      </c>
      <c r="T1999" t="s">
        <v>3487</v>
      </c>
      <c r="U1999" t="s">
        <v>29</v>
      </c>
      <c r="Z1999" t="str">
        <f>VLOOKUP(A1999,[2]registrasi!$B$2:$C$3000,2,FALSE)</f>
        <v>registrasi</v>
      </c>
      <c r="AA1999">
        <f>VLOOKUP(D1999,[3]Sheet1!$B$2:$D$43,3,FALSE)</f>
        <v>326</v>
      </c>
      <c r="AB1999" t="str">
        <f>VLOOKUP(A1999,[2]nim!$A$2:$B$3000,2,FALSE)</f>
        <v>diterima</v>
      </c>
    </row>
    <row r="2000" spans="1:28" x14ac:dyDescent="0.3">
      <c r="A2000" s="2">
        <v>222324280592</v>
      </c>
      <c r="B2000">
        <v>2</v>
      </c>
      <c r="C2000">
        <v>2022</v>
      </c>
      <c r="D2000" s="3">
        <v>3112137</v>
      </c>
      <c r="E2000" t="str">
        <f>UPPER(VLOOKUP(D2000,[1]PRODI_2019!$D$2:$L$72,3,FALSE))</f>
        <v>PENDIDIKAN SOSIOLOGI</v>
      </c>
      <c r="F2000" t="str">
        <f>VLOOKUP(D2000,[1]PRODI_2019!$D$2:$L$72,9,FALSE)</f>
        <v>FKIP</v>
      </c>
      <c r="G2000" t="str">
        <f>VLOOKUP(F2000,Sheet1!$H$4:$I$11,2,FALSE)</f>
        <v>2_FKIP</v>
      </c>
      <c r="H2000" t="s">
        <v>2601</v>
      </c>
      <c r="I2000" t="s">
        <v>33</v>
      </c>
      <c r="L2000" t="s">
        <v>27</v>
      </c>
      <c r="O2000" t="s">
        <v>297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78</v>
      </c>
      <c r="T2000" t="s">
        <v>3489</v>
      </c>
      <c r="U2000" t="s">
        <v>29</v>
      </c>
      <c r="Z2000" t="str">
        <f>VLOOKUP(A2000,[2]registrasi!$B$2:$C$3000,2,FALSE)</f>
        <v>registrasi</v>
      </c>
      <c r="AA2000">
        <f>VLOOKUP(D2000,[3]Sheet1!$B$2:$D$43,3,FALSE)</f>
        <v>326</v>
      </c>
      <c r="AB2000" t="e">
        <f>VLOOKUP(A2000,[2]nim!$A$2:$B$3000,2,FALSE)</f>
        <v>#N/A</v>
      </c>
    </row>
    <row r="2001" spans="1:28" x14ac:dyDescent="0.3">
      <c r="A2001" s="2">
        <v>222334060568</v>
      </c>
      <c r="B2001">
        <v>2</v>
      </c>
      <c r="C2001">
        <v>2021</v>
      </c>
      <c r="D2001" s="3">
        <v>3112137</v>
      </c>
      <c r="E2001" t="str">
        <f>UPPER(VLOOKUP(D2001,[1]PRODI_2019!$D$2:$L$72,3,FALSE))</f>
        <v>PENDIDIKAN SOSIOLOGI</v>
      </c>
      <c r="F2001" t="str">
        <f>VLOOKUP(D2001,[1]PRODI_2019!$D$2:$L$72,9,FALSE)</f>
        <v>FKIP</v>
      </c>
      <c r="G2001" t="str">
        <f>VLOOKUP(F2001,Sheet1!$H$4:$I$11,2,FALSE)</f>
        <v>2_FKIP</v>
      </c>
      <c r="H2001" t="s">
        <v>2602</v>
      </c>
      <c r="I2001" t="s">
        <v>33</v>
      </c>
      <c r="L2001" t="s">
        <v>27</v>
      </c>
      <c r="O2001" t="s">
        <v>3138</v>
      </c>
      <c r="P2001" t="str">
        <f t="shared" si="94"/>
        <v>SMAN</v>
      </c>
      <c r="Q2001" t="str">
        <f t="shared" si="95"/>
        <v>Negeri</v>
      </c>
      <c r="R2001" t="str">
        <f t="shared" si="96"/>
        <v>SMA</v>
      </c>
      <c r="S2001" t="s">
        <v>548</v>
      </c>
      <c r="T2001" t="s">
        <v>3487</v>
      </c>
      <c r="U2001" t="s">
        <v>29</v>
      </c>
      <c r="Z2001" t="str">
        <f>VLOOKUP(A2001,[2]registrasi!$B$2:$C$3000,2,FALSE)</f>
        <v>registrasi</v>
      </c>
      <c r="AA2001">
        <f>VLOOKUP(D2001,[3]Sheet1!$B$2:$D$43,3,FALSE)</f>
        <v>326</v>
      </c>
      <c r="AB2001" t="str">
        <f>VLOOKUP(A2001,[2]nim!$A$2:$B$3000,2,FALSE)</f>
        <v>diterima</v>
      </c>
    </row>
    <row r="2002" spans="1:28" x14ac:dyDescent="0.3">
      <c r="A2002" s="2">
        <v>222334100667</v>
      </c>
      <c r="B2002">
        <v>2</v>
      </c>
      <c r="C2002">
        <v>2022</v>
      </c>
      <c r="D2002" s="3">
        <v>3112137</v>
      </c>
      <c r="E2002" t="str">
        <f>UPPER(VLOOKUP(D2002,[1]PRODI_2019!$D$2:$L$72,3,FALSE))</f>
        <v>PENDIDIKAN SOSIOLOGI</v>
      </c>
      <c r="F2002" t="str">
        <f>VLOOKUP(D2002,[1]PRODI_2019!$D$2:$L$72,9,FALSE)</f>
        <v>FKIP</v>
      </c>
      <c r="G2002" t="str">
        <f>VLOOKUP(F2002,Sheet1!$H$4:$I$11,2,FALSE)</f>
        <v>2_FKIP</v>
      </c>
      <c r="H2002" t="s">
        <v>2603</v>
      </c>
      <c r="I2002" t="s">
        <v>33</v>
      </c>
      <c r="L2002" t="s">
        <v>27</v>
      </c>
      <c r="O2002" t="s">
        <v>407</v>
      </c>
      <c r="P2002" t="str">
        <f t="shared" si="94"/>
        <v>SMA</v>
      </c>
      <c r="Q2002" t="str">
        <f t="shared" si="95"/>
        <v>Swasta</v>
      </c>
      <c r="R2002" t="str">
        <f t="shared" si="96"/>
        <v>SMA</v>
      </c>
      <c r="S2002" t="s">
        <v>73</v>
      </c>
      <c r="T2002" t="s">
        <v>3487</v>
      </c>
      <c r="U2002" t="s">
        <v>29</v>
      </c>
      <c r="Z2002" t="str">
        <f>VLOOKUP(A2002,[2]registrasi!$B$2:$C$3000,2,FALSE)</f>
        <v>registrasi</v>
      </c>
      <c r="AA2002">
        <f>VLOOKUP(D2002,[3]Sheet1!$B$2:$D$43,3,FALSE)</f>
        <v>326</v>
      </c>
      <c r="AB2002" t="str">
        <f>VLOOKUP(A2002,[2]nim!$A$2:$B$3000,2,FALSE)</f>
        <v>diterima</v>
      </c>
    </row>
    <row r="2003" spans="1:28" x14ac:dyDescent="0.3">
      <c r="A2003" s="2">
        <v>222341240632</v>
      </c>
      <c r="B2003">
        <v>2</v>
      </c>
      <c r="C2003">
        <v>2021</v>
      </c>
      <c r="D2003" s="3">
        <v>3112137</v>
      </c>
      <c r="E2003" t="str">
        <f>UPPER(VLOOKUP(D2003,[1]PRODI_2019!$D$2:$L$72,3,FALSE))</f>
        <v>PENDIDIKAN SOSIOLOGI</v>
      </c>
      <c r="F2003" t="str">
        <f>VLOOKUP(D2003,[1]PRODI_2019!$D$2:$L$72,9,FALSE)</f>
        <v>FKIP</v>
      </c>
      <c r="G2003" t="str">
        <f>VLOOKUP(F2003,Sheet1!$H$4:$I$11,2,FALSE)</f>
        <v>2_FKIP</v>
      </c>
      <c r="H2003" t="s">
        <v>2604</v>
      </c>
      <c r="I2003" t="s">
        <v>33</v>
      </c>
      <c r="L2003" t="s">
        <v>199</v>
      </c>
      <c r="O2003" t="s">
        <v>3131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105</v>
      </c>
      <c r="T2003" t="s">
        <v>3489</v>
      </c>
      <c r="U2003" t="s">
        <v>29</v>
      </c>
      <c r="Z2003" t="str">
        <f>VLOOKUP(A2003,[2]registrasi!$B$2:$C$3000,2,FALSE)</f>
        <v>registrasi</v>
      </c>
      <c r="AA2003">
        <f>VLOOKUP(D2003,[3]Sheet1!$B$2:$D$43,3,FALSE)</f>
        <v>326</v>
      </c>
      <c r="AB2003" t="str">
        <f>VLOOKUP(A2003,[2]nim!$A$2:$B$3000,2,FALSE)</f>
        <v>diterima</v>
      </c>
    </row>
    <row r="2004" spans="1:28" x14ac:dyDescent="0.3">
      <c r="A2004" s="2">
        <v>222355200544</v>
      </c>
      <c r="B2004">
        <v>2</v>
      </c>
      <c r="C2004">
        <v>2021</v>
      </c>
      <c r="D2004" s="3">
        <v>3112137</v>
      </c>
      <c r="E2004" t="str">
        <f>UPPER(VLOOKUP(D2004,[1]PRODI_2019!$D$2:$L$72,3,FALSE))</f>
        <v>PENDIDIKAN SOSIOLOGI</v>
      </c>
      <c r="F2004" t="str">
        <f>VLOOKUP(D2004,[1]PRODI_2019!$D$2:$L$72,9,FALSE)</f>
        <v>FKIP</v>
      </c>
      <c r="G2004" t="str">
        <f>VLOOKUP(F2004,Sheet1!$H$4:$I$11,2,FALSE)</f>
        <v>2_FKIP</v>
      </c>
      <c r="H2004" t="s">
        <v>2605</v>
      </c>
      <c r="I2004" t="s">
        <v>33</v>
      </c>
      <c r="L2004" t="s">
        <v>27</v>
      </c>
      <c r="O2004" t="s">
        <v>3156</v>
      </c>
      <c r="P2004" t="str">
        <f t="shared" si="94"/>
        <v>SMAN</v>
      </c>
      <c r="Q2004" t="str">
        <f t="shared" si="95"/>
        <v>Negeri</v>
      </c>
      <c r="R2004" t="str">
        <f t="shared" si="96"/>
        <v>SMA</v>
      </c>
      <c r="S2004" t="s">
        <v>576</v>
      </c>
      <c r="T2004" t="s">
        <v>3488</v>
      </c>
      <c r="U2004" t="s">
        <v>35</v>
      </c>
      <c r="Z2004" t="str">
        <f>VLOOKUP(A2004,[2]registrasi!$B$2:$C$3000,2,FALSE)</f>
        <v>registrasi</v>
      </c>
      <c r="AA2004">
        <f>VLOOKUP(D2004,[3]Sheet1!$B$2:$D$43,3,FALSE)</f>
        <v>326</v>
      </c>
      <c r="AB2004" t="str">
        <f>VLOOKUP(A2004,[2]nim!$A$2:$B$3000,2,FALSE)</f>
        <v>diterima</v>
      </c>
    </row>
    <row r="2005" spans="1:28" x14ac:dyDescent="0.3">
      <c r="A2005" s="2">
        <v>322311130115</v>
      </c>
      <c r="B2005">
        <v>2</v>
      </c>
      <c r="C2005">
        <v>2021</v>
      </c>
      <c r="D2005" s="3">
        <v>3112137</v>
      </c>
      <c r="E2005" t="str">
        <f>UPPER(VLOOKUP(D2005,[1]PRODI_2019!$D$2:$L$72,3,FALSE))</f>
        <v>PENDIDIKAN SOSIOLOGI</v>
      </c>
      <c r="F2005" t="str">
        <f>VLOOKUP(D2005,[1]PRODI_2019!$D$2:$L$72,9,FALSE)</f>
        <v>FKIP</v>
      </c>
      <c r="G2005" t="str">
        <f>VLOOKUP(F2005,Sheet1!$H$4:$I$11,2,FALSE)</f>
        <v>2_FKIP</v>
      </c>
      <c r="H2005" t="s">
        <v>2606</v>
      </c>
      <c r="I2005" t="s">
        <v>25</v>
      </c>
      <c r="L2005" t="s">
        <v>27</v>
      </c>
      <c r="O2005" t="s">
        <v>76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52</v>
      </c>
      <c r="T2005" t="s">
        <v>3486</v>
      </c>
      <c r="U2005" t="s">
        <v>35</v>
      </c>
      <c r="Z2005" t="str">
        <f>VLOOKUP(A2005,[2]registrasi!$B$2:$C$3000,2,FALSE)</f>
        <v>registrasi</v>
      </c>
      <c r="AA2005">
        <f>VLOOKUP(D2005,[3]Sheet1!$B$2:$D$43,3,FALSE)</f>
        <v>326</v>
      </c>
      <c r="AB2005" t="str">
        <f>VLOOKUP(A2005,[2]nim!$A$2:$B$3000,2,FALSE)</f>
        <v>diterima</v>
      </c>
    </row>
    <row r="2006" spans="1:28" x14ac:dyDescent="0.3">
      <c r="A2006" s="2">
        <v>122121251492</v>
      </c>
      <c r="B2006">
        <v>2</v>
      </c>
      <c r="C2006">
        <v>2022</v>
      </c>
      <c r="D2006" s="3">
        <v>3111126</v>
      </c>
      <c r="E2006" t="str">
        <f>UPPER(VLOOKUP(D2006,[1]PRODI_2019!$D$2:$L$72,3,FALSE))</f>
        <v>PENDIDIKAN VOKASIONAL TEKNIK ELEKTRO</v>
      </c>
      <c r="F2006" t="str">
        <f>VLOOKUP(D2006,[1]PRODI_2019!$D$2:$L$72,9,FALSE)</f>
        <v>FKIP</v>
      </c>
      <c r="G2006" t="str">
        <f>VLOOKUP(F2006,Sheet1!$H$4:$I$11,2,FALSE)</f>
        <v>2_FKIP</v>
      </c>
      <c r="H2006" t="s">
        <v>2607</v>
      </c>
      <c r="I2006" t="s">
        <v>33</v>
      </c>
      <c r="L2006" t="s">
        <v>199</v>
      </c>
      <c r="O2006" t="s">
        <v>3413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520</v>
      </c>
      <c r="T2006" t="s">
        <v>3482</v>
      </c>
      <c r="U2006" t="s">
        <v>29</v>
      </c>
      <c r="Z2006" t="str">
        <f>VLOOKUP(A2006,[2]registrasi!$B$2:$C$3000,2,FALSE)</f>
        <v>registrasi</v>
      </c>
      <c r="AA2006">
        <f>VLOOKUP(D2006,[3]Sheet1!$B$2:$D$43,3,FALSE)</f>
        <v>68</v>
      </c>
      <c r="AB2006" t="str">
        <f>VLOOKUP(A2006,[2]nim!$A$2:$B$3000,2,FALSE)</f>
        <v>diterima</v>
      </c>
    </row>
    <row r="2007" spans="1:28" x14ac:dyDescent="0.3">
      <c r="A2007" s="2">
        <v>122311010246</v>
      </c>
      <c r="B2007">
        <v>1</v>
      </c>
      <c r="C2007">
        <v>2021</v>
      </c>
      <c r="D2007" s="3">
        <v>3111126</v>
      </c>
      <c r="E2007" t="str">
        <f>UPPER(VLOOKUP(D2007,[1]PRODI_2019!$D$2:$L$72,3,FALSE))</f>
        <v>PENDIDIKAN VOKASIONAL TEKNIK ELEKTRO</v>
      </c>
      <c r="F2007" t="str">
        <f>VLOOKUP(D2007,[1]PRODI_2019!$D$2:$L$72,9,FALSE)</f>
        <v>FKIP</v>
      </c>
      <c r="G2007" t="str">
        <f>VLOOKUP(F2007,Sheet1!$H$4:$I$11,2,FALSE)</f>
        <v>2_FKIP</v>
      </c>
      <c r="H2007" t="s">
        <v>2608</v>
      </c>
      <c r="I2007" t="s">
        <v>25</v>
      </c>
      <c r="L2007" t="s">
        <v>27</v>
      </c>
      <c r="O2007" t="s">
        <v>86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52</v>
      </c>
      <c r="T2007" t="s">
        <v>3486</v>
      </c>
      <c r="U2007" t="s">
        <v>29</v>
      </c>
      <c r="Z2007" t="str">
        <f>VLOOKUP(A2007,[2]registrasi!$B$2:$C$3000,2,FALSE)</f>
        <v>registrasi</v>
      </c>
      <c r="AA2007">
        <f>VLOOKUP(D2007,[3]Sheet1!$B$2:$D$43,3,FALSE)</f>
        <v>68</v>
      </c>
      <c r="AB2007" t="str">
        <f>VLOOKUP(A2007,[2]nim!$A$2:$B$3000,2,FALSE)</f>
        <v>diterima</v>
      </c>
    </row>
    <row r="2008" spans="1:28" x14ac:dyDescent="0.3">
      <c r="A2008" s="2">
        <v>122311020415</v>
      </c>
      <c r="B2008">
        <v>2</v>
      </c>
      <c r="C2008">
        <v>2022</v>
      </c>
      <c r="D2008" s="3">
        <v>3111126</v>
      </c>
      <c r="E2008" t="str">
        <f>UPPER(VLOOKUP(D2008,[1]PRODI_2019!$D$2:$L$72,3,FALSE))</f>
        <v>PENDIDIKAN VOKASIONAL TEKNIK ELEKTRO</v>
      </c>
      <c r="F2008" t="str">
        <f>VLOOKUP(D2008,[1]PRODI_2019!$D$2:$L$72,9,FALSE)</f>
        <v>FKIP</v>
      </c>
      <c r="G2008" t="str">
        <f>VLOOKUP(F2008,Sheet1!$H$4:$I$11,2,FALSE)</f>
        <v>2_FKIP</v>
      </c>
      <c r="H2008" t="s">
        <v>2609</v>
      </c>
      <c r="I2008" t="s">
        <v>25</v>
      </c>
      <c r="L2008" t="s">
        <v>27</v>
      </c>
      <c r="O2008" t="s">
        <v>145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46</v>
      </c>
      <c r="T2008" t="s">
        <v>3486</v>
      </c>
      <c r="U2008" t="s">
        <v>35</v>
      </c>
      <c r="Z2008" t="str">
        <f>VLOOKUP(A2008,[2]registrasi!$B$2:$C$3000,2,FALSE)</f>
        <v>registrasi</v>
      </c>
      <c r="AA2008">
        <f>VLOOKUP(D2008,[3]Sheet1!$B$2:$D$43,3,FALSE)</f>
        <v>68</v>
      </c>
      <c r="AB2008" t="str">
        <f>VLOOKUP(A2008,[2]nim!$A$2:$B$3000,2,FALSE)</f>
        <v>diterima</v>
      </c>
    </row>
    <row r="2009" spans="1:28" x14ac:dyDescent="0.3">
      <c r="A2009" s="2">
        <v>122311021149</v>
      </c>
      <c r="B2009">
        <v>1</v>
      </c>
      <c r="C2009">
        <v>2022</v>
      </c>
      <c r="D2009" s="3">
        <v>3111126</v>
      </c>
      <c r="E2009" t="str">
        <f>UPPER(VLOOKUP(D2009,[1]PRODI_2019!$D$2:$L$72,3,FALSE))</f>
        <v>PENDIDIKAN VOKASIONAL TEKNIK ELEKTRO</v>
      </c>
      <c r="F2009" t="str">
        <f>VLOOKUP(D2009,[1]PRODI_2019!$D$2:$L$72,9,FALSE)</f>
        <v>FKIP</v>
      </c>
      <c r="G2009" t="str">
        <f>VLOOKUP(F2009,Sheet1!$H$4:$I$11,2,FALSE)</f>
        <v>2_FKIP</v>
      </c>
      <c r="H2009" t="s">
        <v>2610</v>
      </c>
      <c r="I2009" t="s">
        <v>25</v>
      </c>
      <c r="L2009" t="s">
        <v>27</v>
      </c>
      <c r="O2009" t="s">
        <v>3414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52</v>
      </c>
      <c r="T2009" t="s">
        <v>3486</v>
      </c>
      <c r="U2009" t="s">
        <v>35</v>
      </c>
      <c r="Z2009" t="str">
        <f>VLOOKUP(A2009,[2]registrasi!$B$2:$C$3000,2,FALSE)</f>
        <v>registrasi</v>
      </c>
      <c r="AA2009">
        <f>VLOOKUP(D2009,[3]Sheet1!$B$2:$D$43,3,FALSE)</f>
        <v>68</v>
      </c>
      <c r="AB2009" t="str">
        <f>VLOOKUP(A2009,[2]nim!$A$2:$B$3000,2,FALSE)</f>
        <v>diterima</v>
      </c>
    </row>
    <row r="2010" spans="1:28" x14ac:dyDescent="0.3">
      <c r="A2010" s="2">
        <v>122311021446</v>
      </c>
      <c r="B2010">
        <v>2</v>
      </c>
      <c r="C2010">
        <v>2020</v>
      </c>
      <c r="D2010" s="3">
        <v>3111126</v>
      </c>
      <c r="E2010" t="str">
        <f>UPPER(VLOOKUP(D2010,[1]PRODI_2019!$D$2:$L$72,3,FALSE))</f>
        <v>PENDIDIKAN VOKASIONAL TEKNIK ELEKTRO</v>
      </c>
      <c r="F2010" t="str">
        <f>VLOOKUP(D2010,[1]PRODI_2019!$D$2:$L$72,9,FALSE)</f>
        <v>FKIP</v>
      </c>
      <c r="G2010" t="str">
        <f>VLOOKUP(F2010,Sheet1!$H$4:$I$11,2,FALSE)</f>
        <v>2_FKIP</v>
      </c>
      <c r="H2010" t="s">
        <v>2611</v>
      </c>
      <c r="I2010" t="s">
        <v>25</v>
      </c>
      <c r="L2010" t="s">
        <v>27</v>
      </c>
      <c r="O2010" t="s">
        <v>67</v>
      </c>
      <c r="P2010" t="str">
        <f t="shared" si="97"/>
        <v>MAN</v>
      </c>
      <c r="Q2010" t="str">
        <f t="shared" si="98"/>
        <v>Negeri</v>
      </c>
      <c r="R2010" t="str">
        <f t="shared" si="96"/>
        <v>MA</v>
      </c>
      <c r="S2010" t="s">
        <v>40</v>
      </c>
      <c r="T2010" t="s">
        <v>3486</v>
      </c>
      <c r="U2010" t="s">
        <v>29</v>
      </c>
      <c r="Z2010" t="str">
        <f>VLOOKUP(A2010,[2]registrasi!$B$2:$C$3000,2,FALSE)</f>
        <v>registrasi</v>
      </c>
      <c r="AA2010">
        <f>VLOOKUP(D2010,[3]Sheet1!$B$2:$D$43,3,FALSE)</f>
        <v>68</v>
      </c>
      <c r="AB2010" t="e">
        <f>VLOOKUP(A2010,[2]nim!$A$2:$B$3000,2,FALSE)</f>
        <v>#N/A</v>
      </c>
    </row>
    <row r="2011" spans="1:28" x14ac:dyDescent="0.3">
      <c r="A2011" s="2">
        <v>122311021453</v>
      </c>
      <c r="B2011">
        <v>1</v>
      </c>
      <c r="C2011">
        <v>2021</v>
      </c>
      <c r="D2011" s="3">
        <v>3111126</v>
      </c>
      <c r="E2011" t="str">
        <f>UPPER(VLOOKUP(D2011,[1]PRODI_2019!$D$2:$L$72,3,FALSE))</f>
        <v>PENDIDIKAN VOKASIONAL TEKNIK ELEKTRO</v>
      </c>
      <c r="F2011" t="str">
        <f>VLOOKUP(D2011,[1]PRODI_2019!$D$2:$L$72,9,FALSE)</f>
        <v>FKIP</v>
      </c>
      <c r="G2011" t="str">
        <f>VLOOKUP(F2011,Sheet1!$H$4:$I$11,2,FALSE)</f>
        <v>2_FKIP</v>
      </c>
      <c r="H2011" t="s">
        <v>2612</v>
      </c>
      <c r="I2011" t="s">
        <v>33</v>
      </c>
      <c r="L2011" t="s">
        <v>27</v>
      </c>
      <c r="O2011" t="s">
        <v>64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41</v>
      </c>
      <c r="T2011" t="s">
        <v>3486</v>
      </c>
      <c r="U2011" t="s">
        <v>29</v>
      </c>
      <c r="Z2011" t="str">
        <f>VLOOKUP(A2011,[2]registrasi!$B$2:$C$3000,2,FALSE)</f>
        <v>registrasi</v>
      </c>
      <c r="AA2011">
        <f>VLOOKUP(D2011,[3]Sheet1!$B$2:$D$43,3,FALSE)</f>
        <v>68</v>
      </c>
      <c r="AB2011" t="str">
        <f>VLOOKUP(A2011,[2]nim!$A$2:$B$3000,2,FALSE)</f>
        <v>diterima</v>
      </c>
    </row>
    <row r="2012" spans="1:28" x14ac:dyDescent="0.3">
      <c r="A2012" s="2">
        <v>122311030460</v>
      </c>
      <c r="B2012">
        <v>2</v>
      </c>
      <c r="C2012">
        <v>2022</v>
      </c>
      <c r="D2012" s="3">
        <v>3111126</v>
      </c>
      <c r="E2012" t="str">
        <f>UPPER(VLOOKUP(D2012,[1]PRODI_2019!$D$2:$L$72,3,FALSE))</f>
        <v>PENDIDIKAN VOKASIONAL TEKNIK ELEKTRO</v>
      </c>
      <c r="F2012" t="str">
        <f>VLOOKUP(D2012,[1]PRODI_2019!$D$2:$L$72,9,FALSE)</f>
        <v>FKIP</v>
      </c>
      <c r="G2012" t="str">
        <f>VLOOKUP(F2012,Sheet1!$H$4:$I$11,2,FALSE)</f>
        <v>2_FKIP</v>
      </c>
      <c r="H2012" t="s">
        <v>2613</v>
      </c>
      <c r="I2012" t="s">
        <v>33</v>
      </c>
      <c r="L2012" t="s">
        <v>27</v>
      </c>
      <c r="O2012" t="s">
        <v>55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41</v>
      </c>
      <c r="T2012" t="s">
        <v>3486</v>
      </c>
      <c r="U2012" t="s">
        <v>29</v>
      </c>
      <c r="Z2012" t="str">
        <f>VLOOKUP(A2012,[2]registrasi!$B$2:$C$3000,2,FALSE)</f>
        <v>registrasi</v>
      </c>
      <c r="AA2012">
        <f>VLOOKUP(D2012,[3]Sheet1!$B$2:$D$43,3,FALSE)</f>
        <v>68</v>
      </c>
      <c r="AB2012" t="str">
        <f>VLOOKUP(A2012,[2]nim!$A$2:$B$3000,2,FALSE)</f>
        <v>diterima</v>
      </c>
    </row>
    <row r="2013" spans="1:28" x14ac:dyDescent="0.3">
      <c r="A2013" s="2">
        <v>122311030868</v>
      </c>
      <c r="B2013">
        <v>2</v>
      </c>
      <c r="C2013">
        <v>2022</v>
      </c>
      <c r="D2013" s="3">
        <v>3111126</v>
      </c>
      <c r="E2013" t="str">
        <f>UPPER(VLOOKUP(D2013,[1]PRODI_2019!$D$2:$L$72,3,FALSE))</f>
        <v>PENDIDIKAN VOKASIONAL TEKNIK ELEKTRO</v>
      </c>
      <c r="F2013" t="str">
        <f>VLOOKUP(D2013,[1]PRODI_2019!$D$2:$L$72,9,FALSE)</f>
        <v>FKIP</v>
      </c>
      <c r="G2013" t="str">
        <f>VLOOKUP(F2013,Sheet1!$H$4:$I$11,2,FALSE)</f>
        <v>2_FKIP</v>
      </c>
      <c r="H2013" t="s">
        <v>2614</v>
      </c>
      <c r="I2013" t="s">
        <v>33</v>
      </c>
      <c r="L2013" t="s">
        <v>27</v>
      </c>
      <c r="O2013" t="s">
        <v>219</v>
      </c>
      <c r="P2013" t="str">
        <f t="shared" si="97"/>
        <v>SMKN</v>
      </c>
      <c r="Q2013" t="str">
        <f t="shared" si="98"/>
        <v>Negeri</v>
      </c>
      <c r="R2013" t="str">
        <f t="shared" si="96"/>
        <v>SMK</v>
      </c>
      <c r="S2013" t="s">
        <v>34</v>
      </c>
      <c r="T2013" t="s">
        <v>3486</v>
      </c>
      <c r="U2013" t="s">
        <v>35</v>
      </c>
      <c r="Z2013" t="str">
        <f>VLOOKUP(A2013,[2]registrasi!$B$2:$C$3000,2,FALSE)</f>
        <v>registrasi</v>
      </c>
      <c r="AA2013">
        <f>VLOOKUP(D2013,[3]Sheet1!$B$2:$D$43,3,FALSE)</f>
        <v>68</v>
      </c>
      <c r="AB2013" t="str">
        <f>VLOOKUP(A2013,[2]nim!$A$2:$B$3000,2,FALSE)</f>
        <v>diterima</v>
      </c>
    </row>
    <row r="2014" spans="1:28" x14ac:dyDescent="0.3">
      <c r="A2014" s="2">
        <v>122311030914</v>
      </c>
      <c r="B2014">
        <v>1</v>
      </c>
      <c r="C2014">
        <v>2022</v>
      </c>
      <c r="D2014" s="3">
        <v>3111126</v>
      </c>
      <c r="E2014" t="str">
        <f>UPPER(VLOOKUP(D2014,[1]PRODI_2019!$D$2:$L$72,3,FALSE))</f>
        <v>PENDIDIKAN VOKASIONAL TEKNIK ELEKTRO</v>
      </c>
      <c r="F2014" t="str">
        <f>VLOOKUP(D2014,[1]PRODI_2019!$D$2:$L$72,9,FALSE)</f>
        <v>FKIP</v>
      </c>
      <c r="G2014" t="str">
        <f>VLOOKUP(F2014,Sheet1!$H$4:$I$11,2,FALSE)</f>
        <v>2_FKIP</v>
      </c>
      <c r="H2014" t="s">
        <v>2615</v>
      </c>
      <c r="I2014" t="s">
        <v>25</v>
      </c>
      <c r="L2014" t="s">
        <v>27</v>
      </c>
      <c r="O2014" t="s">
        <v>145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46</v>
      </c>
      <c r="T2014" t="s">
        <v>3486</v>
      </c>
      <c r="U2014" t="s">
        <v>29</v>
      </c>
      <c r="Z2014" t="str">
        <f>VLOOKUP(A2014,[2]registrasi!$B$2:$C$3000,2,FALSE)</f>
        <v>registrasi</v>
      </c>
      <c r="AA2014">
        <f>VLOOKUP(D2014,[3]Sheet1!$B$2:$D$43,3,FALSE)</f>
        <v>68</v>
      </c>
      <c r="AB2014" t="str">
        <f>VLOOKUP(A2014,[2]nim!$A$2:$B$3000,2,FALSE)</f>
        <v>diterima</v>
      </c>
    </row>
    <row r="2015" spans="1:28" x14ac:dyDescent="0.3">
      <c r="A2015" s="2">
        <v>122311030950</v>
      </c>
      <c r="B2015">
        <v>1</v>
      </c>
      <c r="C2015">
        <v>2022</v>
      </c>
      <c r="D2015" s="3">
        <v>3111126</v>
      </c>
      <c r="E2015" t="str">
        <f>UPPER(VLOOKUP(D2015,[1]PRODI_2019!$D$2:$L$72,3,FALSE))</f>
        <v>PENDIDIKAN VOKASIONAL TEKNIK ELEKTRO</v>
      </c>
      <c r="F2015" t="str">
        <f>VLOOKUP(D2015,[1]PRODI_2019!$D$2:$L$72,9,FALSE)</f>
        <v>FKIP</v>
      </c>
      <c r="G2015" t="str">
        <f>VLOOKUP(F2015,Sheet1!$H$4:$I$11,2,FALSE)</f>
        <v>2_FKIP</v>
      </c>
      <c r="H2015" t="s">
        <v>2616</v>
      </c>
      <c r="I2015" t="s">
        <v>25</v>
      </c>
      <c r="L2015" t="s">
        <v>27</v>
      </c>
      <c r="O2015" t="s">
        <v>97</v>
      </c>
      <c r="P2015" t="str">
        <f t="shared" si="97"/>
        <v>SMAN</v>
      </c>
      <c r="Q2015" t="str">
        <f t="shared" si="98"/>
        <v>Negeri</v>
      </c>
      <c r="R2015" t="str">
        <f t="shared" si="96"/>
        <v>SMA</v>
      </c>
      <c r="S2015" t="s">
        <v>46</v>
      </c>
      <c r="T2015" t="s">
        <v>3486</v>
      </c>
      <c r="U2015" t="s">
        <v>35</v>
      </c>
      <c r="Z2015" t="str">
        <f>VLOOKUP(A2015,[2]registrasi!$B$2:$C$3000,2,FALSE)</f>
        <v>registrasi</v>
      </c>
      <c r="AA2015">
        <f>VLOOKUP(D2015,[3]Sheet1!$B$2:$D$43,3,FALSE)</f>
        <v>68</v>
      </c>
      <c r="AB2015" t="str">
        <f>VLOOKUP(A2015,[2]nim!$A$2:$B$3000,2,FALSE)</f>
        <v>diterima</v>
      </c>
    </row>
    <row r="2016" spans="1:28" x14ac:dyDescent="0.3">
      <c r="A2016" s="2">
        <v>122311031033</v>
      </c>
      <c r="B2016">
        <v>2</v>
      </c>
      <c r="C2016">
        <v>2021</v>
      </c>
      <c r="D2016" s="3">
        <v>3111126</v>
      </c>
      <c r="E2016" t="str">
        <f>UPPER(VLOOKUP(D2016,[1]PRODI_2019!$D$2:$L$72,3,FALSE))</f>
        <v>PENDIDIKAN VOKASIONAL TEKNIK ELEKTRO</v>
      </c>
      <c r="F2016" t="str">
        <f>VLOOKUP(D2016,[1]PRODI_2019!$D$2:$L$72,9,FALSE)</f>
        <v>FKIP</v>
      </c>
      <c r="G2016" t="str">
        <f>VLOOKUP(F2016,Sheet1!$H$4:$I$11,2,FALSE)</f>
        <v>2_FKIP</v>
      </c>
      <c r="H2016" t="s">
        <v>2617</v>
      </c>
      <c r="I2016" t="s">
        <v>25</v>
      </c>
      <c r="L2016" t="s">
        <v>27</v>
      </c>
      <c r="O2016" t="s">
        <v>82</v>
      </c>
      <c r="P2016" t="str">
        <f t="shared" si="97"/>
        <v>SMKN</v>
      </c>
      <c r="Q2016" t="str">
        <f t="shared" si="98"/>
        <v>Negeri</v>
      </c>
      <c r="R2016" t="str">
        <f t="shared" si="96"/>
        <v>SMK</v>
      </c>
      <c r="S2016" t="s">
        <v>26</v>
      </c>
      <c r="T2016" t="s">
        <v>3486</v>
      </c>
      <c r="U2016" t="s">
        <v>35</v>
      </c>
      <c r="Z2016" t="str">
        <f>VLOOKUP(A2016,[2]registrasi!$B$2:$C$3000,2,FALSE)</f>
        <v>registrasi</v>
      </c>
      <c r="AA2016">
        <f>VLOOKUP(D2016,[3]Sheet1!$B$2:$D$43,3,FALSE)</f>
        <v>68</v>
      </c>
      <c r="AB2016" t="str">
        <f>VLOOKUP(A2016,[2]nim!$A$2:$B$3000,2,FALSE)</f>
        <v>diterima</v>
      </c>
    </row>
    <row r="2017" spans="1:28" x14ac:dyDescent="0.3">
      <c r="A2017" s="2">
        <v>122311031063</v>
      </c>
      <c r="B2017">
        <v>1</v>
      </c>
      <c r="C2017">
        <v>2022</v>
      </c>
      <c r="D2017" s="3">
        <v>3111126</v>
      </c>
      <c r="E2017" t="str">
        <f>UPPER(VLOOKUP(D2017,[1]PRODI_2019!$D$2:$L$72,3,FALSE))</f>
        <v>PENDIDIKAN VOKASIONAL TEKNIK ELEKTRO</v>
      </c>
      <c r="F2017" t="str">
        <f>VLOOKUP(D2017,[1]PRODI_2019!$D$2:$L$72,9,FALSE)</f>
        <v>FKIP</v>
      </c>
      <c r="G2017" t="str">
        <f>VLOOKUP(F2017,Sheet1!$H$4:$I$11,2,FALSE)</f>
        <v>2_FKIP</v>
      </c>
      <c r="H2017" t="s">
        <v>2618</v>
      </c>
      <c r="I2017" t="s">
        <v>33</v>
      </c>
      <c r="L2017" t="s">
        <v>27</v>
      </c>
      <c r="O2017" t="s">
        <v>141</v>
      </c>
      <c r="P2017" t="str">
        <f t="shared" si="97"/>
        <v>SMAN</v>
      </c>
      <c r="Q2017" t="str">
        <f t="shared" si="98"/>
        <v>Negeri</v>
      </c>
      <c r="R2017" t="str">
        <f t="shared" si="96"/>
        <v>SMA</v>
      </c>
      <c r="S2017" t="s">
        <v>46</v>
      </c>
      <c r="T2017" t="s">
        <v>3486</v>
      </c>
      <c r="U2017" t="s">
        <v>29</v>
      </c>
      <c r="Z2017" t="str">
        <f>VLOOKUP(A2017,[2]registrasi!$B$2:$C$3000,2,FALSE)</f>
        <v>registrasi</v>
      </c>
      <c r="AA2017">
        <f>VLOOKUP(D2017,[3]Sheet1!$B$2:$D$43,3,FALSE)</f>
        <v>68</v>
      </c>
      <c r="AB2017" t="str">
        <f>VLOOKUP(A2017,[2]nim!$A$2:$B$3000,2,FALSE)</f>
        <v>diterima</v>
      </c>
    </row>
    <row r="2018" spans="1:28" x14ac:dyDescent="0.3">
      <c r="A2018" s="2">
        <v>122311031118</v>
      </c>
      <c r="B2018">
        <v>1</v>
      </c>
      <c r="C2018">
        <v>2021</v>
      </c>
      <c r="D2018" s="3">
        <v>3111126</v>
      </c>
      <c r="E2018" t="str">
        <f>UPPER(VLOOKUP(D2018,[1]PRODI_2019!$D$2:$L$72,3,FALSE))</f>
        <v>PENDIDIKAN VOKASIONAL TEKNIK ELEKTRO</v>
      </c>
      <c r="F2018" t="str">
        <f>VLOOKUP(D2018,[1]PRODI_2019!$D$2:$L$72,9,FALSE)</f>
        <v>FKIP</v>
      </c>
      <c r="G2018" t="str">
        <f>VLOOKUP(F2018,Sheet1!$H$4:$I$11,2,FALSE)</f>
        <v>2_FKIP</v>
      </c>
      <c r="H2018" t="s">
        <v>2619</v>
      </c>
      <c r="I2018" t="s">
        <v>25</v>
      </c>
      <c r="L2018" t="s">
        <v>27</v>
      </c>
      <c r="O2018" t="s">
        <v>155</v>
      </c>
      <c r="P2018" t="str">
        <f t="shared" si="97"/>
        <v>SMKN</v>
      </c>
      <c r="Q2018" t="str">
        <f t="shared" si="98"/>
        <v>Negeri</v>
      </c>
      <c r="R2018" t="str">
        <f t="shared" si="96"/>
        <v>SMK</v>
      </c>
      <c r="S2018" t="s">
        <v>40</v>
      </c>
      <c r="T2018" t="s">
        <v>3486</v>
      </c>
      <c r="U2018" t="s">
        <v>29</v>
      </c>
      <c r="Z2018" t="str">
        <f>VLOOKUP(A2018,[2]registrasi!$B$2:$C$3000,2,FALSE)</f>
        <v>registrasi</v>
      </c>
      <c r="AA2018">
        <f>VLOOKUP(D2018,[3]Sheet1!$B$2:$D$43,3,FALSE)</f>
        <v>68</v>
      </c>
      <c r="AB2018" t="str">
        <f>VLOOKUP(A2018,[2]nim!$A$2:$B$3000,2,FALSE)</f>
        <v>diterima</v>
      </c>
    </row>
    <row r="2019" spans="1:28" x14ac:dyDescent="0.3">
      <c r="A2019" s="2">
        <v>122311031286</v>
      </c>
      <c r="B2019">
        <v>1</v>
      </c>
      <c r="C2019">
        <v>2021</v>
      </c>
      <c r="D2019" s="3">
        <v>3111126</v>
      </c>
      <c r="E2019" t="str">
        <f>UPPER(VLOOKUP(D2019,[1]PRODI_2019!$D$2:$L$72,3,FALSE))</f>
        <v>PENDIDIKAN VOKASIONAL TEKNIK ELEKTRO</v>
      </c>
      <c r="F2019" t="str">
        <f>VLOOKUP(D2019,[1]PRODI_2019!$D$2:$L$72,9,FALSE)</f>
        <v>FKIP</v>
      </c>
      <c r="G2019" t="str">
        <f>VLOOKUP(F2019,Sheet1!$H$4:$I$11,2,FALSE)</f>
        <v>2_FKIP</v>
      </c>
      <c r="H2019" t="s">
        <v>2620</v>
      </c>
      <c r="I2019" t="s">
        <v>25</v>
      </c>
      <c r="L2019" t="s">
        <v>27</v>
      </c>
      <c r="O2019" t="s">
        <v>298</v>
      </c>
      <c r="P2019" t="str">
        <f t="shared" si="97"/>
        <v>SMKS</v>
      </c>
      <c r="Q2019" t="str">
        <f t="shared" si="98"/>
        <v>Swasta</v>
      </c>
      <c r="R2019" t="str">
        <f t="shared" si="96"/>
        <v>SMK</v>
      </c>
      <c r="S2019" t="s">
        <v>34</v>
      </c>
      <c r="T2019" t="s">
        <v>3486</v>
      </c>
      <c r="U2019" t="s">
        <v>35</v>
      </c>
      <c r="Z2019" t="str">
        <f>VLOOKUP(A2019,[2]registrasi!$B$2:$C$3000,2,FALSE)</f>
        <v>registrasi</v>
      </c>
      <c r="AA2019">
        <f>VLOOKUP(D2019,[3]Sheet1!$B$2:$D$43,3,FALSE)</f>
        <v>68</v>
      </c>
      <c r="AB2019" t="str">
        <f>VLOOKUP(A2019,[2]nim!$A$2:$B$3000,2,FALSE)</f>
        <v>diterima</v>
      </c>
    </row>
    <row r="2020" spans="1:28" x14ac:dyDescent="0.3">
      <c r="A2020" s="2">
        <v>122311040161</v>
      </c>
      <c r="B2020">
        <v>2</v>
      </c>
      <c r="C2020">
        <v>2021</v>
      </c>
      <c r="D2020" s="3">
        <v>3111126</v>
      </c>
      <c r="E2020" t="str">
        <f>UPPER(VLOOKUP(D2020,[1]PRODI_2019!$D$2:$L$72,3,FALSE))</f>
        <v>PENDIDIKAN VOKASIONAL TEKNIK ELEKTRO</v>
      </c>
      <c r="F2020" t="str">
        <f>VLOOKUP(D2020,[1]PRODI_2019!$D$2:$L$72,9,FALSE)</f>
        <v>FKIP</v>
      </c>
      <c r="G2020" t="str">
        <f>VLOOKUP(F2020,Sheet1!$H$4:$I$11,2,FALSE)</f>
        <v>2_FKIP</v>
      </c>
      <c r="H2020" t="s">
        <v>2621</v>
      </c>
      <c r="I2020" t="s">
        <v>25</v>
      </c>
      <c r="L2020" t="s">
        <v>27</v>
      </c>
      <c r="O2020" t="s">
        <v>3414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52</v>
      </c>
      <c r="T2020" t="s">
        <v>3486</v>
      </c>
      <c r="U2020" t="s">
        <v>29</v>
      </c>
      <c r="Z2020" t="str">
        <f>VLOOKUP(A2020,[2]registrasi!$B$2:$C$3000,2,FALSE)</f>
        <v>registrasi</v>
      </c>
      <c r="AA2020">
        <f>VLOOKUP(D2020,[3]Sheet1!$B$2:$D$43,3,FALSE)</f>
        <v>68</v>
      </c>
      <c r="AB2020" t="str">
        <f>VLOOKUP(A2020,[2]nim!$A$2:$B$3000,2,FALSE)</f>
        <v>diterima</v>
      </c>
    </row>
    <row r="2021" spans="1:28" x14ac:dyDescent="0.3">
      <c r="A2021" s="2">
        <v>122311040840</v>
      </c>
      <c r="B2021">
        <v>2</v>
      </c>
      <c r="C2021">
        <v>2022</v>
      </c>
      <c r="D2021" s="3">
        <v>3111126</v>
      </c>
      <c r="E2021" t="str">
        <f>UPPER(VLOOKUP(D2021,[1]PRODI_2019!$D$2:$L$72,3,FALSE))</f>
        <v>PENDIDIKAN VOKASIONAL TEKNIK ELEKTRO</v>
      </c>
      <c r="F2021" t="str">
        <f>VLOOKUP(D2021,[1]PRODI_2019!$D$2:$L$72,9,FALSE)</f>
        <v>FKIP</v>
      </c>
      <c r="G2021" t="str">
        <f>VLOOKUP(F2021,Sheet1!$H$4:$I$11,2,FALSE)</f>
        <v>2_FKIP</v>
      </c>
      <c r="H2021" t="s">
        <v>2622</v>
      </c>
      <c r="I2021" t="s">
        <v>33</v>
      </c>
      <c r="L2021" t="s">
        <v>27</v>
      </c>
      <c r="O2021" t="s">
        <v>150</v>
      </c>
      <c r="P2021" t="str">
        <f t="shared" si="97"/>
        <v>SMAN</v>
      </c>
      <c r="Q2021" t="str">
        <f t="shared" si="98"/>
        <v>Negeri</v>
      </c>
      <c r="R2021" t="str">
        <f t="shared" si="96"/>
        <v>SMA</v>
      </c>
      <c r="S2021" t="s">
        <v>63</v>
      </c>
      <c r="T2021" t="s">
        <v>3486</v>
      </c>
      <c r="U2021" t="s">
        <v>29</v>
      </c>
      <c r="Z2021" t="str">
        <f>VLOOKUP(A2021,[2]registrasi!$B$2:$C$3000,2,FALSE)</f>
        <v>registrasi</v>
      </c>
      <c r="AA2021">
        <f>VLOOKUP(D2021,[3]Sheet1!$B$2:$D$43,3,FALSE)</f>
        <v>68</v>
      </c>
      <c r="AB2021" t="str">
        <f>VLOOKUP(A2021,[2]nim!$A$2:$B$3000,2,FALSE)</f>
        <v>diterima</v>
      </c>
    </row>
    <row r="2022" spans="1:28" x14ac:dyDescent="0.3">
      <c r="A2022" s="2">
        <v>122311040914</v>
      </c>
      <c r="B2022">
        <v>2</v>
      </c>
      <c r="C2022">
        <v>2021</v>
      </c>
      <c r="D2022" s="3">
        <v>3111126</v>
      </c>
      <c r="E2022" t="str">
        <f>UPPER(VLOOKUP(D2022,[1]PRODI_2019!$D$2:$L$72,3,FALSE))</f>
        <v>PENDIDIKAN VOKASIONAL TEKNIK ELEKTRO</v>
      </c>
      <c r="F2022" t="str">
        <f>VLOOKUP(D2022,[1]PRODI_2019!$D$2:$L$72,9,FALSE)</f>
        <v>FKIP</v>
      </c>
      <c r="G2022" t="str">
        <f>VLOOKUP(F2022,Sheet1!$H$4:$I$11,2,FALSE)</f>
        <v>2_FKIP</v>
      </c>
      <c r="H2022" t="s">
        <v>2623</v>
      </c>
      <c r="I2022" t="s">
        <v>25</v>
      </c>
      <c r="L2022" t="s">
        <v>200</v>
      </c>
      <c r="O2022" t="s">
        <v>3415</v>
      </c>
      <c r="P2022" t="str">
        <f t="shared" si="97"/>
        <v>SMKS</v>
      </c>
      <c r="Q2022" t="str">
        <f t="shared" si="98"/>
        <v>Swasta</v>
      </c>
      <c r="R2022" t="str">
        <f t="shared" si="96"/>
        <v>SMK</v>
      </c>
      <c r="S2022" t="s">
        <v>541</v>
      </c>
      <c r="T2022" t="s">
        <v>3487</v>
      </c>
      <c r="U2022" t="s">
        <v>29</v>
      </c>
      <c r="Z2022" t="str">
        <f>VLOOKUP(A2022,[2]registrasi!$B$2:$C$3000,2,FALSE)</f>
        <v>registrasi</v>
      </c>
      <c r="AA2022">
        <f>VLOOKUP(D2022,[3]Sheet1!$B$2:$D$43,3,FALSE)</f>
        <v>68</v>
      </c>
      <c r="AB2022" t="str">
        <f>VLOOKUP(A2022,[2]nim!$A$2:$B$3000,2,FALSE)</f>
        <v>diterima</v>
      </c>
    </row>
    <row r="2023" spans="1:28" x14ac:dyDescent="0.3">
      <c r="A2023" s="2">
        <v>122311051314</v>
      </c>
      <c r="B2023">
        <v>2</v>
      </c>
      <c r="C2023">
        <v>2022</v>
      </c>
      <c r="D2023" s="3">
        <v>3111126</v>
      </c>
      <c r="E2023" t="str">
        <f>UPPER(VLOOKUP(D2023,[1]PRODI_2019!$D$2:$L$72,3,FALSE))</f>
        <v>PENDIDIKAN VOKASIONAL TEKNIK ELEKTRO</v>
      </c>
      <c r="F2023" t="str">
        <f>VLOOKUP(D2023,[1]PRODI_2019!$D$2:$L$72,9,FALSE)</f>
        <v>FKIP</v>
      </c>
      <c r="G2023" t="str">
        <f>VLOOKUP(F2023,Sheet1!$H$4:$I$11,2,FALSE)</f>
        <v>2_FKIP</v>
      </c>
      <c r="H2023" t="s">
        <v>2624</v>
      </c>
      <c r="I2023" t="s">
        <v>25</v>
      </c>
      <c r="L2023" t="s">
        <v>27</v>
      </c>
      <c r="O2023" t="s">
        <v>294</v>
      </c>
      <c r="P2023" t="str">
        <f t="shared" si="97"/>
        <v>SMKS</v>
      </c>
      <c r="Q2023" t="str">
        <f t="shared" si="98"/>
        <v>Swasta</v>
      </c>
      <c r="R2023" t="str">
        <f t="shared" si="96"/>
        <v>SMK</v>
      </c>
      <c r="S2023" t="s">
        <v>40</v>
      </c>
      <c r="T2023" t="s">
        <v>3486</v>
      </c>
      <c r="U2023" t="s">
        <v>29</v>
      </c>
      <c r="Z2023" t="e">
        <f>VLOOKUP(A2023,[2]registrasi!$B$2:$C$3000,2,FALSE)</f>
        <v>#N/A</v>
      </c>
      <c r="AA2023">
        <f>VLOOKUP(D2023,[3]Sheet1!$B$2:$D$43,3,FALSE)</f>
        <v>68</v>
      </c>
      <c r="AB2023" t="e">
        <f>VLOOKUP(A2023,[2]nim!$A$2:$B$3000,2,FALSE)</f>
        <v>#N/A</v>
      </c>
    </row>
    <row r="2024" spans="1:28" x14ac:dyDescent="0.3">
      <c r="A2024" s="2">
        <v>122311080383</v>
      </c>
      <c r="B2024">
        <v>1</v>
      </c>
      <c r="C2024">
        <v>2021</v>
      </c>
      <c r="D2024" s="3">
        <v>3111126</v>
      </c>
      <c r="E2024" t="str">
        <f>UPPER(VLOOKUP(D2024,[1]PRODI_2019!$D$2:$L$72,3,FALSE))</f>
        <v>PENDIDIKAN VOKASIONAL TEKNIK ELEKTRO</v>
      </c>
      <c r="F2024" t="str">
        <f>VLOOKUP(D2024,[1]PRODI_2019!$D$2:$L$72,9,FALSE)</f>
        <v>FKIP</v>
      </c>
      <c r="G2024" t="str">
        <f>VLOOKUP(F2024,Sheet1!$H$4:$I$11,2,FALSE)</f>
        <v>2_FKIP</v>
      </c>
      <c r="H2024" t="s">
        <v>2625</v>
      </c>
      <c r="I2024" t="s">
        <v>25</v>
      </c>
      <c r="L2024" t="s">
        <v>27</v>
      </c>
      <c r="O2024" t="s">
        <v>122</v>
      </c>
      <c r="P2024" t="str">
        <f t="shared" si="97"/>
        <v>SMAS</v>
      </c>
      <c r="Q2024" t="str">
        <f t="shared" si="98"/>
        <v>Swasta</v>
      </c>
      <c r="R2024" t="str">
        <f t="shared" si="96"/>
        <v>SMA</v>
      </c>
      <c r="S2024" t="s">
        <v>40</v>
      </c>
      <c r="T2024" t="s">
        <v>3486</v>
      </c>
      <c r="U2024" t="s">
        <v>29</v>
      </c>
      <c r="Z2024" t="str">
        <f>VLOOKUP(A2024,[2]registrasi!$B$2:$C$3000,2,FALSE)</f>
        <v>registrasi</v>
      </c>
      <c r="AA2024">
        <f>VLOOKUP(D2024,[3]Sheet1!$B$2:$D$43,3,FALSE)</f>
        <v>68</v>
      </c>
      <c r="AB2024" t="str">
        <f>VLOOKUP(A2024,[2]nim!$A$2:$B$3000,2,FALSE)</f>
        <v>diterima</v>
      </c>
    </row>
    <row r="2025" spans="1:28" x14ac:dyDescent="0.3">
      <c r="A2025" s="2">
        <v>122311090465</v>
      </c>
      <c r="B2025">
        <v>1</v>
      </c>
      <c r="C2025">
        <v>2022</v>
      </c>
      <c r="D2025" s="3">
        <v>3111126</v>
      </c>
      <c r="E2025" t="str">
        <f>UPPER(VLOOKUP(D2025,[1]PRODI_2019!$D$2:$L$72,3,FALSE))</f>
        <v>PENDIDIKAN VOKASIONAL TEKNIK ELEKTRO</v>
      </c>
      <c r="F2025" t="str">
        <f>VLOOKUP(D2025,[1]PRODI_2019!$D$2:$L$72,9,FALSE)</f>
        <v>FKIP</v>
      </c>
      <c r="G2025" t="str">
        <f>VLOOKUP(F2025,Sheet1!$H$4:$I$11,2,FALSE)</f>
        <v>2_FKIP</v>
      </c>
      <c r="H2025" t="s">
        <v>2626</v>
      </c>
      <c r="I2025" t="s">
        <v>33</v>
      </c>
      <c r="L2025" t="s">
        <v>27</v>
      </c>
      <c r="O2025" t="s">
        <v>59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46</v>
      </c>
      <c r="T2025" t="s">
        <v>3486</v>
      </c>
      <c r="U2025" t="s">
        <v>29</v>
      </c>
      <c r="Z2025" t="str">
        <f>VLOOKUP(A2025,[2]registrasi!$B$2:$C$3000,2,FALSE)</f>
        <v>registrasi</v>
      </c>
      <c r="AA2025">
        <f>VLOOKUP(D2025,[3]Sheet1!$B$2:$D$43,3,FALSE)</f>
        <v>68</v>
      </c>
      <c r="AB2025" t="e">
        <f>VLOOKUP(A2025,[2]nim!$A$2:$B$3000,2,FALSE)</f>
        <v>#N/A</v>
      </c>
    </row>
    <row r="2026" spans="1:28" x14ac:dyDescent="0.3">
      <c r="A2026" s="2">
        <v>122311090538</v>
      </c>
      <c r="B2026">
        <v>1</v>
      </c>
      <c r="C2026">
        <v>2021</v>
      </c>
      <c r="D2026" s="3">
        <v>3111126</v>
      </c>
      <c r="E2026" t="str">
        <f>UPPER(VLOOKUP(D2026,[1]PRODI_2019!$D$2:$L$72,3,FALSE))</f>
        <v>PENDIDIKAN VOKASIONAL TEKNIK ELEKTRO</v>
      </c>
      <c r="F2026" t="str">
        <f>VLOOKUP(D2026,[1]PRODI_2019!$D$2:$L$72,9,FALSE)</f>
        <v>FKIP</v>
      </c>
      <c r="G2026" t="str">
        <f>VLOOKUP(F2026,Sheet1!$H$4:$I$11,2,FALSE)</f>
        <v>2_FKIP</v>
      </c>
      <c r="H2026" t="s">
        <v>2627</v>
      </c>
      <c r="I2026" t="s">
        <v>33</v>
      </c>
      <c r="L2026" t="s">
        <v>27</v>
      </c>
      <c r="O2026" t="s">
        <v>122</v>
      </c>
      <c r="P2026" t="str">
        <f t="shared" si="97"/>
        <v>SMAS</v>
      </c>
      <c r="Q2026" t="str">
        <f t="shared" si="98"/>
        <v>Swasta</v>
      </c>
      <c r="R2026" t="str">
        <f t="shared" si="96"/>
        <v>SMA</v>
      </c>
      <c r="S2026" t="s">
        <v>40</v>
      </c>
      <c r="T2026" t="s">
        <v>3486</v>
      </c>
      <c r="U2026" t="s">
        <v>35</v>
      </c>
      <c r="Z2026" t="str">
        <f>VLOOKUP(A2026,[2]registrasi!$B$2:$C$3000,2,FALSE)</f>
        <v>registrasi</v>
      </c>
      <c r="AA2026">
        <f>VLOOKUP(D2026,[3]Sheet1!$B$2:$D$43,3,FALSE)</f>
        <v>68</v>
      </c>
      <c r="AB2026" t="str">
        <f>VLOOKUP(A2026,[2]nim!$A$2:$B$3000,2,FALSE)</f>
        <v>diterima</v>
      </c>
    </row>
    <row r="2027" spans="1:28" x14ac:dyDescent="0.3">
      <c r="A2027" s="2">
        <v>122311090542</v>
      </c>
      <c r="B2027">
        <v>2</v>
      </c>
      <c r="C2027">
        <v>2021</v>
      </c>
      <c r="D2027" s="3">
        <v>3111126</v>
      </c>
      <c r="E2027" t="str">
        <f>UPPER(VLOOKUP(D2027,[1]PRODI_2019!$D$2:$L$72,3,FALSE))</f>
        <v>PENDIDIKAN VOKASIONAL TEKNIK ELEKTRO</v>
      </c>
      <c r="F2027" t="str">
        <f>VLOOKUP(D2027,[1]PRODI_2019!$D$2:$L$72,9,FALSE)</f>
        <v>FKIP</v>
      </c>
      <c r="G2027" t="str">
        <f>VLOOKUP(F2027,Sheet1!$H$4:$I$11,2,FALSE)</f>
        <v>2_FKIP</v>
      </c>
      <c r="H2027" t="s">
        <v>2628</v>
      </c>
      <c r="I2027" t="s">
        <v>25</v>
      </c>
      <c r="L2027" t="s">
        <v>27</v>
      </c>
      <c r="O2027" t="s">
        <v>122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40</v>
      </c>
      <c r="T2027" t="s">
        <v>3486</v>
      </c>
      <c r="U2027" t="s">
        <v>29</v>
      </c>
      <c r="Z2027" t="str">
        <f>VLOOKUP(A2027,[2]registrasi!$B$2:$C$3000,2,FALSE)</f>
        <v>registrasi</v>
      </c>
      <c r="AA2027">
        <f>VLOOKUP(D2027,[3]Sheet1!$B$2:$D$43,3,FALSE)</f>
        <v>68</v>
      </c>
      <c r="AB2027" t="str">
        <f>VLOOKUP(A2027,[2]nim!$A$2:$B$3000,2,FALSE)</f>
        <v>diterima</v>
      </c>
    </row>
    <row r="2028" spans="1:28" x14ac:dyDescent="0.3">
      <c r="A2028" s="2">
        <v>122311090881</v>
      </c>
      <c r="B2028">
        <v>2</v>
      </c>
      <c r="C2028">
        <v>2022</v>
      </c>
      <c r="D2028" s="3">
        <v>3111126</v>
      </c>
      <c r="E2028" t="str">
        <f>UPPER(VLOOKUP(D2028,[1]PRODI_2019!$D$2:$L$72,3,FALSE))</f>
        <v>PENDIDIKAN VOKASIONAL TEKNIK ELEKTRO</v>
      </c>
      <c r="F2028" t="str">
        <f>VLOOKUP(D2028,[1]PRODI_2019!$D$2:$L$72,9,FALSE)</f>
        <v>FKIP</v>
      </c>
      <c r="G2028" t="str">
        <f>VLOOKUP(F2028,Sheet1!$H$4:$I$11,2,FALSE)</f>
        <v>2_FKIP</v>
      </c>
      <c r="H2028" t="s">
        <v>2629</v>
      </c>
      <c r="I2028" t="s">
        <v>25</v>
      </c>
      <c r="L2028" t="s">
        <v>27</v>
      </c>
      <c r="O2028" t="s">
        <v>518</v>
      </c>
      <c r="P2028" t="str">
        <f t="shared" si="97"/>
        <v>SMKN</v>
      </c>
      <c r="Q2028" t="str">
        <f t="shared" si="98"/>
        <v>Negeri</v>
      </c>
      <c r="R2028" t="str">
        <f t="shared" si="96"/>
        <v>SMK</v>
      </c>
      <c r="S2028" t="s">
        <v>37</v>
      </c>
      <c r="T2028" t="s">
        <v>3486</v>
      </c>
      <c r="U2028" t="s">
        <v>35</v>
      </c>
      <c r="Z2028" t="str">
        <f>VLOOKUP(A2028,[2]registrasi!$B$2:$C$3000,2,FALSE)</f>
        <v>registrasi</v>
      </c>
      <c r="AA2028">
        <f>VLOOKUP(D2028,[3]Sheet1!$B$2:$D$43,3,FALSE)</f>
        <v>68</v>
      </c>
      <c r="AB2028" t="str">
        <f>VLOOKUP(A2028,[2]nim!$A$2:$B$3000,2,FALSE)</f>
        <v>diterima</v>
      </c>
    </row>
    <row r="2029" spans="1:28" x14ac:dyDescent="0.3">
      <c r="A2029" s="2">
        <v>122311100179</v>
      </c>
      <c r="B2029">
        <v>2</v>
      </c>
      <c r="C2029">
        <v>2022</v>
      </c>
      <c r="D2029" s="3">
        <v>3111126</v>
      </c>
      <c r="E2029" t="str">
        <f>UPPER(VLOOKUP(D2029,[1]PRODI_2019!$D$2:$L$72,3,FALSE))</f>
        <v>PENDIDIKAN VOKASIONAL TEKNIK ELEKTRO</v>
      </c>
      <c r="F2029" t="str">
        <f>VLOOKUP(D2029,[1]PRODI_2019!$D$2:$L$72,9,FALSE)</f>
        <v>FKIP</v>
      </c>
      <c r="G2029" t="str">
        <f>VLOOKUP(F2029,Sheet1!$H$4:$I$11,2,FALSE)</f>
        <v>2_FKIP</v>
      </c>
      <c r="H2029" t="s">
        <v>2630</v>
      </c>
      <c r="I2029" t="s">
        <v>33</v>
      </c>
      <c r="L2029" t="s">
        <v>27</v>
      </c>
      <c r="O2029" t="s">
        <v>142</v>
      </c>
      <c r="P2029" t="str">
        <f t="shared" si="97"/>
        <v>MAN</v>
      </c>
      <c r="Q2029" t="str">
        <f t="shared" si="98"/>
        <v>Negeri</v>
      </c>
      <c r="R2029" t="str">
        <f t="shared" si="96"/>
        <v>MA</v>
      </c>
      <c r="S2029" t="s">
        <v>41</v>
      </c>
      <c r="T2029" t="s">
        <v>3486</v>
      </c>
      <c r="U2029" t="s">
        <v>29</v>
      </c>
      <c r="Z2029" t="str">
        <f>VLOOKUP(A2029,[2]registrasi!$B$2:$C$3000,2,FALSE)</f>
        <v>registrasi</v>
      </c>
      <c r="AA2029">
        <f>VLOOKUP(D2029,[3]Sheet1!$B$2:$D$43,3,FALSE)</f>
        <v>68</v>
      </c>
      <c r="AB2029" t="str">
        <f>VLOOKUP(A2029,[2]nim!$A$2:$B$3000,2,FALSE)</f>
        <v>diterima</v>
      </c>
    </row>
    <row r="2030" spans="1:28" x14ac:dyDescent="0.3">
      <c r="A2030" s="2">
        <v>122311100739</v>
      </c>
      <c r="B2030">
        <v>2</v>
      </c>
      <c r="C2030">
        <v>2022</v>
      </c>
      <c r="D2030" s="3">
        <v>3111126</v>
      </c>
      <c r="E2030" t="str">
        <f>UPPER(VLOOKUP(D2030,[1]PRODI_2019!$D$2:$L$72,3,FALSE))</f>
        <v>PENDIDIKAN VOKASIONAL TEKNIK ELEKTRO</v>
      </c>
      <c r="F2030" t="str">
        <f>VLOOKUP(D2030,[1]PRODI_2019!$D$2:$L$72,9,FALSE)</f>
        <v>FKIP</v>
      </c>
      <c r="G2030" t="str">
        <f>VLOOKUP(F2030,Sheet1!$H$4:$I$11,2,FALSE)</f>
        <v>2_FKIP</v>
      </c>
      <c r="H2030" t="s">
        <v>2631</v>
      </c>
      <c r="I2030" t="s">
        <v>33</v>
      </c>
      <c r="L2030" t="s">
        <v>27</v>
      </c>
      <c r="O2030" t="s">
        <v>210</v>
      </c>
      <c r="P2030" t="str">
        <f t="shared" si="97"/>
        <v>SMKS</v>
      </c>
      <c r="Q2030" t="str">
        <f t="shared" si="98"/>
        <v>Swasta</v>
      </c>
      <c r="R2030" t="str">
        <f t="shared" si="96"/>
        <v>SMK</v>
      </c>
      <c r="S2030" t="s">
        <v>26</v>
      </c>
      <c r="T2030" t="s">
        <v>3486</v>
      </c>
      <c r="U2030" t="s">
        <v>29</v>
      </c>
      <c r="Z2030" t="str">
        <f>VLOOKUP(A2030,[2]registrasi!$B$2:$C$3000,2,FALSE)</f>
        <v>registrasi</v>
      </c>
      <c r="AA2030">
        <f>VLOOKUP(D2030,[3]Sheet1!$B$2:$D$43,3,FALSE)</f>
        <v>68</v>
      </c>
      <c r="AB2030" t="str">
        <f>VLOOKUP(A2030,[2]nim!$A$2:$B$3000,2,FALSE)</f>
        <v>diterima</v>
      </c>
    </row>
    <row r="2031" spans="1:28" x14ac:dyDescent="0.3">
      <c r="A2031" s="2">
        <v>122311110241</v>
      </c>
      <c r="B2031">
        <v>2</v>
      </c>
      <c r="C2031">
        <v>2022</v>
      </c>
      <c r="D2031" s="3">
        <v>3111126</v>
      </c>
      <c r="E2031" t="str">
        <f>UPPER(VLOOKUP(D2031,[1]PRODI_2019!$D$2:$L$72,3,FALSE))</f>
        <v>PENDIDIKAN VOKASIONAL TEKNIK ELEKTRO</v>
      </c>
      <c r="F2031" t="str">
        <f>VLOOKUP(D2031,[1]PRODI_2019!$D$2:$L$72,9,FALSE)</f>
        <v>FKIP</v>
      </c>
      <c r="G2031" t="str">
        <f>VLOOKUP(F2031,Sheet1!$H$4:$I$11,2,FALSE)</f>
        <v>2_FKIP</v>
      </c>
      <c r="H2031" t="s">
        <v>2632</v>
      </c>
      <c r="I2031" t="s">
        <v>25</v>
      </c>
      <c r="L2031" t="s">
        <v>27</v>
      </c>
      <c r="O2031" t="s">
        <v>107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34</v>
      </c>
      <c r="T2031" t="s">
        <v>3486</v>
      </c>
      <c r="U2031" t="s">
        <v>29</v>
      </c>
      <c r="Z2031" t="str">
        <f>VLOOKUP(A2031,[2]registrasi!$B$2:$C$3000,2,FALSE)</f>
        <v>registrasi</v>
      </c>
      <c r="AA2031">
        <f>VLOOKUP(D2031,[3]Sheet1!$B$2:$D$43,3,FALSE)</f>
        <v>68</v>
      </c>
      <c r="AB2031" t="str">
        <f>VLOOKUP(A2031,[2]nim!$A$2:$B$3000,2,FALSE)</f>
        <v>diterima</v>
      </c>
    </row>
    <row r="2032" spans="1:28" x14ac:dyDescent="0.3">
      <c r="A2032" s="2">
        <v>122311110440</v>
      </c>
      <c r="B2032">
        <v>1</v>
      </c>
      <c r="C2032">
        <v>2022</v>
      </c>
      <c r="D2032" s="3">
        <v>3111126</v>
      </c>
      <c r="E2032" t="str">
        <f>UPPER(VLOOKUP(D2032,[1]PRODI_2019!$D$2:$L$72,3,FALSE))</f>
        <v>PENDIDIKAN VOKASIONAL TEKNIK ELEKTRO</v>
      </c>
      <c r="F2032" t="str">
        <f>VLOOKUP(D2032,[1]PRODI_2019!$D$2:$L$72,9,FALSE)</f>
        <v>FKIP</v>
      </c>
      <c r="G2032" t="str">
        <f>VLOOKUP(F2032,Sheet1!$H$4:$I$11,2,FALSE)</f>
        <v>2_FKIP</v>
      </c>
      <c r="H2032" t="s">
        <v>2633</v>
      </c>
      <c r="I2032" t="s">
        <v>33</v>
      </c>
      <c r="L2032" t="s">
        <v>27</v>
      </c>
      <c r="O2032" t="s">
        <v>93</v>
      </c>
      <c r="P2032" t="str">
        <f t="shared" si="97"/>
        <v>MAN</v>
      </c>
      <c r="Q2032" t="str">
        <f t="shared" si="98"/>
        <v>Negeri</v>
      </c>
      <c r="R2032" t="str">
        <f t="shared" si="96"/>
        <v>MA</v>
      </c>
      <c r="S2032" t="s">
        <v>40</v>
      </c>
      <c r="T2032" t="s">
        <v>3486</v>
      </c>
      <c r="U2032" t="s">
        <v>35</v>
      </c>
      <c r="Z2032" t="str">
        <f>VLOOKUP(A2032,[2]registrasi!$B$2:$C$3000,2,FALSE)</f>
        <v>registrasi</v>
      </c>
      <c r="AA2032">
        <f>VLOOKUP(D2032,[3]Sheet1!$B$2:$D$43,3,FALSE)</f>
        <v>68</v>
      </c>
      <c r="AB2032" t="str">
        <f>VLOOKUP(A2032,[2]nim!$A$2:$B$3000,2,FALSE)</f>
        <v>diterima</v>
      </c>
    </row>
    <row r="2033" spans="1:28" x14ac:dyDescent="0.3">
      <c r="A2033" s="2">
        <v>122311120195</v>
      </c>
      <c r="B2033">
        <v>1</v>
      </c>
      <c r="C2033">
        <v>2021</v>
      </c>
      <c r="D2033" s="3">
        <v>3111126</v>
      </c>
      <c r="E2033" t="str">
        <f>UPPER(VLOOKUP(D2033,[1]PRODI_2019!$D$2:$L$72,3,FALSE))</f>
        <v>PENDIDIKAN VOKASIONAL TEKNIK ELEKTRO</v>
      </c>
      <c r="F2033" t="str">
        <f>VLOOKUP(D2033,[1]PRODI_2019!$D$2:$L$72,9,FALSE)</f>
        <v>FKIP</v>
      </c>
      <c r="G2033" t="str">
        <f>VLOOKUP(F2033,Sheet1!$H$4:$I$11,2,FALSE)</f>
        <v>2_FKIP</v>
      </c>
      <c r="H2033" t="s">
        <v>2634</v>
      </c>
      <c r="I2033" t="s">
        <v>25</v>
      </c>
      <c r="L2033" t="s">
        <v>27</v>
      </c>
      <c r="O2033" t="s">
        <v>464</v>
      </c>
      <c r="P2033" t="str">
        <f t="shared" si="97"/>
        <v>SMA</v>
      </c>
      <c r="Q2033" t="str">
        <f t="shared" si="98"/>
        <v>Swasta</v>
      </c>
      <c r="R2033" t="str">
        <f t="shared" si="96"/>
        <v>SMA</v>
      </c>
      <c r="S2033" t="s">
        <v>52</v>
      </c>
      <c r="T2033" t="s">
        <v>3486</v>
      </c>
      <c r="U2033" t="s">
        <v>29</v>
      </c>
      <c r="Z2033" t="str">
        <f>VLOOKUP(A2033,[2]registrasi!$B$2:$C$3000,2,FALSE)</f>
        <v>registrasi</v>
      </c>
      <c r="AA2033">
        <f>VLOOKUP(D2033,[3]Sheet1!$B$2:$D$43,3,FALSE)</f>
        <v>68</v>
      </c>
      <c r="AB2033" t="str">
        <f>VLOOKUP(A2033,[2]nim!$A$2:$B$3000,2,FALSE)</f>
        <v>diterima</v>
      </c>
    </row>
    <row r="2034" spans="1:28" x14ac:dyDescent="0.3">
      <c r="A2034" s="2">
        <v>122311130441</v>
      </c>
      <c r="B2034">
        <v>2</v>
      </c>
      <c r="C2034">
        <v>2022</v>
      </c>
      <c r="D2034" s="3">
        <v>3111126</v>
      </c>
      <c r="E2034" t="str">
        <f>UPPER(VLOOKUP(D2034,[1]PRODI_2019!$D$2:$L$72,3,FALSE))</f>
        <v>PENDIDIKAN VOKASIONAL TEKNIK ELEKTRO</v>
      </c>
      <c r="F2034" t="str">
        <f>VLOOKUP(D2034,[1]PRODI_2019!$D$2:$L$72,9,FALSE)</f>
        <v>FKIP</v>
      </c>
      <c r="G2034" t="str">
        <f>VLOOKUP(F2034,Sheet1!$H$4:$I$11,2,FALSE)</f>
        <v>2_FKIP</v>
      </c>
      <c r="H2034" t="s">
        <v>2635</v>
      </c>
      <c r="I2034" t="s">
        <v>25</v>
      </c>
      <c r="L2034" t="s">
        <v>27</v>
      </c>
      <c r="O2034" t="s">
        <v>155</v>
      </c>
      <c r="P2034" t="str">
        <f t="shared" si="97"/>
        <v>SMKN</v>
      </c>
      <c r="Q2034" t="str">
        <f t="shared" si="98"/>
        <v>Negeri</v>
      </c>
      <c r="R2034" t="str">
        <f t="shared" si="96"/>
        <v>SMK</v>
      </c>
      <c r="S2034" t="s">
        <v>40</v>
      </c>
      <c r="T2034" t="s">
        <v>3486</v>
      </c>
      <c r="U2034" t="s">
        <v>29</v>
      </c>
      <c r="Z2034" t="str">
        <f>VLOOKUP(A2034,[2]registrasi!$B$2:$C$3000,2,FALSE)</f>
        <v>registrasi</v>
      </c>
      <c r="AA2034">
        <f>VLOOKUP(D2034,[3]Sheet1!$B$2:$D$43,3,FALSE)</f>
        <v>68</v>
      </c>
      <c r="AB2034" t="str">
        <f>VLOOKUP(A2034,[2]nim!$A$2:$B$3000,2,FALSE)</f>
        <v>diterima</v>
      </c>
    </row>
    <row r="2035" spans="1:28" x14ac:dyDescent="0.3">
      <c r="A2035" s="2">
        <v>122311140021</v>
      </c>
      <c r="B2035">
        <v>2</v>
      </c>
      <c r="C2035">
        <v>2022</v>
      </c>
      <c r="D2035" s="3">
        <v>3111126</v>
      </c>
      <c r="E2035" t="str">
        <f>UPPER(VLOOKUP(D2035,[1]PRODI_2019!$D$2:$L$72,3,FALSE))</f>
        <v>PENDIDIKAN VOKASIONAL TEKNIK ELEKTRO</v>
      </c>
      <c r="F2035" t="str">
        <f>VLOOKUP(D2035,[1]PRODI_2019!$D$2:$L$72,9,FALSE)</f>
        <v>FKIP</v>
      </c>
      <c r="G2035" t="str">
        <f>VLOOKUP(F2035,Sheet1!$H$4:$I$11,2,FALSE)</f>
        <v>2_FKIP</v>
      </c>
      <c r="H2035" t="s">
        <v>2636</v>
      </c>
      <c r="I2035" t="s">
        <v>33</v>
      </c>
      <c r="L2035" t="s">
        <v>27</v>
      </c>
      <c r="O2035" t="s">
        <v>331</v>
      </c>
      <c r="P2035" t="str">
        <f t="shared" si="97"/>
        <v>SMKN</v>
      </c>
      <c r="Q2035" t="str">
        <f t="shared" si="98"/>
        <v>Negeri</v>
      </c>
      <c r="R2035" t="str">
        <f t="shared" si="96"/>
        <v>SMK</v>
      </c>
      <c r="S2035" t="s">
        <v>41</v>
      </c>
      <c r="T2035" t="s">
        <v>3486</v>
      </c>
      <c r="U2035" t="s">
        <v>29</v>
      </c>
      <c r="Z2035" t="str">
        <f>VLOOKUP(A2035,[2]registrasi!$B$2:$C$3000,2,FALSE)</f>
        <v>registrasi</v>
      </c>
      <c r="AA2035">
        <f>VLOOKUP(D2035,[3]Sheet1!$B$2:$D$43,3,FALSE)</f>
        <v>68</v>
      </c>
      <c r="AB2035" t="str">
        <f>VLOOKUP(A2035,[2]nim!$A$2:$B$3000,2,FALSE)</f>
        <v>diterima</v>
      </c>
    </row>
    <row r="2036" spans="1:28" x14ac:dyDescent="0.3">
      <c r="A2036" s="2">
        <v>122311140387</v>
      </c>
      <c r="B2036">
        <v>2</v>
      </c>
      <c r="C2036">
        <v>2022</v>
      </c>
      <c r="D2036" s="3">
        <v>3111126</v>
      </c>
      <c r="E2036" t="str">
        <f>UPPER(VLOOKUP(D2036,[1]PRODI_2019!$D$2:$L$72,3,FALSE))</f>
        <v>PENDIDIKAN VOKASIONAL TEKNIK ELEKTRO</v>
      </c>
      <c r="F2036" t="str">
        <f>VLOOKUP(D2036,[1]PRODI_2019!$D$2:$L$72,9,FALSE)</f>
        <v>FKIP</v>
      </c>
      <c r="G2036" t="str">
        <f>VLOOKUP(F2036,Sheet1!$H$4:$I$11,2,FALSE)</f>
        <v>2_FKIP</v>
      </c>
      <c r="H2036" t="s">
        <v>2637</v>
      </c>
      <c r="I2036" t="s">
        <v>33</v>
      </c>
      <c r="L2036" t="s">
        <v>27</v>
      </c>
      <c r="O2036" t="s">
        <v>120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52</v>
      </c>
      <c r="T2036" t="s">
        <v>3486</v>
      </c>
      <c r="U2036" t="s">
        <v>29</v>
      </c>
      <c r="Z2036" t="str">
        <f>VLOOKUP(A2036,[2]registrasi!$B$2:$C$3000,2,FALSE)</f>
        <v>registrasi</v>
      </c>
      <c r="AA2036">
        <f>VLOOKUP(D2036,[3]Sheet1!$B$2:$D$43,3,FALSE)</f>
        <v>68</v>
      </c>
      <c r="AB2036" t="str">
        <f>VLOOKUP(A2036,[2]nim!$A$2:$B$3000,2,FALSE)</f>
        <v>diterima</v>
      </c>
    </row>
    <row r="2037" spans="1:28" x14ac:dyDescent="0.3">
      <c r="A2037" s="2">
        <v>122311180221</v>
      </c>
      <c r="B2037">
        <v>2</v>
      </c>
      <c r="C2037">
        <v>2022</v>
      </c>
      <c r="D2037" s="3">
        <v>3111126</v>
      </c>
      <c r="E2037" t="str">
        <f>UPPER(VLOOKUP(D2037,[1]PRODI_2019!$D$2:$L$72,3,FALSE))</f>
        <v>PENDIDIKAN VOKASIONAL TEKNIK ELEKTRO</v>
      </c>
      <c r="F2037" t="str">
        <f>VLOOKUP(D2037,[1]PRODI_2019!$D$2:$L$72,9,FALSE)</f>
        <v>FKIP</v>
      </c>
      <c r="G2037" t="str">
        <f>VLOOKUP(F2037,Sheet1!$H$4:$I$11,2,FALSE)</f>
        <v>2_FKIP</v>
      </c>
      <c r="H2037" t="s">
        <v>2638</v>
      </c>
      <c r="I2037" t="s">
        <v>25</v>
      </c>
      <c r="L2037" t="s">
        <v>198</v>
      </c>
      <c r="O2037" t="s">
        <v>227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26</v>
      </c>
      <c r="T2037" t="s">
        <v>3486</v>
      </c>
      <c r="U2037" t="s">
        <v>29</v>
      </c>
      <c r="Z2037" t="str">
        <f>VLOOKUP(A2037,[2]registrasi!$B$2:$C$3000,2,FALSE)</f>
        <v>registrasi</v>
      </c>
      <c r="AA2037">
        <f>VLOOKUP(D2037,[3]Sheet1!$B$2:$D$43,3,FALSE)</f>
        <v>68</v>
      </c>
      <c r="AB2037" t="str">
        <f>VLOOKUP(A2037,[2]nim!$A$2:$B$3000,2,FALSE)</f>
        <v>diterima</v>
      </c>
    </row>
    <row r="2038" spans="1:28" x14ac:dyDescent="0.3">
      <c r="A2038" s="2">
        <v>122311200202</v>
      </c>
      <c r="B2038">
        <v>2</v>
      </c>
      <c r="C2038">
        <v>2022</v>
      </c>
      <c r="D2038" s="3">
        <v>3111126</v>
      </c>
      <c r="E2038" t="str">
        <f>UPPER(VLOOKUP(D2038,[1]PRODI_2019!$D$2:$L$72,3,FALSE))</f>
        <v>PENDIDIKAN VOKASIONAL TEKNIK ELEKTRO</v>
      </c>
      <c r="F2038" t="str">
        <f>VLOOKUP(D2038,[1]PRODI_2019!$D$2:$L$72,9,FALSE)</f>
        <v>FKIP</v>
      </c>
      <c r="G2038" t="str">
        <f>VLOOKUP(F2038,Sheet1!$H$4:$I$11,2,FALSE)</f>
        <v>2_FKIP</v>
      </c>
      <c r="H2038" t="s">
        <v>2639</v>
      </c>
      <c r="I2038" t="s">
        <v>25</v>
      </c>
      <c r="L2038" t="s">
        <v>27</v>
      </c>
      <c r="O2038" t="s">
        <v>234</v>
      </c>
      <c r="P2038" t="str">
        <f t="shared" si="97"/>
        <v>SMKS</v>
      </c>
      <c r="Q2038" t="str">
        <f t="shared" si="98"/>
        <v>Swasta</v>
      </c>
      <c r="R2038" t="str">
        <f t="shared" si="96"/>
        <v>SMK</v>
      </c>
      <c r="S2038" t="s">
        <v>37</v>
      </c>
      <c r="T2038" t="s">
        <v>3486</v>
      </c>
      <c r="U2038" t="s">
        <v>29</v>
      </c>
      <c r="Z2038" t="str">
        <f>VLOOKUP(A2038,[2]registrasi!$B$2:$C$3000,2,FALSE)</f>
        <v>registrasi</v>
      </c>
      <c r="AA2038">
        <f>VLOOKUP(D2038,[3]Sheet1!$B$2:$D$43,3,FALSE)</f>
        <v>68</v>
      </c>
      <c r="AB2038" t="str">
        <f>VLOOKUP(A2038,[2]nim!$A$2:$B$3000,2,FALSE)</f>
        <v>diterima</v>
      </c>
    </row>
    <row r="2039" spans="1:28" x14ac:dyDescent="0.3">
      <c r="A2039" s="2">
        <v>122311210235</v>
      </c>
      <c r="B2039">
        <v>2</v>
      </c>
      <c r="C2039">
        <v>2022</v>
      </c>
      <c r="D2039" s="3">
        <v>3111126</v>
      </c>
      <c r="E2039" t="str">
        <f>UPPER(VLOOKUP(D2039,[1]PRODI_2019!$D$2:$L$72,3,FALSE))</f>
        <v>PENDIDIKAN VOKASIONAL TEKNIK ELEKTRO</v>
      </c>
      <c r="F2039" t="str">
        <f>VLOOKUP(D2039,[1]PRODI_2019!$D$2:$L$72,9,FALSE)</f>
        <v>FKIP</v>
      </c>
      <c r="G2039" t="str">
        <f>VLOOKUP(F2039,Sheet1!$H$4:$I$11,2,FALSE)</f>
        <v>2_FKIP</v>
      </c>
      <c r="H2039" t="s">
        <v>2640</v>
      </c>
      <c r="I2039" t="s">
        <v>25</v>
      </c>
      <c r="L2039" t="s">
        <v>27</v>
      </c>
      <c r="O2039" t="s">
        <v>3416</v>
      </c>
      <c r="P2039" t="str">
        <f t="shared" si="97"/>
        <v>SMKS</v>
      </c>
      <c r="Q2039" t="str">
        <f t="shared" si="98"/>
        <v>Swasta</v>
      </c>
      <c r="R2039" t="str">
        <f t="shared" si="96"/>
        <v>SMK</v>
      </c>
      <c r="S2039" t="s">
        <v>37</v>
      </c>
      <c r="T2039" t="s">
        <v>3486</v>
      </c>
      <c r="U2039" t="s">
        <v>29</v>
      </c>
      <c r="Z2039" t="str">
        <f>VLOOKUP(A2039,[2]registrasi!$B$2:$C$3000,2,FALSE)</f>
        <v>registrasi</v>
      </c>
      <c r="AA2039">
        <f>VLOOKUP(D2039,[3]Sheet1!$B$2:$D$43,3,FALSE)</f>
        <v>68</v>
      </c>
      <c r="AB2039" t="str">
        <f>VLOOKUP(A2039,[2]nim!$A$2:$B$3000,2,FALSE)</f>
        <v>diterima</v>
      </c>
    </row>
    <row r="2040" spans="1:28" x14ac:dyDescent="0.3">
      <c r="A2040" s="2">
        <v>122323170530</v>
      </c>
      <c r="B2040">
        <v>2</v>
      </c>
      <c r="C2040">
        <v>2021</v>
      </c>
      <c r="D2040" s="3">
        <v>3111126</v>
      </c>
      <c r="E2040" t="str">
        <f>UPPER(VLOOKUP(D2040,[1]PRODI_2019!$D$2:$L$72,3,FALSE))</f>
        <v>PENDIDIKAN VOKASIONAL TEKNIK ELEKTRO</v>
      </c>
      <c r="F2040" t="str">
        <f>VLOOKUP(D2040,[1]PRODI_2019!$D$2:$L$72,9,FALSE)</f>
        <v>FKIP</v>
      </c>
      <c r="G2040" t="str">
        <f>VLOOKUP(F2040,Sheet1!$H$4:$I$11,2,FALSE)</f>
        <v>2_FKIP</v>
      </c>
      <c r="H2040" t="s">
        <v>2641</v>
      </c>
      <c r="I2040" t="s">
        <v>33</v>
      </c>
      <c r="L2040" t="s">
        <v>27</v>
      </c>
      <c r="O2040" t="s">
        <v>3129</v>
      </c>
      <c r="P2040" t="str">
        <f t="shared" si="97"/>
        <v>SMAS</v>
      </c>
      <c r="Q2040" t="str">
        <f t="shared" si="98"/>
        <v>Swasta</v>
      </c>
      <c r="R2040" t="str">
        <f t="shared" si="96"/>
        <v>SMA</v>
      </c>
      <c r="S2040" t="s">
        <v>66</v>
      </c>
      <c r="T2040" t="s">
        <v>3489</v>
      </c>
      <c r="U2040" t="s">
        <v>29</v>
      </c>
      <c r="Z2040" t="str">
        <f>VLOOKUP(A2040,[2]registrasi!$B$2:$C$3000,2,FALSE)</f>
        <v>registrasi</v>
      </c>
      <c r="AA2040">
        <f>VLOOKUP(D2040,[3]Sheet1!$B$2:$D$43,3,FALSE)</f>
        <v>68</v>
      </c>
      <c r="AB2040" t="str">
        <f>VLOOKUP(A2040,[2]nim!$A$2:$B$3000,2,FALSE)</f>
        <v>diterima</v>
      </c>
    </row>
    <row r="2041" spans="1:28" x14ac:dyDescent="0.3">
      <c r="A2041" s="2">
        <v>122323230214</v>
      </c>
      <c r="B2041">
        <v>2</v>
      </c>
      <c r="C2041">
        <v>2022</v>
      </c>
      <c r="D2041" s="3">
        <v>3111126</v>
      </c>
      <c r="E2041" t="str">
        <f>UPPER(VLOOKUP(D2041,[1]PRODI_2019!$D$2:$L$72,3,FALSE))</f>
        <v>PENDIDIKAN VOKASIONAL TEKNIK ELEKTRO</v>
      </c>
      <c r="F2041" t="str">
        <f>VLOOKUP(D2041,[1]PRODI_2019!$D$2:$L$72,9,FALSE)</f>
        <v>FKIP</v>
      </c>
      <c r="G2041" t="str">
        <f>VLOOKUP(F2041,Sheet1!$H$4:$I$11,2,FALSE)</f>
        <v>2_FKIP</v>
      </c>
      <c r="H2041" t="s">
        <v>2642</v>
      </c>
      <c r="I2041" t="s">
        <v>25</v>
      </c>
      <c r="L2041" t="s">
        <v>27</v>
      </c>
      <c r="O2041" t="s">
        <v>456</v>
      </c>
      <c r="P2041" t="str">
        <f t="shared" si="97"/>
        <v>SMAN</v>
      </c>
      <c r="Q2041" t="str">
        <f t="shared" si="98"/>
        <v>Negeri</v>
      </c>
      <c r="R2041" t="str">
        <f t="shared" si="96"/>
        <v>SMA</v>
      </c>
      <c r="S2041" t="s">
        <v>537</v>
      </c>
      <c r="T2041" t="s">
        <v>3489</v>
      </c>
      <c r="U2041" t="s">
        <v>29</v>
      </c>
      <c r="Z2041" t="str">
        <f>VLOOKUP(A2041,[2]registrasi!$B$2:$C$3000,2,FALSE)</f>
        <v>registrasi</v>
      </c>
      <c r="AA2041">
        <f>VLOOKUP(D2041,[3]Sheet1!$B$2:$D$43,3,FALSE)</f>
        <v>68</v>
      </c>
      <c r="AB2041" t="str">
        <f>VLOOKUP(A2041,[2]nim!$A$2:$B$3000,2,FALSE)</f>
        <v>diterima</v>
      </c>
    </row>
    <row r="2042" spans="1:28" x14ac:dyDescent="0.3">
      <c r="A2042" s="2">
        <v>122341160144</v>
      </c>
      <c r="B2042">
        <v>2</v>
      </c>
      <c r="C2042">
        <v>2022</v>
      </c>
      <c r="D2042" s="3">
        <v>3111126</v>
      </c>
      <c r="E2042" t="str">
        <f>UPPER(VLOOKUP(D2042,[1]PRODI_2019!$D$2:$L$72,3,FALSE))</f>
        <v>PENDIDIKAN VOKASIONAL TEKNIK ELEKTRO</v>
      </c>
      <c r="F2042" t="str">
        <f>VLOOKUP(D2042,[1]PRODI_2019!$D$2:$L$72,9,FALSE)</f>
        <v>FKIP</v>
      </c>
      <c r="G2042" t="str">
        <f>VLOOKUP(F2042,Sheet1!$H$4:$I$11,2,FALSE)</f>
        <v>2_FKIP</v>
      </c>
      <c r="H2042" t="s">
        <v>2643</v>
      </c>
      <c r="I2042" t="s">
        <v>25</v>
      </c>
      <c r="L2042" t="s">
        <v>27</v>
      </c>
      <c r="O2042" t="s">
        <v>508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552</v>
      </c>
      <c r="T2042" t="s">
        <v>3487</v>
      </c>
      <c r="U2042" t="s">
        <v>29</v>
      </c>
      <c r="Z2042" t="str">
        <f>VLOOKUP(A2042,[2]registrasi!$B$2:$C$3000,2,FALSE)</f>
        <v>registrasi</v>
      </c>
      <c r="AA2042">
        <f>VLOOKUP(D2042,[3]Sheet1!$B$2:$D$43,3,FALSE)</f>
        <v>68</v>
      </c>
      <c r="AB2042" t="str">
        <f>VLOOKUP(A2042,[2]nim!$A$2:$B$3000,2,FALSE)</f>
        <v>diterima</v>
      </c>
    </row>
    <row r="2043" spans="1:28" x14ac:dyDescent="0.3">
      <c r="A2043" s="2">
        <v>122351160500</v>
      </c>
      <c r="B2043">
        <v>2</v>
      </c>
      <c r="C2043">
        <v>2021</v>
      </c>
      <c r="D2043" s="3">
        <v>3111126</v>
      </c>
      <c r="E2043" t="str">
        <f>UPPER(VLOOKUP(D2043,[1]PRODI_2019!$D$2:$L$72,3,FALSE))</f>
        <v>PENDIDIKAN VOKASIONAL TEKNIK ELEKTRO</v>
      </c>
      <c r="F2043" t="str">
        <f>VLOOKUP(D2043,[1]PRODI_2019!$D$2:$L$72,9,FALSE)</f>
        <v>FKIP</v>
      </c>
      <c r="G2043" t="str">
        <f>VLOOKUP(F2043,Sheet1!$H$4:$I$11,2,FALSE)</f>
        <v>2_FKIP</v>
      </c>
      <c r="H2043" t="s">
        <v>2644</v>
      </c>
      <c r="I2043" t="s">
        <v>33</v>
      </c>
      <c r="L2043" t="s">
        <v>27</v>
      </c>
      <c r="O2043" t="s">
        <v>3208</v>
      </c>
      <c r="P2043" t="str">
        <f t="shared" si="97"/>
        <v>SMA</v>
      </c>
      <c r="Q2043" t="str">
        <f t="shared" si="98"/>
        <v>Swasta</v>
      </c>
      <c r="R2043" t="str">
        <f t="shared" si="96"/>
        <v>SMA</v>
      </c>
      <c r="S2043" t="s">
        <v>536</v>
      </c>
      <c r="T2043" t="s">
        <v>3487</v>
      </c>
      <c r="U2043" t="s">
        <v>29</v>
      </c>
      <c r="Z2043" t="str">
        <f>VLOOKUP(A2043,[2]registrasi!$B$2:$C$3000,2,FALSE)</f>
        <v>registrasi</v>
      </c>
      <c r="AA2043">
        <f>VLOOKUP(D2043,[3]Sheet1!$B$2:$D$43,3,FALSE)</f>
        <v>68</v>
      </c>
      <c r="AB2043" t="str">
        <f>VLOOKUP(A2043,[2]nim!$A$2:$B$3000,2,FALSE)</f>
        <v>diterima</v>
      </c>
    </row>
    <row r="2044" spans="1:28" x14ac:dyDescent="0.3">
      <c r="A2044" s="2">
        <v>322311050044</v>
      </c>
      <c r="B2044">
        <v>1</v>
      </c>
      <c r="C2044">
        <v>2021</v>
      </c>
      <c r="D2044" s="3">
        <v>3111126</v>
      </c>
      <c r="E2044" t="str">
        <f>UPPER(VLOOKUP(D2044,[1]PRODI_2019!$D$2:$L$72,3,FALSE))</f>
        <v>PENDIDIKAN VOKASIONAL TEKNIK ELEKTRO</v>
      </c>
      <c r="F2044" t="str">
        <f>VLOOKUP(D2044,[1]PRODI_2019!$D$2:$L$72,9,FALSE)</f>
        <v>FKIP</v>
      </c>
      <c r="G2044" t="str">
        <f>VLOOKUP(F2044,Sheet1!$H$4:$I$11,2,FALSE)</f>
        <v>2_FKIP</v>
      </c>
      <c r="H2044" t="s">
        <v>2645</v>
      </c>
      <c r="I2044" t="s">
        <v>25</v>
      </c>
      <c r="L2044" t="s">
        <v>27</v>
      </c>
      <c r="O2044" t="s">
        <v>50</v>
      </c>
      <c r="P2044" t="str">
        <f t="shared" si="97"/>
        <v>SMKN</v>
      </c>
      <c r="Q2044" t="str">
        <f t="shared" si="98"/>
        <v>Negeri</v>
      </c>
      <c r="R2044" t="str">
        <f t="shared" si="96"/>
        <v>SMK</v>
      </c>
      <c r="S2044" t="s">
        <v>41</v>
      </c>
      <c r="T2044" t="s">
        <v>3486</v>
      </c>
      <c r="U2044" t="s">
        <v>29</v>
      </c>
      <c r="Z2044" t="e">
        <f>VLOOKUP(A2044,[2]registrasi!$B$2:$C$3000,2,FALSE)</f>
        <v>#N/A</v>
      </c>
      <c r="AA2044">
        <f>VLOOKUP(D2044,[3]Sheet1!$B$2:$D$43,3,FALSE)</f>
        <v>68</v>
      </c>
      <c r="AB2044" t="e">
        <f>VLOOKUP(A2044,[2]nim!$A$2:$B$3000,2,FALSE)</f>
        <v>#N/A</v>
      </c>
    </row>
    <row r="2045" spans="1:28" x14ac:dyDescent="0.3">
      <c r="A2045" s="2">
        <v>322311130168</v>
      </c>
      <c r="B2045">
        <v>1</v>
      </c>
      <c r="C2045">
        <v>2022</v>
      </c>
      <c r="D2045" s="3">
        <v>3111126</v>
      </c>
      <c r="E2045" t="str">
        <f>UPPER(VLOOKUP(D2045,[1]PRODI_2019!$D$2:$L$72,3,FALSE))</f>
        <v>PENDIDIKAN VOKASIONAL TEKNIK ELEKTRO</v>
      </c>
      <c r="F2045" t="str">
        <f>VLOOKUP(D2045,[1]PRODI_2019!$D$2:$L$72,9,FALSE)</f>
        <v>FKIP</v>
      </c>
      <c r="G2045" t="str">
        <f>VLOOKUP(F2045,Sheet1!$H$4:$I$11,2,FALSE)</f>
        <v>2_FKIP</v>
      </c>
      <c r="H2045" t="s">
        <v>2646</v>
      </c>
      <c r="I2045" t="s">
        <v>33</v>
      </c>
      <c r="L2045" t="s">
        <v>27</v>
      </c>
      <c r="O2045" t="s">
        <v>3417</v>
      </c>
      <c r="P2045" t="str">
        <f t="shared" si="97"/>
        <v>SMK</v>
      </c>
      <c r="Q2045" t="str">
        <f t="shared" si="98"/>
        <v>Swasta</v>
      </c>
      <c r="R2045" t="str">
        <f t="shared" si="96"/>
        <v>SMK</v>
      </c>
      <c r="S2045" t="s">
        <v>66</v>
      </c>
      <c r="T2045" t="s">
        <v>3489</v>
      </c>
      <c r="U2045" t="s">
        <v>29</v>
      </c>
      <c r="Z2045" t="str">
        <f>VLOOKUP(A2045,[2]registrasi!$B$2:$C$3000,2,FALSE)</f>
        <v>registrasi</v>
      </c>
      <c r="AA2045">
        <f>VLOOKUP(D2045,[3]Sheet1!$B$2:$D$43,3,FALSE)</f>
        <v>68</v>
      </c>
      <c r="AB2045" t="str">
        <f>VLOOKUP(A2045,[2]nim!$A$2:$B$3000,2,FALSE)</f>
        <v>diterima</v>
      </c>
    </row>
    <row r="2046" spans="1:28" x14ac:dyDescent="0.3">
      <c r="A2046" s="2">
        <v>122311010242</v>
      </c>
      <c r="B2046">
        <v>2</v>
      </c>
      <c r="C2046">
        <v>2022</v>
      </c>
      <c r="D2046" s="3">
        <v>3111134</v>
      </c>
      <c r="E2046" t="str">
        <f>UPPER(VLOOKUP(D2046,[1]PRODI_2019!$D$2:$L$72,3,FALSE))</f>
        <v>PENDIDIKAN VOKASIONAL TEKNIK MESIN</v>
      </c>
      <c r="F2046" t="str">
        <f>VLOOKUP(D2046,[1]PRODI_2019!$D$2:$L$72,9,FALSE)</f>
        <v>FKIP</v>
      </c>
      <c r="G2046" t="str">
        <f>VLOOKUP(F2046,Sheet1!$H$4:$I$11,2,FALSE)</f>
        <v>2_FKIP</v>
      </c>
      <c r="H2046" t="s">
        <v>2647</v>
      </c>
      <c r="I2046" t="s">
        <v>25</v>
      </c>
      <c r="L2046" t="s">
        <v>27</v>
      </c>
      <c r="O2046" t="s">
        <v>3418</v>
      </c>
      <c r="P2046" t="str">
        <f t="shared" si="97"/>
        <v>SMKS</v>
      </c>
      <c r="Q2046" t="str">
        <f t="shared" si="98"/>
        <v>Swasta</v>
      </c>
      <c r="R2046" t="str">
        <f t="shared" si="96"/>
        <v>SMK</v>
      </c>
      <c r="S2046" t="s">
        <v>46</v>
      </c>
      <c r="T2046" t="s">
        <v>3486</v>
      </c>
      <c r="U2046" t="s">
        <v>35</v>
      </c>
      <c r="Z2046" t="str">
        <f>VLOOKUP(A2046,[2]registrasi!$B$2:$C$3000,2,FALSE)</f>
        <v>registrasi</v>
      </c>
      <c r="AA2046">
        <f>VLOOKUP(D2046,[3]Sheet1!$B$2:$D$43,3,FALSE)</f>
        <v>45</v>
      </c>
      <c r="AB2046" t="str">
        <f>VLOOKUP(A2046,[2]nim!$A$2:$B$3000,2,FALSE)</f>
        <v>diterima</v>
      </c>
    </row>
    <row r="2047" spans="1:28" x14ac:dyDescent="0.3">
      <c r="A2047" s="2">
        <v>122311010709</v>
      </c>
      <c r="B2047">
        <v>1</v>
      </c>
      <c r="C2047">
        <v>2022</v>
      </c>
      <c r="D2047" s="3">
        <v>3111134</v>
      </c>
      <c r="E2047" t="str">
        <f>UPPER(VLOOKUP(D2047,[1]PRODI_2019!$D$2:$L$72,3,FALSE))</f>
        <v>PENDIDIKAN VOKASIONAL TEKNIK MESIN</v>
      </c>
      <c r="F2047" t="str">
        <f>VLOOKUP(D2047,[1]PRODI_2019!$D$2:$L$72,9,FALSE)</f>
        <v>FKIP</v>
      </c>
      <c r="G2047" t="str">
        <f>VLOOKUP(F2047,Sheet1!$H$4:$I$11,2,FALSE)</f>
        <v>2_FKIP</v>
      </c>
      <c r="H2047" t="s">
        <v>2648</v>
      </c>
      <c r="I2047" t="s">
        <v>25</v>
      </c>
      <c r="L2047" t="s">
        <v>27</v>
      </c>
      <c r="O2047" t="s">
        <v>103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37</v>
      </c>
      <c r="T2047" t="s">
        <v>3486</v>
      </c>
      <c r="U2047" t="s">
        <v>29</v>
      </c>
      <c r="Z2047" t="str">
        <f>VLOOKUP(A2047,[2]registrasi!$B$2:$C$3000,2,FALSE)</f>
        <v>registrasi</v>
      </c>
      <c r="AA2047">
        <f>VLOOKUP(D2047,[3]Sheet1!$B$2:$D$43,3,FALSE)</f>
        <v>45</v>
      </c>
      <c r="AB2047" t="str">
        <f>VLOOKUP(A2047,[2]nim!$A$2:$B$3000,2,FALSE)</f>
        <v>diterima</v>
      </c>
    </row>
    <row r="2048" spans="1:28" x14ac:dyDescent="0.3">
      <c r="A2048" s="2">
        <v>122311020133</v>
      </c>
      <c r="B2048">
        <v>2</v>
      </c>
      <c r="C2048">
        <v>2022</v>
      </c>
      <c r="D2048" s="3">
        <v>3111134</v>
      </c>
      <c r="E2048" t="str">
        <f>UPPER(VLOOKUP(D2048,[1]PRODI_2019!$D$2:$L$72,3,FALSE))</f>
        <v>PENDIDIKAN VOKASIONAL TEKNIK MESIN</v>
      </c>
      <c r="F2048" t="str">
        <f>VLOOKUP(D2048,[1]PRODI_2019!$D$2:$L$72,9,FALSE)</f>
        <v>FKIP</v>
      </c>
      <c r="G2048" t="str">
        <f>VLOOKUP(F2048,Sheet1!$H$4:$I$11,2,FALSE)</f>
        <v>2_FKIP</v>
      </c>
      <c r="H2048" t="s">
        <v>2649</v>
      </c>
      <c r="I2048" t="s">
        <v>33</v>
      </c>
      <c r="L2048" t="s">
        <v>27</v>
      </c>
      <c r="O2048" t="s">
        <v>292</v>
      </c>
      <c r="P2048" t="str">
        <f t="shared" si="97"/>
        <v>SMAS</v>
      </c>
      <c r="Q2048" t="str">
        <f t="shared" si="98"/>
        <v>Swasta</v>
      </c>
      <c r="R2048" t="str">
        <f t="shared" si="96"/>
        <v>SMA</v>
      </c>
      <c r="S2048" t="s">
        <v>52</v>
      </c>
      <c r="T2048" t="s">
        <v>3486</v>
      </c>
      <c r="U2048" t="s">
        <v>29</v>
      </c>
      <c r="Z2048" t="str">
        <f>VLOOKUP(A2048,[2]registrasi!$B$2:$C$3000,2,FALSE)</f>
        <v>registrasi</v>
      </c>
      <c r="AA2048">
        <f>VLOOKUP(D2048,[3]Sheet1!$B$2:$D$43,3,FALSE)</f>
        <v>45</v>
      </c>
      <c r="AB2048" t="str">
        <f>VLOOKUP(A2048,[2]nim!$A$2:$B$3000,2,FALSE)</f>
        <v>diterima</v>
      </c>
    </row>
    <row r="2049" spans="1:28" x14ac:dyDescent="0.3">
      <c r="A2049" s="2">
        <v>122311020349</v>
      </c>
      <c r="B2049">
        <v>2</v>
      </c>
      <c r="C2049">
        <v>2021</v>
      </c>
      <c r="D2049" s="3">
        <v>3111134</v>
      </c>
      <c r="E2049" t="str">
        <f>UPPER(VLOOKUP(D2049,[1]PRODI_2019!$D$2:$L$72,3,FALSE))</f>
        <v>PENDIDIKAN VOKASIONAL TEKNIK MESIN</v>
      </c>
      <c r="F2049" t="str">
        <f>VLOOKUP(D2049,[1]PRODI_2019!$D$2:$L$72,9,FALSE)</f>
        <v>FKIP</v>
      </c>
      <c r="G2049" t="str">
        <f>VLOOKUP(F2049,Sheet1!$H$4:$I$11,2,FALSE)</f>
        <v>2_FKIP</v>
      </c>
      <c r="H2049" t="s">
        <v>2650</v>
      </c>
      <c r="I2049" t="s">
        <v>25</v>
      </c>
      <c r="L2049" t="s">
        <v>27</v>
      </c>
      <c r="O2049" t="s">
        <v>3419</v>
      </c>
      <c r="P2049" t="str">
        <f t="shared" si="97"/>
        <v>SMKS</v>
      </c>
      <c r="Q2049" t="str">
        <f t="shared" si="98"/>
        <v>Swasta</v>
      </c>
      <c r="R2049" t="str">
        <f t="shared" si="96"/>
        <v>SMK</v>
      </c>
      <c r="S2049" t="s">
        <v>126</v>
      </c>
      <c r="T2049" t="s">
        <v>3487</v>
      </c>
      <c r="U2049" t="s">
        <v>29</v>
      </c>
      <c r="Z2049" t="e">
        <f>VLOOKUP(A2049,[2]registrasi!$B$2:$C$3000,2,FALSE)</f>
        <v>#N/A</v>
      </c>
      <c r="AA2049">
        <f>VLOOKUP(D2049,[3]Sheet1!$B$2:$D$43,3,FALSE)</f>
        <v>45</v>
      </c>
      <c r="AB2049" t="e">
        <f>VLOOKUP(A2049,[2]nim!$A$2:$B$3000,2,FALSE)</f>
        <v>#N/A</v>
      </c>
    </row>
    <row r="2050" spans="1:28" x14ac:dyDescent="0.3">
      <c r="A2050" s="2">
        <v>122311020451</v>
      </c>
      <c r="B2050">
        <v>2</v>
      </c>
      <c r="C2050">
        <v>2021</v>
      </c>
      <c r="D2050" s="3">
        <v>3111134</v>
      </c>
      <c r="E2050" t="str">
        <f>UPPER(VLOOKUP(D2050,[1]PRODI_2019!$D$2:$L$72,3,FALSE))</f>
        <v>PENDIDIKAN VOKASIONAL TEKNIK MESIN</v>
      </c>
      <c r="F2050" t="str">
        <f>VLOOKUP(D2050,[1]PRODI_2019!$D$2:$L$72,9,FALSE)</f>
        <v>FKIP</v>
      </c>
      <c r="G2050" t="str">
        <f>VLOOKUP(F2050,Sheet1!$H$4:$I$11,2,FALSE)</f>
        <v>2_FKIP</v>
      </c>
      <c r="H2050" t="s">
        <v>2651</v>
      </c>
      <c r="I2050" t="s">
        <v>25</v>
      </c>
      <c r="L2050" t="s">
        <v>27</v>
      </c>
      <c r="O2050" t="s">
        <v>289</v>
      </c>
      <c r="P2050" t="str">
        <f t="shared" si="97"/>
        <v>SMKS</v>
      </c>
      <c r="Q2050" t="str">
        <f t="shared" si="98"/>
        <v>Swasta</v>
      </c>
      <c r="R2050" t="str">
        <f t="shared" si="96"/>
        <v>SMK</v>
      </c>
      <c r="S2050" t="s">
        <v>40</v>
      </c>
      <c r="T2050" t="s">
        <v>3486</v>
      </c>
      <c r="U2050" t="s">
        <v>29</v>
      </c>
      <c r="Z2050" t="str">
        <f>VLOOKUP(A2050,[2]registrasi!$B$2:$C$3000,2,FALSE)</f>
        <v>registrasi</v>
      </c>
      <c r="AA2050">
        <f>VLOOKUP(D2050,[3]Sheet1!$B$2:$D$43,3,FALSE)</f>
        <v>45</v>
      </c>
      <c r="AB2050" t="str">
        <f>VLOOKUP(A2050,[2]nim!$A$2:$B$3000,2,FALSE)</f>
        <v>diterima</v>
      </c>
    </row>
    <row r="2051" spans="1:28" x14ac:dyDescent="0.3">
      <c r="A2051" s="2">
        <v>122311020859</v>
      </c>
      <c r="B2051">
        <v>1</v>
      </c>
      <c r="C2051">
        <v>2022</v>
      </c>
      <c r="D2051" s="3">
        <v>3111134</v>
      </c>
      <c r="E2051" t="str">
        <f>UPPER(VLOOKUP(D2051,[1]PRODI_2019!$D$2:$L$72,3,FALSE))</f>
        <v>PENDIDIKAN VOKASIONAL TEKNIK MESIN</v>
      </c>
      <c r="F2051" t="str">
        <f>VLOOKUP(D2051,[1]PRODI_2019!$D$2:$L$72,9,FALSE)</f>
        <v>FKIP</v>
      </c>
      <c r="G2051" t="str">
        <f>VLOOKUP(F2051,Sheet1!$H$4:$I$11,2,FALSE)</f>
        <v>2_FKIP</v>
      </c>
      <c r="H2051" t="s">
        <v>2652</v>
      </c>
      <c r="I2051" t="s">
        <v>25</v>
      </c>
      <c r="L2051" t="s">
        <v>27</v>
      </c>
      <c r="O2051" t="s">
        <v>289</v>
      </c>
      <c r="P2051" t="str">
        <f t="shared" si="97"/>
        <v>SMKS</v>
      </c>
      <c r="Q2051" t="str">
        <f t="shared" si="98"/>
        <v>Swasta</v>
      </c>
      <c r="R2051" t="str">
        <f t="shared" si="96"/>
        <v>SMK</v>
      </c>
      <c r="S2051" t="s">
        <v>40</v>
      </c>
      <c r="T2051" t="s">
        <v>3486</v>
      </c>
      <c r="U2051" t="s">
        <v>29</v>
      </c>
      <c r="Z2051" t="str">
        <f>VLOOKUP(A2051,[2]registrasi!$B$2:$C$3000,2,FALSE)</f>
        <v>registrasi</v>
      </c>
      <c r="AA2051">
        <f>VLOOKUP(D2051,[3]Sheet1!$B$2:$D$43,3,FALSE)</f>
        <v>45</v>
      </c>
      <c r="AB2051" t="str">
        <f>VLOOKUP(A2051,[2]nim!$A$2:$B$3000,2,FALSE)</f>
        <v>diterima</v>
      </c>
    </row>
    <row r="2052" spans="1:28" x14ac:dyDescent="0.3">
      <c r="A2052" s="2">
        <v>122311030515</v>
      </c>
      <c r="B2052">
        <v>2</v>
      </c>
      <c r="C2052">
        <v>2021</v>
      </c>
      <c r="D2052" s="3">
        <v>3111134</v>
      </c>
      <c r="E2052" t="str">
        <f>UPPER(VLOOKUP(D2052,[1]PRODI_2019!$D$2:$L$72,3,FALSE))</f>
        <v>PENDIDIKAN VOKASIONAL TEKNIK MESIN</v>
      </c>
      <c r="F2052" t="str">
        <f>VLOOKUP(D2052,[1]PRODI_2019!$D$2:$L$72,9,FALSE)</f>
        <v>FKIP</v>
      </c>
      <c r="G2052" t="str">
        <f>VLOOKUP(F2052,Sheet1!$H$4:$I$11,2,FALSE)</f>
        <v>2_FKIP</v>
      </c>
      <c r="H2052" t="s">
        <v>2653</v>
      </c>
      <c r="I2052" t="s">
        <v>25</v>
      </c>
      <c r="L2052" t="s">
        <v>27</v>
      </c>
      <c r="O2052" t="s">
        <v>74</v>
      </c>
      <c r="P2052" t="str">
        <f t="shared" si="97"/>
        <v>SMKN</v>
      </c>
      <c r="Q2052" t="str">
        <f t="shared" si="98"/>
        <v>Negeri</v>
      </c>
      <c r="R2052" t="str">
        <f t="shared" si="96"/>
        <v>SMK</v>
      </c>
      <c r="S2052" t="s">
        <v>26</v>
      </c>
      <c r="T2052" t="s">
        <v>3486</v>
      </c>
      <c r="U2052" t="s">
        <v>29</v>
      </c>
      <c r="Z2052" t="str">
        <f>VLOOKUP(A2052,[2]registrasi!$B$2:$C$3000,2,FALSE)</f>
        <v>registrasi</v>
      </c>
      <c r="AA2052">
        <f>VLOOKUP(D2052,[3]Sheet1!$B$2:$D$43,3,FALSE)</f>
        <v>45</v>
      </c>
      <c r="AB2052" t="str">
        <f>VLOOKUP(A2052,[2]nim!$A$2:$B$3000,2,FALSE)</f>
        <v>diterima</v>
      </c>
    </row>
    <row r="2053" spans="1:28" x14ac:dyDescent="0.3">
      <c r="A2053" s="2">
        <v>122311031060</v>
      </c>
      <c r="B2053">
        <v>2</v>
      </c>
      <c r="C2053">
        <v>2021</v>
      </c>
      <c r="D2053" s="3">
        <v>3111134</v>
      </c>
      <c r="E2053" t="str">
        <f>UPPER(VLOOKUP(D2053,[1]PRODI_2019!$D$2:$L$72,3,FALSE))</f>
        <v>PENDIDIKAN VOKASIONAL TEKNIK MESIN</v>
      </c>
      <c r="F2053" t="str">
        <f>VLOOKUP(D2053,[1]PRODI_2019!$D$2:$L$72,9,FALSE)</f>
        <v>FKIP</v>
      </c>
      <c r="G2053" t="str">
        <f>VLOOKUP(F2053,Sheet1!$H$4:$I$11,2,FALSE)</f>
        <v>2_FKIP</v>
      </c>
      <c r="H2053" t="s">
        <v>2654</v>
      </c>
      <c r="I2053" t="s">
        <v>25</v>
      </c>
      <c r="L2053" t="s">
        <v>27</v>
      </c>
      <c r="O2053" t="s">
        <v>129</v>
      </c>
      <c r="P2053" t="str">
        <f t="shared" si="97"/>
        <v>SMAN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SMA</v>
      </c>
      <c r="S2053" t="s">
        <v>46</v>
      </c>
      <c r="T2053" t="s">
        <v>3486</v>
      </c>
      <c r="U2053" t="s">
        <v>29</v>
      </c>
      <c r="Z2053" t="str">
        <f>VLOOKUP(A2053,[2]registrasi!$B$2:$C$3000,2,FALSE)</f>
        <v>registrasi</v>
      </c>
      <c r="AA2053">
        <f>VLOOKUP(D2053,[3]Sheet1!$B$2:$D$43,3,FALSE)</f>
        <v>45</v>
      </c>
      <c r="AB2053" t="str">
        <f>VLOOKUP(A2053,[2]nim!$A$2:$B$3000,2,FALSE)</f>
        <v>diterima</v>
      </c>
    </row>
    <row r="2054" spans="1:28" x14ac:dyDescent="0.3">
      <c r="A2054" s="2">
        <v>122311040336</v>
      </c>
      <c r="B2054">
        <v>2</v>
      </c>
      <c r="C2054">
        <v>2022</v>
      </c>
      <c r="D2054" s="3">
        <v>3111134</v>
      </c>
      <c r="E2054" t="str">
        <f>UPPER(VLOOKUP(D2054,[1]PRODI_2019!$D$2:$L$72,3,FALSE))</f>
        <v>PENDIDIKAN VOKASIONAL TEKNIK MESIN</v>
      </c>
      <c r="F2054" t="str">
        <f>VLOOKUP(D2054,[1]PRODI_2019!$D$2:$L$72,9,FALSE)</f>
        <v>FKIP</v>
      </c>
      <c r="G2054" t="str">
        <f>VLOOKUP(F2054,Sheet1!$H$4:$I$11,2,FALSE)</f>
        <v>2_FKIP</v>
      </c>
      <c r="H2054" t="s">
        <v>2655</v>
      </c>
      <c r="I2054" t="s">
        <v>33</v>
      </c>
      <c r="L2054" t="s">
        <v>27</v>
      </c>
      <c r="O2054" t="s">
        <v>64</v>
      </c>
      <c r="P2054" t="str">
        <f t="shared" si="97"/>
        <v>SMAN</v>
      </c>
      <c r="Q2054" t="str">
        <f t="shared" si="98"/>
        <v>Negeri</v>
      </c>
      <c r="R2054" t="str">
        <f t="shared" si="99"/>
        <v>SMA</v>
      </c>
      <c r="S2054" t="s">
        <v>41</v>
      </c>
      <c r="T2054" t="s">
        <v>3486</v>
      </c>
      <c r="U2054" t="s">
        <v>35</v>
      </c>
      <c r="Z2054" t="str">
        <f>VLOOKUP(A2054,[2]registrasi!$B$2:$C$3000,2,FALSE)</f>
        <v>registrasi</v>
      </c>
      <c r="AA2054">
        <f>VLOOKUP(D2054,[3]Sheet1!$B$2:$D$43,3,FALSE)</f>
        <v>45</v>
      </c>
      <c r="AB2054" t="str">
        <f>VLOOKUP(A2054,[2]nim!$A$2:$B$3000,2,FALSE)</f>
        <v>diterima</v>
      </c>
    </row>
    <row r="2055" spans="1:28" x14ac:dyDescent="0.3">
      <c r="A2055" s="2">
        <v>122311041291</v>
      </c>
      <c r="B2055">
        <v>2</v>
      </c>
      <c r="C2055">
        <v>2022</v>
      </c>
      <c r="D2055" s="3">
        <v>3111134</v>
      </c>
      <c r="E2055" t="str">
        <f>UPPER(VLOOKUP(D2055,[1]PRODI_2019!$D$2:$L$72,3,FALSE))</f>
        <v>PENDIDIKAN VOKASIONAL TEKNIK MESIN</v>
      </c>
      <c r="F2055" t="str">
        <f>VLOOKUP(D2055,[1]PRODI_2019!$D$2:$L$72,9,FALSE)</f>
        <v>FKIP</v>
      </c>
      <c r="G2055" t="str">
        <f>VLOOKUP(F2055,Sheet1!$H$4:$I$11,2,FALSE)</f>
        <v>2_FKIP</v>
      </c>
      <c r="H2055" t="s">
        <v>2656</v>
      </c>
      <c r="I2055" t="s">
        <v>25</v>
      </c>
      <c r="L2055" t="s">
        <v>27</v>
      </c>
      <c r="O2055" t="s">
        <v>3420</v>
      </c>
      <c r="P2055" t="str">
        <f t="shared" si="97"/>
        <v>SMKN</v>
      </c>
      <c r="Q2055" t="str">
        <f t="shared" si="98"/>
        <v>Negeri</v>
      </c>
      <c r="R2055" t="str">
        <f t="shared" si="99"/>
        <v>SMK</v>
      </c>
      <c r="S2055" t="s">
        <v>34</v>
      </c>
      <c r="T2055" t="s">
        <v>3486</v>
      </c>
      <c r="U2055" t="s">
        <v>29</v>
      </c>
      <c r="Z2055" t="str">
        <f>VLOOKUP(A2055,[2]registrasi!$B$2:$C$3000,2,FALSE)</f>
        <v>registrasi</v>
      </c>
      <c r="AA2055">
        <f>VLOOKUP(D2055,[3]Sheet1!$B$2:$D$43,3,FALSE)</f>
        <v>45</v>
      </c>
      <c r="AB2055" t="str">
        <f>VLOOKUP(A2055,[2]nim!$A$2:$B$3000,2,FALSE)</f>
        <v>diterima</v>
      </c>
    </row>
    <row r="2056" spans="1:28" x14ac:dyDescent="0.3">
      <c r="A2056" s="2">
        <v>122311041461</v>
      </c>
      <c r="B2056">
        <v>2</v>
      </c>
      <c r="C2056">
        <v>2022</v>
      </c>
      <c r="D2056" s="3">
        <v>3111134</v>
      </c>
      <c r="E2056" t="str">
        <f>UPPER(VLOOKUP(D2056,[1]PRODI_2019!$D$2:$L$72,3,FALSE))</f>
        <v>PENDIDIKAN VOKASIONAL TEKNIK MESIN</v>
      </c>
      <c r="F2056" t="str">
        <f>VLOOKUP(D2056,[1]PRODI_2019!$D$2:$L$72,9,FALSE)</f>
        <v>FKIP</v>
      </c>
      <c r="G2056" t="str">
        <f>VLOOKUP(F2056,Sheet1!$H$4:$I$11,2,FALSE)</f>
        <v>2_FKIP</v>
      </c>
      <c r="H2056" t="s">
        <v>2657</v>
      </c>
      <c r="I2056" t="s">
        <v>33</v>
      </c>
      <c r="L2056" t="s">
        <v>27</v>
      </c>
      <c r="O2056" t="s">
        <v>91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46</v>
      </c>
      <c r="T2056" t="s">
        <v>3486</v>
      </c>
      <c r="U2056" t="s">
        <v>35</v>
      </c>
      <c r="Z2056" t="str">
        <f>VLOOKUP(A2056,[2]registrasi!$B$2:$C$3000,2,FALSE)</f>
        <v>registrasi</v>
      </c>
      <c r="AA2056">
        <f>VLOOKUP(D2056,[3]Sheet1!$B$2:$D$43,3,FALSE)</f>
        <v>45</v>
      </c>
      <c r="AB2056" t="str">
        <f>VLOOKUP(A2056,[2]nim!$A$2:$B$3000,2,FALSE)</f>
        <v>diterima</v>
      </c>
    </row>
    <row r="2057" spans="1:28" x14ac:dyDescent="0.3">
      <c r="A2057" s="2">
        <v>122311060097</v>
      </c>
      <c r="B2057">
        <v>2</v>
      </c>
      <c r="C2057">
        <v>2021</v>
      </c>
      <c r="D2057" s="3">
        <v>3111134</v>
      </c>
      <c r="E2057" t="str">
        <f>UPPER(VLOOKUP(D2057,[1]PRODI_2019!$D$2:$L$72,3,FALSE))</f>
        <v>PENDIDIKAN VOKASIONAL TEKNIK MESIN</v>
      </c>
      <c r="F2057" t="str">
        <f>VLOOKUP(D2057,[1]PRODI_2019!$D$2:$L$72,9,FALSE)</f>
        <v>FKIP</v>
      </c>
      <c r="G2057" t="str">
        <f>VLOOKUP(F2057,Sheet1!$H$4:$I$11,2,FALSE)</f>
        <v>2_FKIP</v>
      </c>
      <c r="H2057" t="s">
        <v>2658</v>
      </c>
      <c r="I2057" t="s">
        <v>25</v>
      </c>
      <c r="L2057" t="s">
        <v>27</v>
      </c>
      <c r="O2057" t="s">
        <v>222</v>
      </c>
      <c r="P2057" t="str">
        <f t="shared" si="97"/>
        <v>SMKN</v>
      </c>
      <c r="Q2057" t="str">
        <f t="shared" si="98"/>
        <v>Negeri</v>
      </c>
      <c r="R2057" t="str">
        <f t="shared" si="99"/>
        <v>SMK</v>
      </c>
      <c r="S2057" t="s">
        <v>26</v>
      </c>
      <c r="T2057" t="s">
        <v>3486</v>
      </c>
      <c r="U2057" t="s">
        <v>29</v>
      </c>
      <c r="Z2057" t="str">
        <f>VLOOKUP(A2057,[2]registrasi!$B$2:$C$3000,2,FALSE)</f>
        <v>registrasi</v>
      </c>
      <c r="AA2057">
        <f>VLOOKUP(D2057,[3]Sheet1!$B$2:$D$43,3,FALSE)</f>
        <v>45</v>
      </c>
      <c r="AB2057" t="str">
        <f>VLOOKUP(A2057,[2]nim!$A$2:$B$3000,2,FALSE)</f>
        <v>diterima</v>
      </c>
    </row>
    <row r="2058" spans="1:28" x14ac:dyDescent="0.3">
      <c r="A2058" s="2">
        <v>122311061235</v>
      </c>
      <c r="B2058">
        <v>2</v>
      </c>
      <c r="C2058">
        <v>2021</v>
      </c>
      <c r="D2058" s="3">
        <v>3111134</v>
      </c>
      <c r="E2058" t="str">
        <f>UPPER(VLOOKUP(D2058,[1]PRODI_2019!$D$2:$L$72,3,FALSE))</f>
        <v>PENDIDIKAN VOKASIONAL TEKNIK MESIN</v>
      </c>
      <c r="F2058" t="str">
        <f>VLOOKUP(D2058,[1]PRODI_2019!$D$2:$L$72,9,FALSE)</f>
        <v>FKIP</v>
      </c>
      <c r="G2058" t="str">
        <f>VLOOKUP(F2058,Sheet1!$H$4:$I$11,2,FALSE)</f>
        <v>2_FKIP</v>
      </c>
      <c r="H2058" t="s">
        <v>2659</v>
      </c>
      <c r="I2058" t="s">
        <v>25</v>
      </c>
      <c r="L2058" t="s">
        <v>27</v>
      </c>
      <c r="O2058" t="s">
        <v>68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34</v>
      </c>
      <c r="T2058" t="s">
        <v>3486</v>
      </c>
      <c r="U2058" t="s">
        <v>29</v>
      </c>
      <c r="Z2058" t="e">
        <f>VLOOKUP(A2058,[2]registrasi!$B$2:$C$3000,2,FALSE)</f>
        <v>#N/A</v>
      </c>
      <c r="AA2058">
        <f>VLOOKUP(D2058,[3]Sheet1!$B$2:$D$43,3,FALSE)</f>
        <v>45</v>
      </c>
      <c r="AB2058" t="e">
        <f>VLOOKUP(A2058,[2]nim!$A$2:$B$3000,2,FALSE)</f>
        <v>#N/A</v>
      </c>
    </row>
    <row r="2059" spans="1:28" x14ac:dyDescent="0.3">
      <c r="A2059" s="2">
        <v>122311070096</v>
      </c>
      <c r="B2059">
        <v>1</v>
      </c>
      <c r="C2059">
        <v>2022</v>
      </c>
      <c r="D2059" s="3">
        <v>3111134</v>
      </c>
      <c r="E2059" t="str">
        <f>UPPER(VLOOKUP(D2059,[1]PRODI_2019!$D$2:$L$72,3,FALSE))</f>
        <v>PENDIDIKAN VOKASIONAL TEKNIK MESIN</v>
      </c>
      <c r="F2059" t="str">
        <f>VLOOKUP(D2059,[1]PRODI_2019!$D$2:$L$72,9,FALSE)</f>
        <v>FKIP</v>
      </c>
      <c r="G2059" t="str">
        <f>VLOOKUP(F2059,Sheet1!$H$4:$I$11,2,FALSE)</f>
        <v>2_FKIP</v>
      </c>
      <c r="H2059" t="s">
        <v>2660</v>
      </c>
      <c r="I2059" t="s">
        <v>33</v>
      </c>
      <c r="L2059" t="s">
        <v>27</v>
      </c>
      <c r="O2059" t="s">
        <v>59</v>
      </c>
      <c r="P2059" t="str">
        <f t="shared" si="97"/>
        <v>SMAN</v>
      </c>
      <c r="Q2059" t="str">
        <f t="shared" si="98"/>
        <v>Negeri</v>
      </c>
      <c r="R2059" t="str">
        <f t="shared" si="99"/>
        <v>SMA</v>
      </c>
      <c r="S2059" t="s">
        <v>46</v>
      </c>
      <c r="T2059" t="s">
        <v>3486</v>
      </c>
      <c r="U2059" t="s">
        <v>29</v>
      </c>
      <c r="Z2059" t="str">
        <f>VLOOKUP(A2059,[2]registrasi!$B$2:$C$3000,2,FALSE)</f>
        <v>registrasi</v>
      </c>
      <c r="AA2059">
        <f>VLOOKUP(D2059,[3]Sheet1!$B$2:$D$43,3,FALSE)</f>
        <v>45</v>
      </c>
      <c r="AB2059" t="e">
        <f>VLOOKUP(A2059,[2]nim!$A$2:$B$3000,2,FALSE)</f>
        <v>#N/A</v>
      </c>
    </row>
    <row r="2060" spans="1:28" x14ac:dyDescent="0.3">
      <c r="A2060" s="2">
        <v>122311070123</v>
      </c>
      <c r="B2060">
        <v>2</v>
      </c>
      <c r="C2060">
        <v>2021</v>
      </c>
      <c r="D2060" s="3">
        <v>3111134</v>
      </c>
      <c r="E2060" t="str">
        <f>UPPER(VLOOKUP(D2060,[1]PRODI_2019!$D$2:$L$72,3,FALSE))</f>
        <v>PENDIDIKAN VOKASIONAL TEKNIK MESIN</v>
      </c>
      <c r="F2060" t="str">
        <f>VLOOKUP(D2060,[1]PRODI_2019!$D$2:$L$72,9,FALSE)</f>
        <v>FKIP</v>
      </c>
      <c r="G2060" t="str">
        <f>VLOOKUP(F2060,Sheet1!$H$4:$I$11,2,FALSE)</f>
        <v>2_FKIP</v>
      </c>
      <c r="H2060" t="s">
        <v>2661</v>
      </c>
      <c r="I2060" t="s">
        <v>25</v>
      </c>
      <c r="L2060" t="s">
        <v>27</v>
      </c>
      <c r="O2060" t="s">
        <v>3414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52</v>
      </c>
      <c r="T2060" t="s">
        <v>3486</v>
      </c>
      <c r="U2060" t="s">
        <v>29</v>
      </c>
      <c r="Z2060" t="str">
        <f>VLOOKUP(A2060,[2]registrasi!$B$2:$C$3000,2,FALSE)</f>
        <v>registrasi</v>
      </c>
      <c r="AA2060">
        <f>VLOOKUP(D2060,[3]Sheet1!$B$2:$D$43,3,FALSE)</f>
        <v>45</v>
      </c>
      <c r="AB2060" t="str">
        <f>VLOOKUP(A2060,[2]nim!$A$2:$B$3000,2,FALSE)</f>
        <v>diterima</v>
      </c>
    </row>
    <row r="2061" spans="1:28" x14ac:dyDescent="0.3">
      <c r="A2061" s="2">
        <v>122311071202</v>
      </c>
      <c r="B2061">
        <v>1</v>
      </c>
      <c r="C2061">
        <v>2022</v>
      </c>
      <c r="D2061" s="3">
        <v>3111134</v>
      </c>
      <c r="E2061" t="str">
        <f>UPPER(VLOOKUP(D2061,[1]PRODI_2019!$D$2:$L$72,3,FALSE))</f>
        <v>PENDIDIKAN VOKASIONAL TEKNIK MESIN</v>
      </c>
      <c r="F2061" t="str">
        <f>VLOOKUP(D2061,[1]PRODI_2019!$D$2:$L$72,9,FALSE)</f>
        <v>FKIP</v>
      </c>
      <c r="G2061" t="str">
        <f>VLOOKUP(F2061,Sheet1!$H$4:$I$11,2,FALSE)</f>
        <v>2_FKIP</v>
      </c>
      <c r="H2061" t="s">
        <v>2662</v>
      </c>
      <c r="I2061" t="s">
        <v>33</v>
      </c>
      <c r="L2061" t="s">
        <v>27</v>
      </c>
      <c r="O2061" t="s">
        <v>440</v>
      </c>
      <c r="P2061" t="str">
        <f t="shared" si="97"/>
        <v>MAS</v>
      </c>
      <c r="Q2061" t="str">
        <f t="shared" si="98"/>
        <v>Swasta</v>
      </c>
      <c r="R2061" t="str">
        <f t="shared" si="99"/>
        <v>MA</v>
      </c>
      <c r="S2061" t="s">
        <v>34</v>
      </c>
      <c r="T2061" t="s">
        <v>3486</v>
      </c>
      <c r="U2061" t="s">
        <v>29</v>
      </c>
      <c r="Z2061" t="str">
        <f>VLOOKUP(A2061,[2]registrasi!$B$2:$C$3000,2,FALSE)</f>
        <v>registrasi</v>
      </c>
      <c r="AA2061">
        <f>VLOOKUP(D2061,[3]Sheet1!$B$2:$D$43,3,FALSE)</f>
        <v>45</v>
      </c>
      <c r="AB2061" t="str">
        <f>VLOOKUP(A2061,[2]nim!$A$2:$B$3000,2,FALSE)</f>
        <v>diterima</v>
      </c>
    </row>
    <row r="2062" spans="1:28" x14ac:dyDescent="0.3">
      <c r="A2062" s="2">
        <v>122311071425</v>
      </c>
      <c r="B2062">
        <v>1</v>
      </c>
      <c r="C2062">
        <v>2022</v>
      </c>
      <c r="D2062" s="3">
        <v>3111134</v>
      </c>
      <c r="E2062" t="str">
        <f>UPPER(VLOOKUP(D2062,[1]PRODI_2019!$D$2:$L$72,3,FALSE))</f>
        <v>PENDIDIKAN VOKASIONAL TEKNIK MESIN</v>
      </c>
      <c r="F2062" t="str">
        <f>VLOOKUP(D2062,[1]PRODI_2019!$D$2:$L$72,9,FALSE)</f>
        <v>FKIP</v>
      </c>
      <c r="G2062" t="str">
        <f>VLOOKUP(F2062,Sheet1!$H$4:$I$11,2,FALSE)</f>
        <v>2_FKIP</v>
      </c>
      <c r="H2062" t="s">
        <v>2663</v>
      </c>
      <c r="I2062" t="s">
        <v>25</v>
      </c>
      <c r="L2062" t="s">
        <v>27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52</v>
      </c>
      <c r="T2062" t="s">
        <v>3486</v>
      </c>
      <c r="U2062" t="s">
        <v>29</v>
      </c>
      <c r="Z2062" t="str">
        <f>VLOOKUP(A2062,[2]registrasi!$B$2:$C$3000,2,FALSE)</f>
        <v>registrasi</v>
      </c>
      <c r="AA2062">
        <f>VLOOKUP(D2062,[3]Sheet1!$B$2:$D$43,3,FALSE)</f>
        <v>45</v>
      </c>
      <c r="AB2062" t="str">
        <f>VLOOKUP(A2062,[2]nim!$A$2:$B$3000,2,FALSE)</f>
        <v>diterima</v>
      </c>
    </row>
    <row r="2063" spans="1:28" x14ac:dyDescent="0.3">
      <c r="A2063" s="2">
        <v>122311080004</v>
      </c>
      <c r="B2063">
        <v>1</v>
      </c>
      <c r="C2063">
        <v>2021</v>
      </c>
      <c r="D2063" s="3">
        <v>3111134</v>
      </c>
      <c r="E2063" t="str">
        <f>UPPER(VLOOKUP(D2063,[1]PRODI_2019!$D$2:$L$72,3,FALSE))</f>
        <v>PENDIDIKAN VOKASIONAL TEKNIK MESIN</v>
      </c>
      <c r="F2063" t="str">
        <f>VLOOKUP(D2063,[1]PRODI_2019!$D$2:$L$72,9,FALSE)</f>
        <v>FKIP</v>
      </c>
      <c r="G2063" t="str">
        <f>VLOOKUP(F2063,Sheet1!$H$4:$I$11,2,FALSE)</f>
        <v>2_FKIP</v>
      </c>
      <c r="H2063" t="s">
        <v>2664</v>
      </c>
      <c r="I2063" t="s">
        <v>33</v>
      </c>
      <c r="L2063" t="s">
        <v>27</v>
      </c>
      <c r="O2063" t="s">
        <v>127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52</v>
      </c>
      <c r="T2063" t="s">
        <v>3486</v>
      </c>
      <c r="U2063" t="s">
        <v>29</v>
      </c>
      <c r="Z2063" t="str">
        <f>VLOOKUP(A2063,[2]registrasi!$B$2:$C$3000,2,FALSE)</f>
        <v>registrasi</v>
      </c>
      <c r="AA2063">
        <f>VLOOKUP(D2063,[3]Sheet1!$B$2:$D$43,3,FALSE)</f>
        <v>45</v>
      </c>
      <c r="AB2063" t="str">
        <f>VLOOKUP(A2063,[2]nim!$A$2:$B$3000,2,FALSE)</f>
        <v>diterima</v>
      </c>
    </row>
    <row r="2064" spans="1:28" x14ac:dyDescent="0.3">
      <c r="A2064" s="2">
        <v>122311081618</v>
      </c>
      <c r="B2064">
        <v>2</v>
      </c>
      <c r="C2064">
        <v>2022</v>
      </c>
      <c r="D2064" s="3">
        <v>3111134</v>
      </c>
      <c r="E2064" t="str">
        <f>UPPER(VLOOKUP(D2064,[1]PRODI_2019!$D$2:$L$72,3,FALSE))</f>
        <v>PENDIDIKAN VOKASIONAL TEKNIK MESIN</v>
      </c>
      <c r="F2064" t="str">
        <f>VLOOKUP(D2064,[1]PRODI_2019!$D$2:$L$72,9,FALSE)</f>
        <v>FKIP</v>
      </c>
      <c r="G2064" t="str">
        <f>VLOOKUP(F2064,Sheet1!$H$4:$I$11,2,FALSE)</f>
        <v>2_FKIP</v>
      </c>
      <c r="H2064" t="s">
        <v>2665</v>
      </c>
      <c r="I2064" t="s">
        <v>25</v>
      </c>
      <c r="L2064" t="s">
        <v>27</v>
      </c>
      <c r="O2064" t="s">
        <v>50</v>
      </c>
      <c r="P2064" t="str">
        <f t="shared" si="97"/>
        <v>SMKN</v>
      </c>
      <c r="Q2064" t="str">
        <f t="shared" si="98"/>
        <v>Negeri</v>
      </c>
      <c r="R2064" t="str">
        <f t="shared" si="99"/>
        <v>SMK</v>
      </c>
      <c r="S2064" t="s">
        <v>41</v>
      </c>
      <c r="T2064" t="s">
        <v>3486</v>
      </c>
      <c r="U2064" t="s">
        <v>29</v>
      </c>
      <c r="Z2064" t="str">
        <f>VLOOKUP(A2064,[2]registrasi!$B$2:$C$3000,2,FALSE)</f>
        <v>registrasi</v>
      </c>
      <c r="AA2064">
        <f>VLOOKUP(D2064,[3]Sheet1!$B$2:$D$43,3,FALSE)</f>
        <v>45</v>
      </c>
      <c r="AB2064" t="str">
        <f>VLOOKUP(A2064,[2]nim!$A$2:$B$3000,2,FALSE)</f>
        <v>diterima</v>
      </c>
    </row>
    <row r="2065" spans="1:28" x14ac:dyDescent="0.3">
      <c r="A2065" s="2">
        <v>122311100153</v>
      </c>
      <c r="B2065">
        <v>2</v>
      </c>
      <c r="C2065">
        <v>2021</v>
      </c>
      <c r="D2065" s="3">
        <v>3111134</v>
      </c>
      <c r="E2065" t="str">
        <f>UPPER(VLOOKUP(D2065,[1]PRODI_2019!$D$2:$L$72,3,FALSE))</f>
        <v>PENDIDIKAN VOKASIONAL TEKNIK MESIN</v>
      </c>
      <c r="F2065" t="str">
        <f>VLOOKUP(D2065,[1]PRODI_2019!$D$2:$L$72,9,FALSE)</f>
        <v>FKIP</v>
      </c>
      <c r="G2065" t="str">
        <f>VLOOKUP(F2065,Sheet1!$H$4:$I$11,2,FALSE)</f>
        <v>2_FKIP</v>
      </c>
      <c r="H2065" t="s">
        <v>2666</v>
      </c>
      <c r="I2065" t="s">
        <v>25</v>
      </c>
      <c r="L2065" t="s">
        <v>27</v>
      </c>
      <c r="O2065" t="s">
        <v>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41</v>
      </c>
      <c r="T2065" t="s">
        <v>3486</v>
      </c>
      <c r="U2065" t="s">
        <v>29</v>
      </c>
      <c r="Z2065" t="str">
        <f>VLOOKUP(A2065,[2]registrasi!$B$2:$C$3000,2,FALSE)</f>
        <v>registrasi</v>
      </c>
      <c r="AA2065">
        <f>VLOOKUP(D2065,[3]Sheet1!$B$2:$D$43,3,FALSE)</f>
        <v>45</v>
      </c>
      <c r="AB2065" t="str">
        <f>VLOOKUP(A2065,[2]nim!$A$2:$B$3000,2,FALSE)</f>
        <v>diterima</v>
      </c>
    </row>
    <row r="2066" spans="1:28" x14ac:dyDescent="0.3">
      <c r="A2066" s="2">
        <v>122311120703</v>
      </c>
      <c r="B2066">
        <v>2</v>
      </c>
      <c r="C2066">
        <v>2022</v>
      </c>
      <c r="D2066" s="3">
        <v>3111134</v>
      </c>
      <c r="E2066" t="str">
        <f>UPPER(VLOOKUP(D2066,[1]PRODI_2019!$D$2:$L$72,3,FALSE))</f>
        <v>PENDIDIKAN VOKASIONAL TEKNIK MESIN</v>
      </c>
      <c r="F2066" t="str">
        <f>VLOOKUP(D2066,[1]PRODI_2019!$D$2:$L$72,9,FALSE)</f>
        <v>FKIP</v>
      </c>
      <c r="G2066" t="str">
        <f>VLOOKUP(F2066,Sheet1!$H$4:$I$11,2,FALSE)</f>
        <v>2_FKIP</v>
      </c>
      <c r="H2066" t="s">
        <v>2667</v>
      </c>
      <c r="I2066" t="s">
        <v>25</v>
      </c>
      <c r="L2066" t="s">
        <v>27</v>
      </c>
      <c r="O2066" t="s">
        <v>228</v>
      </c>
      <c r="P2066" t="str">
        <f t="shared" si="97"/>
        <v>SMAN</v>
      </c>
      <c r="Q2066" t="str">
        <f t="shared" si="98"/>
        <v>Negeri</v>
      </c>
      <c r="R2066" t="str">
        <f t="shared" si="99"/>
        <v>SMA</v>
      </c>
      <c r="S2066" t="s">
        <v>26</v>
      </c>
      <c r="T2066" t="s">
        <v>3486</v>
      </c>
      <c r="U2066" t="s">
        <v>29</v>
      </c>
      <c r="Z2066" t="str">
        <f>VLOOKUP(A2066,[2]registrasi!$B$2:$C$3000,2,FALSE)</f>
        <v>registrasi</v>
      </c>
      <c r="AA2066">
        <f>VLOOKUP(D2066,[3]Sheet1!$B$2:$D$43,3,FALSE)</f>
        <v>45</v>
      </c>
      <c r="AB2066" t="str">
        <f>VLOOKUP(A2066,[2]nim!$A$2:$B$3000,2,FALSE)</f>
        <v>diterima</v>
      </c>
    </row>
    <row r="2067" spans="1:28" x14ac:dyDescent="0.3">
      <c r="A2067" s="2">
        <v>122311140448</v>
      </c>
      <c r="B2067">
        <v>2</v>
      </c>
      <c r="C2067">
        <v>2022</v>
      </c>
      <c r="D2067" s="3">
        <v>3111134</v>
      </c>
      <c r="E2067" t="str">
        <f>UPPER(VLOOKUP(D2067,[1]PRODI_2019!$D$2:$L$72,3,FALSE))</f>
        <v>PENDIDIKAN VOKASIONAL TEKNIK MESIN</v>
      </c>
      <c r="F2067" t="str">
        <f>VLOOKUP(D2067,[1]PRODI_2019!$D$2:$L$72,9,FALSE)</f>
        <v>FKIP</v>
      </c>
      <c r="G2067" t="str">
        <f>VLOOKUP(F2067,Sheet1!$H$4:$I$11,2,FALSE)</f>
        <v>2_FKIP</v>
      </c>
      <c r="H2067" t="s">
        <v>2668</v>
      </c>
      <c r="I2067" t="s">
        <v>25</v>
      </c>
      <c r="L2067" t="s">
        <v>27</v>
      </c>
      <c r="O2067" t="s">
        <v>467</v>
      </c>
      <c r="P2067" t="str">
        <f t="shared" si="97"/>
        <v>SMAS</v>
      </c>
      <c r="Q2067" t="str">
        <f t="shared" si="98"/>
        <v>Swasta</v>
      </c>
      <c r="R2067" t="str">
        <f t="shared" si="99"/>
        <v>SMA</v>
      </c>
      <c r="S2067" t="s">
        <v>26</v>
      </c>
      <c r="T2067" t="s">
        <v>3486</v>
      </c>
      <c r="U2067" t="s">
        <v>29</v>
      </c>
      <c r="Z2067" t="e">
        <f>VLOOKUP(A2067,[2]registrasi!$B$2:$C$3000,2,FALSE)</f>
        <v>#N/A</v>
      </c>
      <c r="AA2067">
        <f>VLOOKUP(D2067,[3]Sheet1!$B$2:$D$43,3,FALSE)</f>
        <v>45</v>
      </c>
      <c r="AB2067" t="e">
        <f>VLOOKUP(A2067,[2]nim!$A$2:$B$3000,2,FALSE)</f>
        <v>#N/A</v>
      </c>
    </row>
    <row r="2068" spans="1:28" x14ac:dyDescent="0.3">
      <c r="A2068" s="2">
        <v>122311140455</v>
      </c>
      <c r="B2068">
        <v>1</v>
      </c>
      <c r="C2068">
        <v>2022</v>
      </c>
      <c r="D2068" s="3">
        <v>3111134</v>
      </c>
      <c r="E2068" t="str">
        <f>UPPER(VLOOKUP(D2068,[1]PRODI_2019!$D$2:$L$72,3,FALSE))</f>
        <v>PENDIDIKAN VOKASIONAL TEKNIK MESIN</v>
      </c>
      <c r="F2068" t="str">
        <f>VLOOKUP(D2068,[1]PRODI_2019!$D$2:$L$72,9,FALSE)</f>
        <v>FKIP</v>
      </c>
      <c r="G2068" t="str">
        <f>VLOOKUP(F2068,Sheet1!$H$4:$I$11,2,FALSE)</f>
        <v>2_FKIP</v>
      </c>
      <c r="H2068" t="s">
        <v>2669</v>
      </c>
      <c r="I2068" t="s">
        <v>25</v>
      </c>
      <c r="L2068" t="s">
        <v>27</v>
      </c>
      <c r="O2068" t="s">
        <v>138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52</v>
      </c>
      <c r="T2068" t="s">
        <v>3486</v>
      </c>
      <c r="U2068" t="s">
        <v>35</v>
      </c>
      <c r="Z2068" t="str">
        <f>VLOOKUP(A2068,[2]registrasi!$B$2:$C$3000,2,FALSE)</f>
        <v>registrasi</v>
      </c>
      <c r="AA2068">
        <f>VLOOKUP(D2068,[3]Sheet1!$B$2:$D$43,3,FALSE)</f>
        <v>45</v>
      </c>
      <c r="AB2068" t="str">
        <f>VLOOKUP(A2068,[2]nim!$A$2:$B$3000,2,FALSE)</f>
        <v>diterima</v>
      </c>
    </row>
    <row r="2069" spans="1:28" x14ac:dyDescent="0.3">
      <c r="A2069" s="2">
        <v>122311150332</v>
      </c>
      <c r="B2069">
        <v>2</v>
      </c>
      <c r="C2069">
        <v>2022</v>
      </c>
      <c r="D2069" s="3">
        <v>3111134</v>
      </c>
      <c r="E2069" t="str">
        <f>UPPER(VLOOKUP(D2069,[1]PRODI_2019!$D$2:$L$72,3,FALSE))</f>
        <v>PENDIDIKAN VOKASIONAL TEKNIK MESIN</v>
      </c>
      <c r="F2069" t="str">
        <f>VLOOKUP(D2069,[1]PRODI_2019!$D$2:$L$72,9,FALSE)</f>
        <v>FKIP</v>
      </c>
      <c r="G2069" t="str">
        <f>VLOOKUP(F2069,Sheet1!$H$4:$I$11,2,FALSE)</f>
        <v>2_FKIP</v>
      </c>
      <c r="H2069" t="s">
        <v>2670</v>
      </c>
      <c r="I2069" t="s">
        <v>25</v>
      </c>
      <c r="L2069" t="s">
        <v>27</v>
      </c>
      <c r="O2069" t="s">
        <v>88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26</v>
      </c>
      <c r="T2069" t="s">
        <v>3486</v>
      </c>
      <c r="U2069" t="s">
        <v>29</v>
      </c>
      <c r="Z2069" t="str">
        <f>VLOOKUP(A2069,[2]registrasi!$B$2:$C$3000,2,FALSE)</f>
        <v>registrasi</v>
      </c>
      <c r="AA2069">
        <f>VLOOKUP(D2069,[3]Sheet1!$B$2:$D$43,3,FALSE)</f>
        <v>45</v>
      </c>
      <c r="AB2069" t="str">
        <f>VLOOKUP(A2069,[2]nim!$A$2:$B$3000,2,FALSE)</f>
        <v>diterima</v>
      </c>
    </row>
    <row r="2070" spans="1:28" x14ac:dyDescent="0.3">
      <c r="A2070" s="2">
        <v>122324060399</v>
      </c>
      <c r="B2070">
        <v>2</v>
      </c>
      <c r="C2070">
        <v>2021</v>
      </c>
      <c r="D2070" s="3">
        <v>3111134</v>
      </c>
      <c r="E2070" t="str">
        <f>UPPER(VLOOKUP(D2070,[1]PRODI_2019!$D$2:$L$72,3,FALSE))</f>
        <v>PENDIDIKAN VOKASIONAL TEKNIK MESIN</v>
      </c>
      <c r="F2070" t="str">
        <f>VLOOKUP(D2070,[1]PRODI_2019!$D$2:$L$72,9,FALSE)</f>
        <v>FKIP</v>
      </c>
      <c r="G2070" t="str">
        <f>VLOOKUP(F2070,Sheet1!$H$4:$I$11,2,FALSE)</f>
        <v>2_FKIP</v>
      </c>
      <c r="H2070" t="s">
        <v>2671</v>
      </c>
      <c r="I2070" t="s">
        <v>25</v>
      </c>
      <c r="L2070" t="s">
        <v>27</v>
      </c>
      <c r="O2070" t="s">
        <v>3421</v>
      </c>
      <c r="P2070" t="str">
        <f t="shared" si="100"/>
        <v>MAN</v>
      </c>
      <c r="Q2070" t="str">
        <f t="shared" si="101"/>
        <v>Negeri</v>
      </c>
      <c r="R2070" t="str">
        <f t="shared" si="99"/>
        <v>MA</v>
      </c>
      <c r="S2070" t="s">
        <v>105</v>
      </c>
      <c r="T2070" t="s">
        <v>3489</v>
      </c>
      <c r="U2070" t="s">
        <v>29</v>
      </c>
      <c r="Z2070" t="str">
        <f>VLOOKUP(A2070,[2]registrasi!$B$2:$C$3000,2,FALSE)</f>
        <v>registrasi</v>
      </c>
      <c r="AA2070">
        <f>VLOOKUP(D2070,[3]Sheet1!$B$2:$D$43,3,FALSE)</f>
        <v>45</v>
      </c>
      <c r="AB2070" t="str">
        <f>VLOOKUP(A2070,[2]nim!$A$2:$B$3000,2,FALSE)</f>
        <v>diterima</v>
      </c>
    </row>
    <row r="2071" spans="1:28" x14ac:dyDescent="0.3">
      <c r="A2071" s="2">
        <v>122334230600</v>
      </c>
      <c r="B2071">
        <v>2</v>
      </c>
      <c r="C2071">
        <v>2022</v>
      </c>
      <c r="D2071" s="3">
        <v>3111134</v>
      </c>
      <c r="E2071" t="str">
        <f>UPPER(VLOOKUP(D2071,[1]PRODI_2019!$D$2:$L$72,3,FALSE))</f>
        <v>PENDIDIKAN VOKASIONAL TEKNIK MESIN</v>
      </c>
      <c r="F2071" t="str">
        <f>VLOOKUP(D2071,[1]PRODI_2019!$D$2:$L$72,9,FALSE)</f>
        <v>FKIP</v>
      </c>
      <c r="G2071" t="str">
        <f>VLOOKUP(F2071,Sheet1!$H$4:$I$11,2,FALSE)</f>
        <v>2_FKIP</v>
      </c>
      <c r="H2071" t="s">
        <v>2672</v>
      </c>
      <c r="I2071" t="s">
        <v>25</v>
      </c>
      <c r="L2071" t="s">
        <v>27</v>
      </c>
      <c r="O2071" t="s">
        <v>98</v>
      </c>
      <c r="P2071" t="str">
        <f t="shared" si="100"/>
        <v>MAN</v>
      </c>
      <c r="Q2071" t="str">
        <f t="shared" si="101"/>
        <v>Negeri</v>
      </c>
      <c r="R2071" t="str">
        <f t="shared" si="99"/>
        <v>MA</v>
      </c>
      <c r="S2071" t="s">
        <v>63</v>
      </c>
      <c r="T2071" t="s">
        <v>3486</v>
      </c>
      <c r="U2071" t="s">
        <v>29</v>
      </c>
      <c r="Z2071" t="str">
        <f>VLOOKUP(A2071,[2]registrasi!$B$2:$C$3000,2,FALSE)</f>
        <v>registrasi</v>
      </c>
      <c r="AA2071">
        <f>VLOOKUP(D2071,[3]Sheet1!$B$2:$D$43,3,FALSE)</f>
        <v>45</v>
      </c>
      <c r="AB2071" t="str">
        <f>VLOOKUP(A2071,[2]nim!$A$2:$B$3000,2,FALSE)</f>
        <v>diterima</v>
      </c>
    </row>
    <row r="2072" spans="1:28" x14ac:dyDescent="0.3">
      <c r="A2072" s="2">
        <v>122341210559</v>
      </c>
      <c r="B2072">
        <v>1</v>
      </c>
      <c r="C2072">
        <v>2022</v>
      </c>
      <c r="D2072" s="3">
        <v>3111134</v>
      </c>
      <c r="E2072" t="str">
        <f>UPPER(VLOOKUP(D2072,[1]PRODI_2019!$D$2:$L$72,3,FALSE))</f>
        <v>PENDIDIKAN VOKASIONAL TEKNIK MESIN</v>
      </c>
      <c r="F2072" t="str">
        <f>VLOOKUP(D2072,[1]PRODI_2019!$D$2:$L$72,9,FALSE)</f>
        <v>FKIP</v>
      </c>
      <c r="G2072" t="str">
        <f>VLOOKUP(F2072,Sheet1!$H$4:$I$11,2,FALSE)</f>
        <v>2_FKIP</v>
      </c>
      <c r="H2072" t="s">
        <v>2673</v>
      </c>
      <c r="I2072" t="s">
        <v>25</v>
      </c>
      <c r="L2072" t="s">
        <v>27</v>
      </c>
      <c r="O2072" t="s">
        <v>362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131</v>
      </c>
      <c r="T2072" t="s">
        <v>3487</v>
      </c>
      <c r="U2072" t="s">
        <v>29</v>
      </c>
      <c r="Z2072" t="str">
        <f>VLOOKUP(A2072,[2]registrasi!$B$2:$C$3000,2,FALSE)</f>
        <v>registrasi</v>
      </c>
      <c r="AA2072">
        <f>VLOOKUP(D2072,[3]Sheet1!$B$2:$D$43,3,FALSE)</f>
        <v>45</v>
      </c>
      <c r="AB2072" t="str">
        <f>VLOOKUP(A2072,[2]nim!$A$2:$B$3000,2,FALSE)</f>
        <v>diterima</v>
      </c>
    </row>
    <row r="2073" spans="1:28" x14ac:dyDescent="0.3">
      <c r="A2073" s="2">
        <v>122341210678</v>
      </c>
      <c r="B2073">
        <v>1</v>
      </c>
      <c r="C2073">
        <v>2022</v>
      </c>
      <c r="D2073" s="3">
        <v>3111134</v>
      </c>
      <c r="E2073" t="str">
        <f>UPPER(VLOOKUP(D2073,[1]PRODI_2019!$D$2:$L$72,3,FALSE))</f>
        <v>PENDIDIKAN VOKASIONAL TEKNIK MESIN</v>
      </c>
      <c r="F2073" t="str">
        <f>VLOOKUP(D2073,[1]PRODI_2019!$D$2:$L$72,9,FALSE)</f>
        <v>FKIP</v>
      </c>
      <c r="G2073" t="str">
        <f>VLOOKUP(F2073,Sheet1!$H$4:$I$11,2,FALSE)</f>
        <v>2_FKIP</v>
      </c>
      <c r="H2073" t="s">
        <v>2674</v>
      </c>
      <c r="I2073" t="s">
        <v>25</v>
      </c>
      <c r="L2073" t="s">
        <v>27</v>
      </c>
      <c r="O2073" t="s">
        <v>362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131</v>
      </c>
      <c r="T2073" t="s">
        <v>3487</v>
      </c>
      <c r="U2073" t="s">
        <v>29</v>
      </c>
      <c r="Z2073" t="str">
        <f>VLOOKUP(A2073,[2]registrasi!$B$2:$C$3000,2,FALSE)</f>
        <v>registrasi</v>
      </c>
      <c r="AA2073">
        <f>VLOOKUP(D2073,[3]Sheet1!$B$2:$D$43,3,FALSE)</f>
        <v>45</v>
      </c>
      <c r="AB2073" t="str">
        <f>VLOOKUP(A2073,[2]nim!$A$2:$B$3000,2,FALSE)</f>
        <v>diterima</v>
      </c>
    </row>
    <row r="2074" spans="1:28" x14ac:dyDescent="0.3">
      <c r="A2074" s="2">
        <v>122353080060</v>
      </c>
      <c r="B2074">
        <v>2</v>
      </c>
      <c r="C2074">
        <v>2022</v>
      </c>
      <c r="D2074" s="3">
        <v>3111134</v>
      </c>
      <c r="E2074" t="str">
        <f>UPPER(VLOOKUP(D2074,[1]PRODI_2019!$D$2:$L$72,3,FALSE))</f>
        <v>PENDIDIKAN VOKASIONAL TEKNIK MESIN</v>
      </c>
      <c r="F2074" t="str">
        <f>VLOOKUP(D2074,[1]PRODI_2019!$D$2:$L$72,9,FALSE)</f>
        <v>FKIP</v>
      </c>
      <c r="G2074" t="str">
        <f>VLOOKUP(F2074,Sheet1!$H$4:$I$11,2,FALSE)</f>
        <v>2_FKIP</v>
      </c>
      <c r="H2074" t="s">
        <v>2675</v>
      </c>
      <c r="I2074" t="s">
        <v>25</v>
      </c>
      <c r="L2074" t="s">
        <v>27</v>
      </c>
      <c r="O2074" t="s">
        <v>411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131</v>
      </c>
      <c r="T2074" t="s">
        <v>3487</v>
      </c>
      <c r="U2074" t="s">
        <v>29</v>
      </c>
      <c r="Z2074" t="str">
        <f>VLOOKUP(A2074,[2]registrasi!$B$2:$C$3000,2,FALSE)</f>
        <v>registrasi</v>
      </c>
      <c r="AA2074">
        <f>VLOOKUP(D2074,[3]Sheet1!$B$2:$D$43,3,FALSE)</f>
        <v>45</v>
      </c>
      <c r="AB2074" t="str">
        <f>VLOOKUP(A2074,[2]nim!$A$2:$B$3000,2,FALSE)</f>
        <v>diterima</v>
      </c>
    </row>
    <row r="2075" spans="1:28" x14ac:dyDescent="0.3">
      <c r="A2075" s="2">
        <v>322311130679</v>
      </c>
      <c r="B2075">
        <v>1</v>
      </c>
      <c r="C2075">
        <v>2022</v>
      </c>
      <c r="D2075" s="3">
        <v>3111134</v>
      </c>
      <c r="E2075" t="str">
        <f>UPPER(VLOOKUP(D2075,[1]PRODI_2019!$D$2:$L$72,3,FALSE))</f>
        <v>PENDIDIKAN VOKASIONAL TEKNIK MESIN</v>
      </c>
      <c r="F2075" t="str">
        <f>VLOOKUP(D2075,[1]PRODI_2019!$D$2:$L$72,9,FALSE)</f>
        <v>FKIP</v>
      </c>
      <c r="G2075" t="str">
        <f>VLOOKUP(F2075,Sheet1!$H$4:$I$11,2,FALSE)</f>
        <v>2_FKIP</v>
      </c>
      <c r="H2075" t="s">
        <v>2676</v>
      </c>
      <c r="I2075" t="s">
        <v>25</v>
      </c>
      <c r="L2075" t="s">
        <v>27</v>
      </c>
      <c r="O2075" t="s">
        <v>59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46</v>
      </c>
      <c r="T2075" t="s">
        <v>3486</v>
      </c>
      <c r="U2075" t="s">
        <v>29</v>
      </c>
      <c r="Z2075" t="e">
        <f>VLOOKUP(A2075,[2]registrasi!$B$2:$C$3000,2,FALSE)</f>
        <v>#N/A</v>
      </c>
      <c r="AA2075">
        <f>VLOOKUP(D2075,[3]Sheet1!$B$2:$D$43,3,FALSE)</f>
        <v>45</v>
      </c>
      <c r="AB2075" t="e">
        <f>VLOOKUP(A2075,[2]nim!$A$2:$B$3000,2,FALSE)</f>
        <v>#N/A</v>
      </c>
    </row>
    <row r="2076" spans="1:28" x14ac:dyDescent="0.3">
      <c r="A2076" s="2">
        <v>322311131381</v>
      </c>
      <c r="B2076">
        <v>2</v>
      </c>
      <c r="C2076">
        <v>2020</v>
      </c>
      <c r="D2076" s="3">
        <v>3111134</v>
      </c>
      <c r="E2076" t="str">
        <f>UPPER(VLOOKUP(D2076,[1]PRODI_2019!$D$2:$L$72,3,FALSE))</f>
        <v>PENDIDIKAN VOKASIONAL TEKNIK MESIN</v>
      </c>
      <c r="F2076" t="str">
        <f>VLOOKUP(D2076,[1]PRODI_2019!$D$2:$L$72,9,FALSE)</f>
        <v>FKIP</v>
      </c>
      <c r="G2076" t="str">
        <f>VLOOKUP(F2076,Sheet1!$H$4:$I$11,2,FALSE)</f>
        <v>2_FKIP</v>
      </c>
      <c r="H2076" t="s">
        <v>2677</v>
      </c>
      <c r="I2076" t="s">
        <v>25</v>
      </c>
      <c r="L2076" t="s">
        <v>27</v>
      </c>
      <c r="O2076" t="s">
        <v>3422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52</v>
      </c>
      <c r="T2076" t="s">
        <v>3486</v>
      </c>
      <c r="U2076" t="s">
        <v>29</v>
      </c>
      <c r="Z2076" t="str">
        <f>VLOOKUP(A2076,[2]registrasi!$B$2:$C$3000,2,FALSE)</f>
        <v>registrasi</v>
      </c>
      <c r="AA2076">
        <f>VLOOKUP(D2076,[3]Sheet1!$B$2:$D$43,3,FALSE)</f>
        <v>45</v>
      </c>
      <c r="AB2076" t="str">
        <f>VLOOKUP(A2076,[2]nim!$A$2:$B$3000,2,FALSE)</f>
        <v>diterima</v>
      </c>
    </row>
    <row r="2077" spans="1:28" x14ac:dyDescent="0.3">
      <c r="A2077" s="2">
        <v>322321110970</v>
      </c>
      <c r="B2077">
        <v>2</v>
      </c>
      <c r="C2077">
        <v>2021</v>
      </c>
      <c r="D2077" s="3">
        <v>3111134</v>
      </c>
      <c r="E2077" t="str">
        <f>UPPER(VLOOKUP(D2077,[1]PRODI_2019!$D$2:$L$72,3,FALSE))</f>
        <v>PENDIDIKAN VOKASIONAL TEKNIK MESIN</v>
      </c>
      <c r="F2077" t="str">
        <f>VLOOKUP(D2077,[1]PRODI_2019!$D$2:$L$72,9,FALSE)</f>
        <v>FKIP</v>
      </c>
      <c r="G2077" t="str">
        <f>VLOOKUP(F2077,Sheet1!$H$4:$I$11,2,FALSE)</f>
        <v>2_FKIP</v>
      </c>
      <c r="H2077" t="s">
        <v>2678</v>
      </c>
      <c r="I2077" t="s">
        <v>25</v>
      </c>
      <c r="L2077" t="s">
        <v>27</v>
      </c>
      <c r="O2077" t="s">
        <v>3299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126</v>
      </c>
      <c r="T2077" t="s">
        <v>3487</v>
      </c>
      <c r="U2077" t="s">
        <v>29</v>
      </c>
      <c r="Z2077" t="str">
        <f>VLOOKUP(A2077,[2]registrasi!$B$2:$C$3000,2,FALSE)</f>
        <v>registrasi</v>
      </c>
      <c r="AA2077">
        <f>VLOOKUP(D2077,[3]Sheet1!$B$2:$D$43,3,FALSE)</f>
        <v>45</v>
      </c>
      <c r="AB2077" t="str">
        <f>VLOOKUP(A2077,[2]nim!$A$2:$B$3000,2,FALSE)</f>
        <v>diterima</v>
      </c>
    </row>
    <row r="2078" spans="1:28" x14ac:dyDescent="0.3">
      <c r="A2078" s="2">
        <v>122143040101</v>
      </c>
      <c r="B2078">
        <v>2</v>
      </c>
      <c r="C2078">
        <v>2022</v>
      </c>
      <c r="D2078" s="3">
        <v>3111022</v>
      </c>
      <c r="E2078" t="str">
        <f>UPPER(VLOOKUP(D2078,[1]PRODI_2019!$D$2:$L$72,3,FALSE))</f>
        <v>TEKNIK ELEKTRO</v>
      </c>
      <c r="F2078" t="str">
        <f>VLOOKUP(D2078,[1]PRODI_2019!$D$2:$L$72,9,FALSE)</f>
        <v>Teknik</v>
      </c>
      <c r="G2078" t="str">
        <f>VLOOKUP(F2078,Sheet1!$H$4:$I$11,2,FALSE)</f>
        <v>3_Teknik</v>
      </c>
      <c r="H2078" t="s">
        <v>2679</v>
      </c>
      <c r="I2078" t="s">
        <v>25</v>
      </c>
      <c r="L2078" t="s">
        <v>27</v>
      </c>
      <c r="O2078" t="s">
        <v>3423</v>
      </c>
      <c r="P2078" t="str">
        <f t="shared" si="100"/>
        <v>SMAN</v>
      </c>
      <c r="Q2078" t="str">
        <f t="shared" si="101"/>
        <v>Negeri</v>
      </c>
      <c r="R2078" t="str">
        <f t="shared" si="99"/>
        <v>SMA</v>
      </c>
      <c r="S2078" t="s">
        <v>526</v>
      </c>
      <c r="T2078" t="s">
        <v>3496</v>
      </c>
      <c r="U2078" t="s">
        <v>29</v>
      </c>
      <c r="Z2078" t="str">
        <f>VLOOKUP(A2078,[2]registrasi!$B$2:$C$3000,2,FALSE)</f>
        <v>registrasi</v>
      </c>
      <c r="AA2078">
        <f>VLOOKUP(D2078,[3]Sheet1!$B$2:$D$43,3,FALSE)</f>
        <v>323</v>
      </c>
      <c r="AB2078" t="str">
        <f>VLOOKUP(A2078,[2]nim!$A$2:$B$3000,2,FALSE)</f>
        <v>diterima</v>
      </c>
    </row>
    <row r="2079" spans="1:28" x14ac:dyDescent="0.3">
      <c r="A2079" s="2">
        <v>122311010072</v>
      </c>
      <c r="B2079">
        <v>1</v>
      </c>
      <c r="C2079">
        <v>2022</v>
      </c>
      <c r="D2079" s="3">
        <v>3111022</v>
      </c>
      <c r="E2079" t="str">
        <f>UPPER(VLOOKUP(D2079,[1]PRODI_2019!$D$2:$L$72,3,FALSE))</f>
        <v>TEKNIK ELEKTRO</v>
      </c>
      <c r="F2079" t="str">
        <f>VLOOKUP(D2079,[1]PRODI_2019!$D$2:$L$72,9,FALSE)</f>
        <v>Teknik</v>
      </c>
      <c r="G2079" t="str">
        <f>VLOOKUP(F2079,Sheet1!$H$4:$I$11,2,FALSE)</f>
        <v>3_Teknik</v>
      </c>
      <c r="H2079" t="s">
        <v>2680</v>
      </c>
      <c r="I2079" t="s">
        <v>25</v>
      </c>
      <c r="L2079" t="s">
        <v>27</v>
      </c>
      <c r="O2079" t="s">
        <v>453</v>
      </c>
      <c r="P2079" t="str">
        <f t="shared" si="100"/>
        <v>SMKN</v>
      </c>
      <c r="Q2079" t="str">
        <f t="shared" si="101"/>
        <v>Negeri</v>
      </c>
      <c r="R2079" t="str">
        <f t="shared" si="99"/>
        <v>SMK</v>
      </c>
      <c r="S2079" t="s">
        <v>46</v>
      </c>
      <c r="T2079" t="s">
        <v>3486</v>
      </c>
      <c r="U2079" t="s">
        <v>29</v>
      </c>
      <c r="Z2079" t="str">
        <f>VLOOKUP(A2079,[2]registrasi!$B$2:$C$3000,2,FALSE)</f>
        <v>registrasi</v>
      </c>
      <c r="AA2079">
        <f>VLOOKUP(D2079,[3]Sheet1!$B$2:$D$43,3,FALSE)</f>
        <v>323</v>
      </c>
      <c r="AB2079" t="str">
        <f>VLOOKUP(A2079,[2]nim!$A$2:$B$3000,2,FALSE)</f>
        <v>diterima</v>
      </c>
    </row>
    <row r="2080" spans="1:28" x14ac:dyDescent="0.3">
      <c r="A2080" s="2">
        <v>122311010341</v>
      </c>
      <c r="B2080">
        <v>2</v>
      </c>
      <c r="C2080">
        <v>2021</v>
      </c>
      <c r="D2080" s="3">
        <v>3111022</v>
      </c>
      <c r="E2080" t="str">
        <f>UPPER(VLOOKUP(D2080,[1]PRODI_2019!$D$2:$L$72,3,FALSE))</f>
        <v>TEKNIK ELEKTRO</v>
      </c>
      <c r="F2080" t="str">
        <f>VLOOKUP(D2080,[1]PRODI_2019!$D$2:$L$72,9,FALSE)</f>
        <v>Teknik</v>
      </c>
      <c r="G2080" t="str">
        <f>VLOOKUP(F2080,Sheet1!$H$4:$I$11,2,FALSE)</f>
        <v>3_Teknik</v>
      </c>
      <c r="H2080" t="s">
        <v>2681</v>
      </c>
      <c r="I2080" t="s">
        <v>25</v>
      </c>
      <c r="L2080" t="s">
        <v>27</v>
      </c>
      <c r="O2080" t="s">
        <v>155</v>
      </c>
      <c r="P2080" t="str">
        <f t="shared" si="100"/>
        <v>SMKN</v>
      </c>
      <c r="Q2080" t="str">
        <f t="shared" si="101"/>
        <v>Negeri</v>
      </c>
      <c r="R2080" t="str">
        <f t="shared" si="99"/>
        <v>SMK</v>
      </c>
      <c r="S2080" t="s">
        <v>40</v>
      </c>
      <c r="T2080" t="s">
        <v>3486</v>
      </c>
      <c r="U2080" t="s">
        <v>29</v>
      </c>
      <c r="Z2080" t="str">
        <f>VLOOKUP(A2080,[2]registrasi!$B$2:$C$3000,2,FALSE)</f>
        <v>registrasi</v>
      </c>
      <c r="AA2080">
        <f>VLOOKUP(D2080,[3]Sheet1!$B$2:$D$43,3,FALSE)</f>
        <v>323</v>
      </c>
      <c r="AB2080" t="str">
        <f>VLOOKUP(A2080,[2]nim!$A$2:$B$3000,2,FALSE)</f>
        <v>diterima</v>
      </c>
    </row>
    <row r="2081" spans="1:28" x14ac:dyDescent="0.3">
      <c r="A2081" s="2">
        <v>122311010348</v>
      </c>
      <c r="B2081">
        <v>2</v>
      </c>
      <c r="C2081">
        <v>2022</v>
      </c>
      <c r="D2081" s="3">
        <v>3111022</v>
      </c>
      <c r="E2081" t="str">
        <f>UPPER(VLOOKUP(D2081,[1]PRODI_2019!$D$2:$L$72,3,FALSE))</f>
        <v>TEKNIK ELEKTRO</v>
      </c>
      <c r="F2081" t="str">
        <f>VLOOKUP(D2081,[1]PRODI_2019!$D$2:$L$72,9,FALSE)</f>
        <v>Teknik</v>
      </c>
      <c r="G2081" t="str">
        <f>VLOOKUP(F2081,Sheet1!$H$4:$I$11,2,FALSE)</f>
        <v>3_Teknik</v>
      </c>
      <c r="H2081" t="s">
        <v>2682</v>
      </c>
      <c r="I2081" t="s">
        <v>25</v>
      </c>
      <c r="L2081" t="s">
        <v>27</v>
      </c>
      <c r="O2081" t="s">
        <v>155</v>
      </c>
      <c r="P2081" t="str">
        <f t="shared" si="100"/>
        <v>SMKN</v>
      </c>
      <c r="Q2081" t="str">
        <f t="shared" si="101"/>
        <v>Negeri</v>
      </c>
      <c r="R2081" t="str">
        <f t="shared" si="99"/>
        <v>SMK</v>
      </c>
      <c r="S2081" t="s">
        <v>40</v>
      </c>
      <c r="T2081" t="s">
        <v>3486</v>
      </c>
      <c r="U2081" t="s">
        <v>29</v>
      </c>
      <c r="Z2081" t="str">
        <f>VLOOKUP(A2081,[2]registrasi!$B$2:$C$3000,2,FALSE)</f>
        <v>registrasi</v>
      </c>
      <c r="AA2081">
        <f>VLOOKUP(D2081,[3]Sheet1!$B$2:$D$43,3,FALSE)</f>
        <v>323</v>
      </c>
      <c r="AB2081" t="str">
        <f>VLOOKUP(A2081,[2]nim!$A$2:$B$3000,2,FALSE)</f>
        <v>diterima</v>
      </c>
    </row>
    <row r="2082" spans="1:28" x14ac:dyDescent="0.3">
      <c r="A2082" s="2">
        <v>122311011236</v>
      </c>
      <c r="B2082">
        <v>1</v>
      </c>
      <c r="C2082">
        <v>2022</v>
      </c>
      <c r="D2082" s="3">
        <v>3111022</v>
      </c>
      <c r="E2082" t="str">
        <f>UPPER(VLOOKUP(D2082,[1]PRODI_2019!$D$2:$L$72,3,FALSE))</f>
        <v>TEKNIK ELEKTRO</v>
      </c>
      <c r="F2082" t="str">
        <f>VLOOKUP(D2082,[1]PRODI_2019!$D$2:$L$72,9,FALSE)</f>
        <v>Teknik</v>
      </c>
      <c r="G2082" t="str">
        <f>VLOOKUP(F2082,Sheet1!$H$4:$I$11,2,FALSE)</f>
        <v>3_Teknik</v>
      </c>
      <c r="H2082" t="s">
        <v>2683</v>
      </c>
      <c r="I2082" t="s">
        <v>25</v>
      </c>
      <c r="L2082" t="s">
        <v>27</v>
      </c>
      <c r="O2082" t="s">
        <v>138</v>
      </c>
      <c r="P2082" t="str">
        <f t="shared" si="100"/>
        <v>SMAN</v>
      </c>
      <c r="Q2082" t="str">
        <f t="shared" si="101"/>
        <v>Negeri</v>
      </c>
      <c r="R2082" t="str">
        <f t="shared" si="99"/>
        <v>SMA</v>
      </c>
      <c r="S2082" t="s">
        <v>52</v>
      </c>
      <c r="T2082" t="s">
        <v>3486</v>
      </c>
      <c r="U2082" t="s">
        <v>29</v>
      </c>
      <c r="Z2082" t="str">
        <f>VLOOKUP(A2082,[2]registrasi!$B$2:$C$3000,2,FALSE)</f>
        <v>registrasi</v>
      </c>
      <c r="AA2082">
        <f>VLOOKUP(D2082,[3]Sheet1!$B$2:$D$43,3,FALSE)</f>
        <v>323</v>
      </c>
      <c r="AB2082" t="str">
        <f>VLOOKUP(A2082,[2]nim!$A$2:$B$3000,2,FALSE)</f>
        <v>diterima</v>
      </c>
    </row>
    <row r="2083" spans="1:28" x14ac:dyDescent="0.3">
      <c r="A2083" s="2">
        <v>122311011506</v>
      </c>
      <c r="B2083">
        <v>1</v>
      </c>
      <c r="C2083">
        <v>2022</v>
      </c>
      <c r="D2083" s="3">
        <v>3111022</v>
      </c>
      <c r="E2083" t="str">
        <f>UPPER(VLOOKUP(D2083,[1]PRODI_2019!$D$2:$L$72,3,FALSE))</f>
        <v>TEKNIK ELEKTRO</v>
      </c>
      <c r="F2083" t="str">
        <f>VLOOKUP(D2083,[1]PRODI_2019!$D$2:$L$72,9,FALSE)</f>
        <v>Teknik</v>
      </c>
      <c r="G2083" t="str">
        <f>VLOOKUP(F2083,Sheet1!$H$4:$I$11,2,FALSE)</f>
        <v>3_Teknik</v>
      </c>
      <c r="H2083" t="s">
        <v>2684</v>
      </c>
      <c r="I2083" t="s">
        <v>25</v>
      </c>
      <c r="L2083" t="s">
        <v>27</v>
      </c>
      <c r="O2083" t="s">
        <v>289</v>
      </c>
      <c r="P2083" t="str">
        <f t="shared" si="100"/>
        <v>SMKS</v>
      </c>
      <c r="Q2083" t="str">
        <f t="shared" si="101"/>
        <v>Swasta</v>
      </c>
      <c r="R2083" t="str">
        <f t="shared" si="99"/>
        <v>SMK</v>
      </c>
      <c r="S2083" t="s">
        <v>40</v>
      </c>
      <c r="T2083" t="s">
        <v>3486</v>
      </c>
      <c r="U2083" t="s">
        <v>29</v>
      </c>
      <c r="Z2083" t="str">
        <f>VLOOKUP(A2083,[2]registrasi!$B$2:$C$3000,2,FALSE)</f>
        <v>registrasi</v>
      </c>
      <c r="AA2083">
        <f>VLOOKUP(D2083,[3]Sheet1!$B$2:$D$43,3,FALSE)</f>
        <v>323</v>
      </c>
      <c r="AB2083" t="str">
        <f>VLOOKUP(A2083,[2]nim!$A$2:$B$3000,2,FALSE)</f>
        <v>diterima</v>
      </c>
    </row>
    <row r="2084" spans="1:28" x14ac:dyDescent="0.3">
      <c r="A2084" s="2">
        <v>122311021266</v>
      </c>
      <c r="B2084">
        <v>1</v>
      </c>
      <c r="C2084">
        <v>2021</v>
      </c>
      <c r="D2084" s="3">
        <v>3111022</v>
      </c>
      <c r="E2084" t="str">
        <f>UPPER(VLOOKUP(D2084,[1]PRODI_2019!$D$2:$L$72,3,FALSE))</f>
        <v>TEKNIK ELEKTRO</v>
      </c>
      <c r="F2084" t="str">
        <f>VLOOKUP(D2084,[1]PRODI_2019!$D$2:$L$72,9,FALSE)</f>
        <v>Teknik</v>
      </c>
      <c r="G2084" t="str">
        <f>VLOOKUP(F2084,Sheet1!$H$4:$I$11,2,FALSE)</f>
        <v>3_Teknik</v>
      </c>
      <c r="H2084" t="s">
        <v>2685</v>
      </c>
      <c r="I2084" t="s">
        <v>25</v>
      </c>
      <c r="L2084" t="s">
        <v>27</v>
      </c>
      <c r="O2084" t="s">
        <v>155</v>
      </c>
      <c r="P2084" t="str">
        <f t="shared" si="100"/>
        <v>SMKN</v>
      </c>
      <c r="Q2084" t="str">
        <f t="shared" si="101"/>
        <v>Negeri</v>
      </c>
      <c r="R2084" t="str">
        <f t="shared" si="99"/>
        <v>SMK</v>
      </c>
      <c r="S2084" t="s">
        <v>40</v>
      </c>
      <c r="T2084" t="s">
        <v>3486</v>
      </c>
      <c r="U2084" t="s">
        <v>29</v>
      </c>
      <c r="Z2084" t="str">
        <f>VLOOKUP(A2084,[2]registrasi!$B$2:$C$3000,2,FALSE)</f>
        <v>registrasi</v>
      </c>
      <c r="AA2084">
        <f>VLOOKUP(D2084,[3]Sheet1!$B$2:$D$43,3,FALSE)</f>
        <v>323</v>
      </c>
      <c r="AB2084" t="str">
        <f>VLOOKUP(A2084,[2]nim!$A$2:$B$3000,2,FALSE)</f>
        <v>diterima</v>
      </c>
    </row>
    <row r="2085" spans="1:28" x14ac:dyDescent="0.3">
      <c r="A2085" s="2">
        <v>122311021463</v>
      </c>
      <c r="B2085">
        <v>2</v>
      </c>
      <c r="C2085">
        <v>2022</v>
      </c>
      <c r="D2085" s="3">
        <v>3111022</v>
      </c>
      <c r="E2085" t="str">
        <f>UPPER(VLOOKUP(D2085,[1]PRODI_2019!$D$2:$L$72,3,FALSE))</f>
        <v>TEKNIK ELEKTRO</v>
      </c>
      <c r="F2085" t="str">
        <f>VLOOKUP(D2085,[1]PRODI_2019!$D$2:$L$72,9,FALSE)</f>
        <v>Teknik</v>
      </c>
      <c r="G2085" t="str">
        <f>VLOOKUP(F2085,Sheet1!$H$4:$I$11,2,FALSE)</f>
        <v>3_Teknik</v>
      </c>
      <c r="H2085" t="s">
        <v>2686</v>
      </c>
      <c r="I2085" t="s">
        <v>25</v>
      </c>
      <c r="L2085" t="s">
        <v>27</v>
      </c>
      <c r="O2085" t="s">
        <v>72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52</v>
      </c>
      <c r="T2085" t="s">
        <v>3486</v>
      </c>
      <c r="U2085" t="s">
        <v>29</v>
      </c>
      <c r="Z2085" t="e">
        <f>VLOOKUP(A2085,[2]registrasi!$B$2:$C$3000,2,FALSE)</f>
        <v>#N/A</v>
      </c>
      <c r="AA2085">
        <f>VLOOKUP(D2085,[3]Sheet1!$B$2:$D$43,3,FALSE)</f>
        <v>323</v>
      </c>
      <c r="AB2085" t="e">
        <f>VLOOKUP(A2085,[2]nim!$A$2:$B$3000,2,FALSE)</f>
        <v>#N/A</v>
      </c>
    </row>
    <row r="2086" spans="1:28" x14ac:dyDescent="0.3">
      <c r="A2086" s="2">
        <v>122311030884</v>
      </c>
      <c r="B2086">
        <v>2</v>
      </c>
      <c r="C2086">
        <v>2022</v>
      </c>
      <c r="D2086" s="3">
        <v>3111022</v>
      </c>
      <c r="E2086" t="str">
        <f>UPPER(VLOOKUP(D2086,[1]PRODI_2019!$D$2:$L$72,3,FALSE))</f>
        <v>TEKNIK ELEKTRO</v>
      </c>
      <c r="F2086" t="str">
        <f>VLOOKUP(D2086,[1]PRODI_2019!$D$2:$L$72,9,FALSE)</f>
        <v>Teknik</v>
      </c>
      <c r="G2086" t="str">
        <f>VLOOKUP(F2086,Sheet1!$H$4:$I$11,2,FALSE)</f>
        <v>3_Teknik</v>
      </c>
      <c r="H2086" t="s">
        <v>2687</v>
      </c>
      <c r="I2086" t="s">
        <v>25</v>
      </c>
      <c r="L2086" t="s">
        <v>27</v>
      </c>
      <c r="O2086" t="s">
        <v>331</v>
      </c>
      <c r="P2086" t="str">
        <f t="shared" si="100"/>
        <v>SMKN</v>
      </c>
      <c r="Q2086" t="str">
        <f t="shared" si="101"/>
        <v>Negeri</v>
      </c>
      <c r="R2086" t="str">
        <f t="shared" si="99"/>
        <v>SMK</v>
      </c>
      <c r="S2086" t="s">
        <v>41</v>
      </c>
      <c r="T2086" t="s">
        <v>3486</v>
      </c>
      <c r="U2086" t="s">
        <v>29</v>
      </c>
      <c r="Z2086" t="e">
        <f>VLOOKUP(A2086,[2]registrasi!$B$2:$C$3000,2,FALSE)</f>
        <v>#N/A</v>
      </c>
      <c r="AA2086">
        <f>VLOOKUP(D2086,[3]Sheet1!$B$2:$D$43,3,FALSE)</f>
        <v>323</v>
      </c>
      <c r="AB2086" t="e">
        <f>VLOOKUP(A2086,[2]nim!$A$2:$B$3000,2,FALSE)</f>
        <v>#N/A</v>
      </c>
    </row>
    <row r="2087" spans="1:28" x14ac:dyDescent="0.3">
      <c r="A2087" s="2">
        <v>122311031107</v>
      </c>
      <c r="B2087">
        <v>2</v>
      </c>
      <c r="C2087">
        <v>2021</v>
      </c>
      <c r="D2087" s="3">
        <v>3111022</v>
      </c>
      <c r="E2087" t="str">
        <f>UPPER(VLOOKUP(D2087,[1]PRODI_2019!$D$2:$L$72,3,FALSE))</f>
        <v>TEKNIK ELEKTRO</v>
      </c>
      <c r="F2087" t="str">
        <f>VLOOKUP(D2087,[1]PRODI_2019!$D$2:$L$72,9,FALSE)</f>
        <v>Teknik</v>
      </c>
      <c r="G2087" t="str">
        <f>VLOOKUP(F2087,Sheet1!$H$4:$I$11,2,FALSE)</f>
        <v>3_Teknik</v>
      </c>
      <c r="H2087" t="s">
        <v>2688</v>
      </c>
      <c r="I2087" t="s">
        <v>33</v>
      </c>
      <c r="L2087" t="s">
        <v>27</v>
      </c>
      <c r="O2087" t="s">
        <v>62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41</v>
      </c>
      <c r="T2087" t="s">
        <v>3486</v>
      </c>
      <c r="U2087" t="s">
        <v>29</v>
      </c>
      <c r="Z2087" t="str">
        <f>VLOOKUP(A2087,[2]registrasi!$B$2:$C$3000,2,FALSE)</f>
        <v>registrasi</v>
      </c>
      <c r="AA2087">
        <f>VLOOKUP(D2087,[3]Sheet1!$B$2:$D$43,3,FALSE)</f>
        <v>323</v>
      </c>
      <c r="AB2087" t="str">
        <f>VLOOKUP(A2087,[2]nim!$A$2:$B$3000,2,FALSE)</f>
        <v>diterima</v>
      </c>
    </row>
    <row r="2088" spans="1:28" x14ac:dyDescent="0.3">
      <c r="A2088" s="2">
        <v>122311031209</v>
      </c>
      <c r="B2088">
        <v>1</v>
      </c>
      <c r="C2088">
        <v>2022</v>
      </c>
      <c r="D2088" s="3">
        <v>3111022</v>
      </c>
      <c r="E2088" t="str">
        <f>UPPER(VLOOKUP(D2088,[1]PRODI_2019!$D$2:$L$72,3,FALSE))</f>
        <v>TEKNIK ELEKTRO</v>
      </c>
      <c r="F2088" t="str">
        <f>VLOOKUP(D2088,[1]PRODI_2019!$D$2:$L$72,9,FALSE)</f>
        <v>Teknik</v>
      </c>
      <c r="G2088" t="str">
        <f>VLOOKUP(F2088,Sheet1!$H$4:$I$11,2,FALSE)</f>
        <v>3_Teknik</v>
      </c>
      <c r="H2088" t="s">
        <v>2689</v>
      </c>
      <c r="I2088" t="s">
        <v>25</v>
      </c>
      <c r="L2088" t="s">
        <v>27</v>
      </c>
      <c r="O2088" t="s">
        <v>324</v>
      </c>
      <c r="P2088" t="str">
        <f t="shared" si="100"/>
        <v>SMKN</v>
      </c>
      <c r="Q2088" t="str">
        <f t="shared" si="101"/>
        <v>Negeri</v>
      </c>
      <c r="R2088" t="str">
        <f t="shared" si="99"/>
        <v>SMK</v>
      </c>
      <c r="S2088" t="s">
        <v>52</v>
      </c>
      <c r="T2088" t="s">
        <v>3486</v>
      </c>
      <c r="U2088" t="s">
        <v>29</v>
      </c>
      <c r="Z2088" t="str">
        <f>VLOOKUP(A2088,[2]registrasi!$B$2:$C$3000,2,FALSE)</f>
        <v>registrasi</v>
      </c>
      <c r="AA2088">
        <f>VLOOKUP(D2088,[3]Sheet1!$B$2:$D$43,3,FALSE)</f>
        <v>323</v>
      </c>
      <c r="AB2088" t="str">
        <f>VLOOKUP(A2088,[2]nim!$A$2:$B$3000,2,FALSE)</f>
        <v>diterima</v>
      </c>
    </row>
    <row r="2089" spans="1:28" x14ac:dyDescent="0.3">
      <c r="A2089" s="2">
        <v>122311040009</v>
      </c>
      <c r="B2089">
        <v>1</v>
      </c>
      <c r="C2089">
        <v>2022</v>
      </c>
      <c r="D2089" s="3">
        <v>3111022</v>
      </c>
      <c r="E2089" t="str">
        <f>UPPER(VLOOKUP(D2089,[1]PRODI_2019!$D$2:$L$72,3,FALSE))</f>
        <v>TEKNIK ELEKTRO</v>
      </c>
      <c r="F2089" t="str">
        <f>VLOOKUP(D2089,[1]PRODI_2019!$D$2:$L$72,9,FALSE)</f>
        <v>Teknik</v>
      </c>
      <c r="G2089" t="str">
        <f>VLOOKUP(F2089,Sheet1!$H$4:$I$11,2,FALSE)</f>
        <v>3_Teknik</v>
      </c>
      <c r="H2089" t="s">
        <v>2690</v>
      </c>
      <c r="I2089" t="s">
        <v>33</v>
      </c>
      <c r="L2089" t="s">
        <v>27</v>
      </c>
      <c r="O2089" t="s">
        <v>154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3486</v>
      </c>
      <c r="U2089" t="s">
        <v>29</v>
      </c>
      <c r="Z2089" t="str">
        <f>VLOOKUP(A2089,[2]registrasi!$B$2:$C$3000,2,FALSE)</f>
        <v>registrasi</v>
      </c>
      <c r="AA2089">
        <f>VLOOKUP(D2089,[3]Sheet1!$B$2:$D$43,3,FALSE)</f>
        <v>323</v>
      </c>
      <c r="AB2089" t="str">
        <f>VLOOKUP(A2089,[2]nim!$A$2:$B$3000,2,FALSE)</f>
        <v>diterima</v>
      </c>
    </row>
    <row r="2090" spans="1:28" x14ac:dyDescent="0.3">
      <c r="A2090" s="2">
        <v>122311040307</v>
      </c>
      <c r="B2090">
        <v>2</v>
      </c>
      <c r="C2090">
        <v>2022</v>
      </c>
      <c r="D2090" s="3">
        <v>3111022</v>
      </c>
      <c r="E2090" t="str">
        <f>UPPER(VLOOKUP(D2090,[1]PRODI_2019!$D$2:$L$72,3,FALSE))</f>
        <v>TEKNIK ELEKTRO</v>
      </c>
      <c r="F2090" t="str">
        <f>VLOOKUP(D2090,[1]PRODI_2019!$D$2:$L$72,9,FALSE)</f>
        <v>Teknik</v>
      </c>
      <c r="G2090" t="str">
        <f>VLOOKUP(F2090,Sheet1!$H$4:$I$11,2,FALSE)</f>
        <v>3_Teknik</v>
      </c>
      <c r="H2090" t="s">
        <v>2691</v>
      </c>
      <c r="I2090" t="s">
        <v>25</v>
      </c>
      <c r="L2090" t="s">
        <v>27</v>
      </c>
      <c r="O2090" t="s">
        <v>71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40</v>
      </c>
      <c r="T2090" t="s">
        <v>3486</v>
      </c>
      <c r="U2090" t="s">
        <v>29</v>
      </c>
      <c r="Z2090" t="str">
        <f>VLOOKUP(A2090,[2]registrasi!$B$2:$C$3000,2,FALSE)</f>
        <v>registrasi</v>
      </c>
      <c r="AA2090">
        <f>VLOOKUP(D2090,[3]Sheet1!$B$2:$D$43,3,FALSE)</f>
        <v>323</v>
      </c>
      <c r="AB2090" t="str">
        <f>VLOOKUP(A2090,[2]nim!$A$2:$B$3000,2,FALSE)</f>
        <v>diterima</v>
      </c>
    </row>
    <row r="2091" spans="1:28" x14ac:dyDescent="0.3">
      <c r="A2091" s="2">
        <v>122311040396</v>
      </c>
      <c r="B2091">
        <v>1</v>
      </c>
      <c r="C2091">
        <v>2021</v>
      </c>
      <c r="D2091" s="3">
        <v>3111022</v>
      </c>
      <c r="E2091" t="str">
        <f>UPPER(VLOOKUP(D2091,[1]PRODI_2019!$D$2:$L$72,3,FALSE))</f>
        <v>TEKNIK ELEKTRO</v>
      </c>
      <c r="F2091" t="str">
        <f>VLOOKUP(D2091,[1]PRODI_2019!$D$2:$L$72,9,FALSE)</f>
        <v>Teknik</v>
      </c>
      <c r="G2091" t="str">
        <f>VLOOKUP(F2091,Sheet1!$H$4:$I$11,2,FALSE)</f>
        <v>3_Teknik</v>
      </c>
      <c r="H2091" t="s">
        <v>2692</v>
      </c>
      <c r="I2091" t="s">
        <v>25</v>
      </c>
      <c r="L2091" t="s">
        <v>27</v>
      </c>
      <c r="O2091" t="s">
        <v>331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41</v>
      </c>
      <c r="T2091" t="s">
        <v>3486</v>
      </c>
      <c r="U2091" t="s">
        <v>29</v>
      </c>
      <c r="Z2091" t="str">
        <f>VLOOKUP(A2091,[2]registrasi!$B$2:$C$3000,2,FALSE)</f>
        <v>registrasi</v>
      </c>
      <c r="AA2091">
        <f>VLOOKUP(D2091,[3]Sheet1!$B$2:$D$43,3,FALSE)</f>
        <v>323</v>
      </c>
      <c r="AB2091" t="str">
        <f>VLOOKUP(A2091,[2]nim!$A$2:$B$3000,2,FALSE)</f>
        <v>diterima</v>
      </c>
    </row>
    <row r="2092" spans="1:28" x14ac:dyDescent="0.3">
      <c r="A2092" s="2">
        <v>122311041414</v>
      </c>
      <c r="B2092">
        <v>2</v>
      </c>
      <c r="C2092">
        <v>2022</v>
      </c>
      <c r="D2092" s="3">
        <v>3111022</v>
      </c>
      <c r="E2092" t="str">
        <f>UPPER(VLOOKUP(D2092,[1]PRODI_2019!$D$2:$L$72,3,FALSE))</f>
        <v>TEKNIK ELEKTRO</v>
      </c>
      <c r="F2092" t="str">
        <f>VLOOKUP(D2092,[1]PRODI_2019!$D$2:$L$72,9,FALSE)</f>
        <v>Teknik</v>
      </c>
      <c r="G2092" t="str">
        <f>VLOOKUP(F2092,Sheet1!$H$4:$I$11,2,FALSE)</f>
        <v>3_Teknik</v>
      </c>
      <c r="H2092" t="s">
        <v>2693</v>
      </c>
      <c r="I2092" t="s">
        <v>25</v>
      </c>
      <c r="L2092" t="s">
        <v>27</v>
      </c>
      <c r="O2092" t="s">
        <v>55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41</v>
      </c>
      <c r="T2092" t="s">
        <v>3486</v>
      </c>
      <c r="U2092" t="s">
        <v>29</v>
      </c>
      <c r="Z2092" t="str">
        <f>VLOOKUP(A2092,[2]registrasi!$B$2:$C$3000,2,FALSE)</f>
        <v>registrasi</v>
      </c>
      <c r="AA2092">
        <f>VLOOKUP(D2092,[3]Sheet1!$B$2:$D$43,3,FALSE)</f>
        <v>323</v>
      </c>
      <c r="AB2092" t="str">
        <f>VLOOKUP(A2092,[2]nim!$A$2:$B$3000,2,FALSE)</f>
        <v>diterima</v>
      </c>
    </row>
    <row r="2093" spans="1:28" x14ac:dyDescent="0.3">
      <c r="A2093" s="2">
        <v>122311050263</v>
      </c>
      <c r="B2093">
        <v>1</v>
      </c>
      <c r="C2093">
        <v>2021</v>
      </c>
      <c r="D2093" s="3">
        <v>3111022</v>
      </c>
      <c r="E2093" t="str">
        <f>UPPER(VLOOKUP(D2093,[1]PRODI_2019!$D$2:$L$72,3,FALSE))</f>
        <v>TEKNIK ELEKTRO</v>
      </c>
      <c r="F2093" t="str">
        <f>VLOOKUP(D2093,[1]PRODI_2019!$D$2:$L$72,9,FALSE)</f>
        <v>Teknik</v>
      </c>
      <c r="G2093" t="str">
        <f>VLOOKUP(F2093,Sheet1!$H$4:$I$11,2,FALSE)</f>
        <v>3_Teknik</v>
      </c>
      <c r="H2093" t="s">
        <v>2694</v>
      </c>
      <c r="I2093" t="s">
        <v>25</v>
      </c>
      <c r="L2093" t="s">
        <v>27</v>
      </c>
      <c r="O2093" t="s">
        <v>155</v>
      </c>
      <c r="P2093" t="str">
        <f t="shared" si="100"/>
        <v>SMKN</v>
      </c>
      <c r="Q2093" t="str">
        <f t="shared" si="101"/>
        <v>Negeri</v>
      </c>
      <c r="R2093" t="str">
        <f t="shared" si="99"/>
        <v>SMK</v>
      </c>
      <c r="S2093" t="s">
        <v>40</v>
      </c>
      <c r="T2093" t="s">
        <v>3486</v>
      </c>
      <c r="U2093" t="s">
        <v>29</v>
      </c>
      <c r="Z2093" t="str">
        <f>VLOOKUP(A2093,[2]registrasi!$B$2:$C$3000,2,FALSE)</f>
        <v>registrasi</v>
      </c>
      <c r="AA2093">
        <f>VLOOKUP(D2093,[3]Sheet1!$B$2:$D$43,3,FALSE)</f>
        <v>323</v>
      </c>
      <c r="AB2093" t="str">
        <f>VLOOKUP(A2093,[2]nim!$A$2:$B$3000,2,FALSE)</f>
        <v>diterima</v>
      </c>
    </row>
    <row r="2094" spans="1:28" x14ac:dyDescent="0.3">
      <c r="A2094" s="2">
        <v>122311051210</v>
      </c>
      <c r="B2094">
        <v>1</v>
      </c>
      <c r="C2094">
        <v>2020</v>
      </c>
      <c r="D2094" s="3">
        <v>3111022</v>
      </c>
      <c r="E2094" t="str">
        <f>UPPER(VLOOKUP(D2094,[1]PRODI_2019!$D$2:$L$72,3,FALSE))</f>
        <v>TEKNIK ELEKTRO</v>
      </c>
      <c r="F2094" t="str">
        <f>VLOOKUP(D2094,[1]PRODI_2019!$D$2:$L$72,9,FALSE)</f>
        <v>Teknik</v>
      </c>
      <c r="G2094" t="str">
        <f>VLOOKUP(F2094,Sheet1!$H$4:$I$11,2,FALSE)</f>
        <v>3_Teknik</v>
      </c>
      <c r="H2094" t="s">
        <v>2695</v>
      </c>
      <c r="I2094" t="s">
        <v>25</v>
      </c>
      <c r="L2094" t="s">
        <v>27</v>
      </c>
      <c r="O2094" t="s">
        <v>55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41</v>
      </c>
      <c r="T2094" t="s">
        <v>3486</v>
      </c>
      <c r="U2094" t="s">
        <v>29</v>
      </c>
      <c r="Z2094" t="str">
        <f>VLOOKUP(A2094,[2]registrasi!$B$2:$C$3000,2,FALSE)</f>
        <v>registrasi</v>
      </c>
      <c r="AA2094">
        <f>VLOOKUP(D2094,[3]Sheet1!$B$2:$D$43,3,FALSE)</f>
        <v>323</v>
      </c>
      <c r="AB2094" t="str">
        <f>VLOOKUP(A2094,[2]nim!$A$2:$B$3000,2,FALSE)</f>
        <v>diterima</v>
      </c>
    </row>
    <row r="2095" spans="1:28" x14ac:dyDescent="0.3">
      <c r="A2095" s="2">
        <v>122311051374</v>
      </c>
      <c r="B2095">
        <v>1</v>
      </c>
      <c r="C2095">
        <v>2022</v>
      </c>
      <c r="D2095" s="3">
        <v>3111022</v>
      </c>
      <c r="E2095" t="str">
        <f>UPPER(VLOOKUP(D2095,[1]PRODI_2019!$D$2:$L$72,3,FALSE))</f>
        <v>TEKNIK ELEKTRO</v>
      </c>
      <c r="F2095" t="str">
        <f>VLOOKUP(D2095,[1]PRODI_2019!$D$2:$L$72,9,FALSE)</f>
        <v>Teknik</v>
      </c>
      <c r="G2095" t="str">
        <f>VLOOKUP(F2095,Sheet1!$H$4:$I$11,2,FALSE)</f>
        <v>3_Teknik</v>
      </c>
      <c r="H2095" t="s">
        <v>2696</v>
      </c>
      <c r="I2095" t="s">
        <v>25</v>
      </c>
      <c r="L2095" t="s">
        <v>27</v>
      </c>
      <c r="O2095" t="s">
        <v>70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40</v>
      </c>
      <c r="T2095" t="s">
        <v>3486</v>
      </c>
      <c r="U2095" t="s">
        <v>29</v>
      </c>
      <c r="Z2095" t="str">
        <f>VLOOKUP(A2095,[2]registrasi!$B$2:$C$3000,2,FALSE)</f>
        <v>registrasi</v>
      </c>
      <c r="AA2095">
        <f>VLOOKUP(D2095,[3]Sheet1!$B$2:$D$43,3,FALSE)</f>
        <v>323</v>
      </c>
      <c r="AB2095" t="str">
        <f>VLOOKUP(A2095,[2]nim!$A$2:$B$3000,2,FALSE)</f>
        <v>diterima</v>
      </c>
    </row>
    <row r="2096" spans="1:28" x14ac:dyDescent="0.3">
      <c r="A2096" s="2">
        <v>122311060163</v>
      </c>
      <c r="B2096">
        <v>1</v>
      </c>
      <c r="C2096">
        <v>2022</v>
      </c>
      <c r="D2096" s="3">
        <v>3111022</v>
      </c>
      <c r="E2096" t="str">
        <f>UPPER(VLOOKUP(D2096,[1]PRODI_2019!$D$2:$L$72,3,FALSE))</f>
        <v>TEKNIK ELEKTRO</v>
      </c>
      <c r="F2096" t="str">
        <f>VLOOKUP(D2096,[1]PRODI_2019!$D$2:$L$72,9,FALSE)</f>
        <v>Teknik</v>
      </c>
      <c r="G2096" t="str">
        <f>VLOOKUP(F2096,Sheet1!$H$4:$I$11,2,FALSE)</f>
        <v>3_Teknik</v>
      </c>
      <c r="H2096" t="s">
        <v>2697</v>
      </c>
      <c r="I2096" t="s">
        <v>25</v>
      </c>
      <c r="L2096" t="s">
        <v>27</v>
      </c>
      <c r="O2096" t="s">
        <v>120</v>
      </c>
      <c r="P2096" t="str">
        <f t="shared" si="100"/>
        <v>SMAN</v>
      </c>
      <c r="Q2096" t="str">
        <f t="shared" si="101"/>
        <v>Negeri</v>
      </c>
      <c r="R2096" t="str">
        <f t="shared" si="99"/>
        <v>SMA</v>
      </c>
      <c r="S2096" t="s">
        <v>52</v>
      </c>
      <c r="T2096" t="s">
        <v>3486</v>
      </c>
      <c r="U2096" t="s">
        <v>29</v>
      </c>
      <c r="Z2096" t="str">
        <f>VLOOKUP(A2096,[2]registrasi!$B$2:$C$3000,2,FALSE)</f>
        <v>registrasi</v>
      </c>
      <c r="AA2096">
        <f>VLOOKUP(D2096,[3]Sheet1!$B$2:$D$43,3,FALSE)</f>
        <v>323</v>
      </c>
      <c r="AB2096" t="str">
        <f>VLOOKUP(A2096,[2]nim!$A$2:$B$3000,2,FALSE)</f>
        <v>diterima</v>
      </c>
    </row>
    <row r="2097" spans="1:28" x14ac:dyDescent="0.3">
      <c r="A2097" s="2">
        <v>122311060214</v>
      </c>
      <c r="B2097">
        <v>1</v>
      </c>
      <c r="C2097">
        <v>2022</v>
      </c>
      <c r="D2097" s="3">
        <v>3111022</v>
      </c>
      <c r="E2097" t="str">
        <f>UPPER(VLOOKUP(D2097,[1]PRODI_2019!$D$2:$L$72,3,FALSE))</f>
        <v>TEKNIK ELEKTRO</v>
      </c>
      <c r="F2097" t="str">
        <f>VLOOKUP(D2097,[1]PRODI_2019!$D$2:$L$72,9,FALSE)</f>
        <v>Teknik</v>
      </c>
      <c r="G2097" t="str">
        <f>VLOOKUP(F2097,Sheet1!$H$4:$I$11,2,FALSE)</f>
        <v>3_Teknik</v>
      </c>
      <c r="H2097" t="s">
        <v>2698</v>
      </c>
      <c r="I2097" t="s">
        <v>25</v>
      </c>
      <c r="L2097" t="s">
        <v>27</v>
      </c>
      <c r="O2097" t="s">
        <v>50</v>
      </c>
      <c r="P2097" t="str">
        <f t="shared" si="100"/>
        <v>SMKN</v>
      </c>
      <c r="Q2097" t="str">
        <f t="shared" si="101"/>
        <v>Negeri</v>
      </c>
      <c r="R2097" t="str">
        <f t="shared" si="99"/>
        <v>SMK</v>
      </c>
      <c r="S2097" t="s">
        <v>41</v>
      </c>
      <c r="T2097" t="s">
        <v>3486</v>
      </c>
      <c r="U2097" t="s">
        <v>29</v>
      </c>
      <c r="Z2097" t="str">
        <f>VLOOKUP(A2097,[2]registrasi!$B$2:$C$3000,2,FALSE)</f>
        <v>registrasi</v>
      </c>
      <c r="AA2097">
        <f>VLOOKUP(D2097,[3]Sheet1!$B$2:$D$43,3,FALSE)</f>
        <v>323</v>
      </c>
      <c r="AB2097" t="str">
        <f>VLOOKUP(A2097,[2]nim!$A$2:$B$3000,2,FALSE)</f>
        <v>diterima</v>
      </c>
    </row>
    <row r="2098" spans="1:28" x14ac:dyDescent="0.3">
      <c r="A2098" s="2">
        <v>122311060222</v>
      </c>
      <c r="B2098">
        <v>2</v>
      </c>
      <c r="C2098">
        <v>2022</v>
      </c>
      <c r="D2098" s="3">
        <v>3111022</v>
      </c>
      <c r="E2098" t="str">
        <f>UPPER(VLOOKUP(D2098,[1]PRODI_2019!$D$2:$L$72,3,FALSE))</f>
        <v>TEKNIK ELEKTRO</v>
      </c>
      <c r="F2098" t="str">
        <f>VLOOKUP(D2098,[1]PRODI_2019!$D$2:$L$72,9,FALSE)</f>
        <v>Teknik</v>
      </c>
      <c r="G2098" t="str">
        <f>VLOOKUP(F2098,Sheet1!$H$4:$I$11,2,FALSE)</f>
        <v>3_Teknik</v>
      </c>
      <c r="H2098" t="s">
        <v>2699</v>
      </c>
      <c r="I2098" t="s">
        <v>25</v>
      </c>
      <c r="L2098" t="s">
        <v>27</v>
      </c>
      <c r="O2098" t="s">
        <v>92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52</v>
      </c>
      <c r="T2098" t="s">
        <v>3486</v>
      </c>
      <c r="U2098" t="s">
        <v>29</v>
      </c>
      <c r="Z2098" t="str">
        <f>VLOOKUP(A2098,[2]registrasi!$B$2:$C$3000,2,FALSE)</f>
        <v>registrasi</v>
      </c>
      <c r="AA2098">
        <f>VLOOKUP(D2098,[3]Sheet1!$B$2:$D$43,3,FALSE)</f>
        <v>323</v>
      </c>
      <c r="AB2098" t="str">
        <f>VLOOKUP(A2098,[2]nim!$A$2:$B$3000,2,FALSE)</f>
        <v>diterima</v>
      </c>
    </row>
    <row r="2099" spans="1:28" x14ac:dyDescent="0.3">
      <c r="A2099" s="2">
        <v>122311060866</v>
      </c>
      <c r="B2099">
        <v>1</v>
      </c>
      <c r="C2099">
        <v>2020</v>
      </c>
      <c r="D2099" s="3">
        <v>3111022</v>
      </c>
      <c r="E2099" t="str">
        <f>UPPER(VLOOKUP(D2099,[1]PRODI_2019!$D$2:$L$72,3,FALSE))</f>
        <v>TEKNIK ELEKTRO</v>
      </c>
      <c r="F2099" t="str">
        <f>VLOOKUP(D2099,[1]PRODI_2019!$D$2:$L$72,9,FALSE)</f>
        <v>Teknik</v>
      </c>
      <c r="G2099" t="str">
        <f>VLOOKUP(F2099,Sheet1!$H$4:$I$11,2,FALSE)</f>
        <v>3_Teknik</v>
      </c>
      <c r="H2099" t="s">
        <v>2700</v>
      </c>
      <c r="I2099" t="s">
        <v>25</v>
      </c>
      <c r="L2099" t="s">
        <v>27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41</v>
      </c>
      <c r="T2099" t="s">
        <v>3486</v>
      </c>
      <c r="U2099" t="s">
        <v>29</v>
      </c>
      <c r="Z2099" t="str">
        <f>VLOOKUP(A2099,[2]registrasi!$B$2:$C$3000,2,FALSE)</f>
        <v>registrasi</v>
      </c>
      <c r="AA2099">
        <f>VLOOKUP(D2099,[3]Sheet1!$B$2:$D$43,3,FALSE)</f>
        <v>323</v>
      </c>
      <c r="AB2099" t="str">
        <f>VLOOKUP(A2099,[2]nim!$A$2:$B$3000,2,FALSE)</f>
        <v>diterima</v>
      </c>
    </row>
    <row r="2100" spans="1:28" x14ac:dyDescent="0.3">
      <c r="A2100" s="2">
        <v>122311061174</v>
      </c>
      <c r="B2100">
        <v>1</v>
      </c>
      <c r="C2100">
        <v>2022</v>
      </c>
      <c r="D2100" s="3">
        <v>3111022</v>
      </c>
      <c r="E2100" t="str">
        <f>UPPER(VLOOKUP(D2100,[1]PRODI_2019!$D$2:$L$72,3,FALSE))</f>
        <v>TEKNIK ELEKTRO</v>
      </c>
      <c r="F2100" t="str">
        <f>VLOOKUP(D2100,[1]PRODI_2019!$D$2:$L$72,9,FALSE)</f>
        <v>Teknik</v>
      </c>
      <c r="G2100" t="str">
        <f>VLOOKUP(F2100,Sheet1!$H$4:$I$11,2,FALSE)</f>
        <v>3_Teknik</v>
      </c>
      <c r="H2100" t="s">
        <v>2701</v>
      </c>
      <c r="I2100" t="s">
        <v>25</v>
      </c>
      <c r="L2100" t="s">
        <v>27</v>
      </c>
      <c r="O2100" t="s">
        <v>96</v>
      </c>
      <c r="P2100" t="str">
        <f t="shared" si="100"/>
        <v>SMAN</v>
      </c>
      <c r="Q2100" t="str">
        <f t="shared" si="101"/>
        <v>Negeri</v>
      </c>
      <c r="R2100" t="str">
        <f t="shared" si="99"/>
        <v>SMA</v>
      </c>
      <c r="S2100" t="s">
        <v>41</v>
      </c>
      <c r="T2100" t="s">
        <v>3486</v>
      </c>
      <c r="U2100" t="s">
        <v>35</v>
      </c>
      <c r="Z2100" t="str">
        <f>VLOOKUP(A2100,[2]registrasi!$B$2:$C$3000,2,FALSE)</f>
        <v>registrasi</v>
      </c>
      <c r="AA2100">
        <f>VLOOKUP(D2100,[3]Sheet1!$B$2:$D$43,3,FALSE)</f>
        <v>323</v>
      </c>
      <c r="AB2100" t="str">
        <f>VLOOKUP(A2100,[2]nim!$A$2:$B$3000,2,FALSE)</f>
        <v>diterima</v>
      </c>
    </row>
    <row r="2101" spans="1:28" x14ac:dyDescent="0.3">
      <c r="A2101" s="2">
        <v>122311061197</v>
      </c>
      <c r="B2101">
        <v>1</v>
      </c>
      <c r="C2101">
        <v>2022</v>
      </c>
      <c r="D2101" s="3">
        <v>3111022</v>
      </c>
      <c r="E2101" t="str">
        <f>UPPER(VLOOKUP(D2101,[1]PRODI_2019!$D$2:$L$72,3,FALSE))</f>
        <v>TEKNIK ELEKTRO</v>
      </c>
      <c r="F2101" t="str">
        <f>VLOOKUP(D2101,[1]PRODI_2019!$D$2:$L$72,9,FALSE)</f>
        <v>Teknik</v>
      </c>
      <c r="G2101" t="str">
        <f>VLOOKUP(F2101,Sheet1!$H$4:$I$11,2,FALSE)</f>
        <v>3_Teknik</v>
      </c>
      <c r="H2101" t="s">
        <v>2702</v>
      </c>
      <c r="I2101" t="s">
        <v>25</v>
      </c>
      <c r="L2101" t="s">
        <v>27</v>
      </c>
      <c r="O2101" t="s">
        <v>289</v>
      </c>
      <c r="P2101" t="str">
        <f t="shared" si="100"/>
        <v>SMKS</v>
      </c>
      <c r="Q2101" t="str">
        <f t="shared" si="101"/>
        <v>Swasta</v>
      </c>
      <c r="R2101" t="str">
        <f t="shared" si="99"/>
        <v>SMK</v>
      </c>
      <c r="S2101" t="s">
        <v>40</v>
      </c>
      <c r="T2101" t="s">
        <v>3486</v>
      </c>
      <c r="U2101" t="s">
        <v>29</v>
      </c>
      <c r="Z2101" t="str">
        <f>VLOOKUP(A2101,[2]registrasi!$B$2:$C$3000,2,FALSE)</f>
        <v>registrasi</v>
      </c>
      <c r="AA2101">
        <f>VLOOKUP(D2101,[3]Sheet1!$B$2:$D$43,3,FALSE)</f>
        <v>323</v>
      </c>
      <c r="AB2101" t="str">
        <f>VLOOKUP(A2101,[2]nim!$A$2:$B$3000,2,FALSE)</f>
        <v>diterima</v>
      </c>
    </row>
    <row r="2102" spans="1:28" x14ac:dyDescent="0.3">
      <c r="A2102" s="2">
        <v>122311070117</v>
      </c>
      <c r="B2102">
        <v>1</v>
      </c>
      <c r="C2102">
        <v>2021</v>
      </c>
      <c r="D2102" s="3">
        <v>3111022</v>
      </c>
      <c r="E2102" t="str">
        <f>UPPER(VLOOKUP(D2102,[1]PRODI_2019!$D$2:$L$72,3,FALSE))</f>
        <v>TEKNIK ELEKTRO</v>
      </c>
      <c r="F2102" t="str">
        <f>VLOOKUP(D2102,[1]PRODI_2019!$D$2:$L$72,9,FALSE)</f>
        <v>Teknik</v>
      </c>
      <c r="G2102" t="str">
        <f>VLOOKUP(F2102,Sheet1!$H$4:$I$11,2,FALSE)</f>
        <v>3_Teknik</v>
      </c>
      <c r="H2102" t="s">
        <v>2703</v>
      </c>
      <c r="I2102" t="s">
        <v>25</v>
      </c>
      <c r="L2102" t="s">
        <v>27</v>
      </c>
      <c r="O2102" t="s">
        <v>70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40</v>
      </c>
      <c r="T2102" t="s">
        <v>3486</v>
      </c>
      <c r="U2102" t="s">
        <v>29</v>
      </c>
      <c r="Z2102" t="str">
        <f>VLOOKUP(A2102,[2]registrasi!$B$2:$C$3000,2,FALSE)</f>
        <v>registrasi</v>
      </c>
      <c r="AA2102">
        <f>VLOOKUP(D2102,[3]Sheet1!$B$2:$D$43,3,FALSE)</f>
        <v>323</v>
      </c>
      <c r="AB2102" t="str">
        <f>VLOOKUP(A2102,[2]nim!$A$2:$B$3000,2,FALSE)</f>
        <v>diterima</v>
      </c>
    </row>
    <row r="2103" spans="1:28" x14ac:dyDescent="0.3">
      <c r="A2103" s="2">
        <v>122311070122</v>
      </c>
      <c r="B2103">
        <v>2</v>
      </c>
      <c r="C2103">
        <v>2022</v>
      </c>
      <c r="D2103" s="3">
        <v>3111022</v>
      </c>
      <c r="E2103" t="str">
        <f>UPPER(VLOOKUP(D2103,[1]PRODI_2019!$D$2:$L$72,3,FALSE))</f>
        <v>TEKNIK ELEKTRO</v>
      </c>
      <c r="F2103" t="str">
        <f>VLOOKUP(D2103,[1]PRODI_2019!$D$2:$L$72,9,FALSE)</f>
        <v>Teknik</v>
      </c>
      <c r="G2103" t="str">
        <f>VLOOKUP(F2103,Sheet1!$H$4:$I$11,2,FALSE)</f>
        <v>3_Teknik</v>
      </c>
      <c r="H2103" t="s">
        <v>2704</v>
      </c>
      <c r="I2103" t="s">
        <v>25</v>
      </c>
      <c r="L2103" t="s">
        <v>27</v>
      </c>
      <c r="O2103" t="s">
        <v>71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40</v>
      </c>
      <c r="T2103" t="s">
        <v>3486</v>
      </c>
      <c r="U2103" t="s">
        <v>29</v>
      </c>
      <c r="Z2103" t="str">
        <f>VLOOKUP(A2103,[2]registrasi!$B$2:$C$3000,2,FALSE)</f>
        <v>registrasi</v>
      </c>
      <c r="AA2103">
        <f>VLOOKUP(D2103,[3]Sheet1!$B$2:$D$43,3,FALSE)</f>
        <v>323</v>
      </c>
      <c r="AB2103" t="str">
        <f>VLOOKUP(A2103,[2]nim!$A$2:$B$3000,2,FALSE)</f>
        <v>diterima</v>
      </c>
    </row>
    <row r="2104" spans="1:28" x14ac:dyDescent="0.3">
      <c r="A2104" s="2">
        <v>122311071361</v>
      </c>
      <c r="B2104">
        <v>1</v>
      </c>
      <c r="C2104">
        <v>2021</v>
      </c>
      <c r="D2104" s="3">
        <v>3111022</v>
      </c>
      <c r="E2104" t="str">
        <f>UPPER(VLOOKUP(D2104,[1]PRODI_2019!$D$2:$L$72,3,FALSE))</f>
        <v>TEKNIK ELEKTRO</v>
      </c>
      <c r="F2104" t="str">
        <f>VLOOKUP(D2104,[1]PRODI_2019!$D$2:$L$72,9,FALSE)</f>
        <v>Teknik</v>
      </c>
      <c r="G2104" t="str">
        <f>VLOOKUP(F2104,Sheet1!$H$4:$I$11,2,FALSE)</f>
        <v>3_Teknik</v>
      </c>
      <c r="H2104" t="s">
        <v>2705</v>
      </c>
      <c r="I2104" t="s">
        <v>25</v>
      </c>
      <c r="L2104" t="s">
        <v>27</v>
      </c>
      <c r="O2104" t="s">
        <v>333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66</v>
      </c>
      <c r="T2104" t="s">
        <v>3489</v>
      </c>
      <c r="U2104" t="s">
        <v>29</v>
      </c>
      <c r="Z2104" t="str">
        <f>VLOOKUP(A2104,[2]registrasi!$B$2:$C$3000,2,FALSE)</f>
        <v>registrasi</v>
      </c>
      <c r="AA2104">
        <f>VLOOKUP(D2104,[3]Sheet1!$B$2:$D$43,3,FALSE)</f>
        <v>323</v>
      </c>
      <c r="AB2104" t="str">
        <f>VLOOKUP(A2104,[2]nim!$A$2:$B$3000,2,FALSE)</f>
        <v>diterima</v>
      </c>
    </row>
    <row r="2105" spans="1:28" x14ac:dyDescent="0.3">
      <c r="A2105" s="2">
        <v>122311081102</v>
      </c>
      <c r="B2105">
        <v>2</v>
      </c>
      <c r="C2105">
        <v>2022</v>
      </c>
      <c r="D2105" s="3">
        <v>3111022</v>
      </c>
      <c r="E2105" t="str">
        <f>UPPER(VLOOKUP(D2105,[1]PRODI_2019!$D$2:$L$72,3,FALSE))</f>
        <v>TEKNIK ELEKTRO</v>
      </c>
      <c r="F2105" t="str">
        <f>VLOOKUP(D2105,[1]PRODI_2019!$D$2:$L$72,9,FALSE)</f>
        <v>Teknik</v>
      </c>
      <c r="G2105" t="str">
        <f>VLOOKUP(F2105,Sheet1!$H$4:$I$11,2,FALSE)</f>
        <v>3_Teknik</v>
      </c>
      <c r="H2105" t="s">
        <v>2706</v>
      </c>
      <c r="I2105" t="s">
        <v>25</v>
      </c>
      <c r="L2105" t="s">
        <v>27</v>
      </c>
      <c r="O2105" t="s">
        <v>71</v>
      </c>
      <c r="P2105" t="str">
        <f t="shared" si="100"/>
        <v>SMAN</v>
      </c>
      <c r="Q2105" t="str">
        <f t="shared" si="101"/>
        <v>Negeri</v>
      </c>
      <c r="R2105" t="str">
        <f t="shared" si="99"/>
        <v>SMA</v>
      </c>
      <c r="S2105" t="s">
        <v>40</v>
      </c>
      <c r="T2105" t="s">
        <v>3486</v>
      </c>
      <c r="U2105" t="s">
        <v>29</v>
      </c>
      <c r="Z2105" t="str">
        <f>VLOOKUP(A2105,[2]registrasi!$B$2:$C$3000,2,FALSE)</f>
        <v>registrasi</v>
      </c>
      <c r="AA2105">
        <f>VLOOKUP(D2105,[3]Sheet1!$B$2:$D$43,3,FALSE)</f>
        <v>323</v>
      </c>
      <c r="AB2105" t="str">
        <f>VLOOKUP(A2105,[2]nim!$A$2:$B$3000,2,FALSE)</f>
        <v>diterima</v>
      </c>
    </row>
    <row r="2106" spans="1:28" x14ac:dyDescent="0.3">
      <c r="A2106" s="2">
        <v>122311081343</v>
      </c>
      <c r="B2106">
        <v>2</v>
      </c>
      <c r="C2106">
        <v>2021</v>
      </c>
      <c r="D2106" s="3">
        <v>3111022</v>
      </c>
      <c r="E2106" t="str">
        <f>UPPER(VLOOKUP(D2106,[1]PRODI_2019!$D$2:$L$72,3,FALSE))</f>
        <v>TEKNIK ELEKTRO</v>
      </c>
      <c r="F2106" t="str">
        <f>VLOOKUP(D2106,[1]PRODI_2019!$D$2:$L$72,9,FALSE)</f>
        <v>Teknik</v>
      </c>
      <c r="G2106" t="str">
        <f>VLOOKUP(F2106,Sheet1!$H$4:$I$11,2,FALSE)</f>
        <v>3_Teknik</v>
      </c>
      <c r="H2106" t="s">
        <v>2707</v>
      </c>
      <c r="I2106" t="s">
        <v>33</v>
      </c>
      <c r="L2106" t="s">
        <v>27</v>
      </c>
      <c r="O2106" t="s">
        <v>142</v>
      </c>
      <c r="P2106" t="str">
        <f t="shared" si="100"/>
        <v>MAN</v>
      </c>
      <c r="Q2106" t="str">
        <f t="shared" si="101"/>
        <v>Negeri</v>
      </c>
      <c r="R2106" t="str">
        <f t="shared" si="99"/>
        <v>MA</v>
      </c>
      <c r="S2106" t="s">
        <v>41</v>
      </c>
      <c r="T2106" t="s">
        <v>3486</v>
      </c>
      <c r="U2106" t="s">
        <v>29</v>
      </c>
      <c r="Z2106" t="str">
        <f>VLOOKUP(A2106,[2]registrasi!$B$2:$C$3000,2,FALSE)</f>
        <v>registrasi</v>
      </c>
      <c r="AA2106">
        <f>VLOOKUP(D2106,[3]Sheet1!$B$2:$D$43,3,FALSE)</f>
        <v>323</v>
      </c>
      <c r="AB2106" t="e">
        <f>VLOOKUP(A2106,[2]nim!$A$2:$B$3000,2,FALSE)</f>
        <v>#N/A</v>
      </c>
    </row>
    <row r="2107" spans="1:28" x14ac:dyDescent="0.3">
      <c r="A2107" s="2">
        <v>122311100512</v>
      </c>
      <c r="B2107">
        <v>1</v>
      </c>
      <c r="C2107">
        <v>2022</v>
      </c>
      <c r="D2107" s="3">
        <v>3111022</v>
      </c>
      <c r="E2107" t="str">
        <f>UPPER(VLOOKUP(D2107,[1]PRODI_2019!$D$2:$L$72,3,FALSE))</f>
        <v>TEKNIK ELEKTRO</v>
      </c>
      <c r="F2107" t="str">
        <f>VLOOKUP(D2107,[1]PRODI_2019!$D$2:$L$72,9,FALSE)</f>
        <v>Teknik</v>
      </c>
      <c r="G2107" t="str">
        <f>VLOOKUP(F2107,Sheet1!$H$4:$I$11,2,FALSE)</f>
        <v>3_Teknik</v>
      </c>
      <c r="H2107" t="s">
        <v>2708</v>
      </c>
      <c r="I2107" t="s">
        <v>25</v>
      </c>
      <c r="L2107" t="s">
        <v>27</v>
      </c>
      <c r="O2107" t="s">
        <v>101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26</v>
      </c>
      <c r="T2107" t="s">
        <v>3486</v>
      </c>
      <c r="U2107" t="s">
        <v>29</v>
      </c>
      <c r="Z2107" t="str">
        <f>VLOOKUP(A2107,[2]registrasi!$B$2:$C$3000,2,FALSE)</f>
        <v>registrasi</v>
      </c>
      <c r="AA2107">
        <f>VLOOKUP(D2107,[3]Sheet1!$B$2:$D$43,3,FALSE)</f>
        <v>323</v>
      </c>
      <c r="AB2107" t="str">
        <f>VLOOKUP(A2107,[2]nim!$A$2:$B$3000,2,FALSE)</f>
        <v>diterima</v>
      </c>
    </row>
    <row r="2108" spans="1:28" x14ac:dyDescent="0.3">
      <c r="A2108" s="2">
        <v>122311110008</v>
      </c>
      <c r="B2108">
        <v>2</v>
      </c>
      <c r="C2108">
        <v>2022</v>
      </c>
      <c r="D2108" s="3">
        <v>3111022</v>
      </c>
      <c r="E2108" t="str">
        <f>UPPER(VLOOKUP(D2108,[1]PRODI_2019!$D$2:$L$72,3,FALSE))</f>
        <v>TEKNIK ELEKTRO</v>
      </c>
      <c r="F2108" t="str">
        <f>VLOOKUP(D2108,[1]PRODI_2019!$D$2:$L$72,9,FALSE)</f>
        <v>Teknik</v>
      </c>
      <c r="G2108" t="str">
        <f>VLOOKUP(F2108,Sheet1!$H$4:$I$11,2,FALSE)</f>
        <v>3_Teknik</v>
      </c>
      <c r="H2108" t="s">
        <v>2709</v>
      </c>
      <c r="I2108" t="s">
        <v>25</v>
      </c>
      <c r="L2108" t="s">
        <v>27</v>
      </c>
      <c r="O2108" t="s">
        <v>129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46</v>
      </c>
      <c r="T2108" t="s">
        <v>3486</v>
      </c>
      <c r="U2108" t="s">
        <v>29</v>
      </c>
      <c r="Z2108" t="str">
        <f>VLOOKUP(A2108,[2]registrasi!$B$2:$C$3000,2,FALSE)</f>
        <v>registrasi</v>
      </c>
      <c r="AA2108">
        <f>VLOOKUP(D2108,[3]Sheet1!$B$2:$D$43,3,FALSE)</f>
        <v>323</v>
      </c>
      <c r="AB2108" t="str">
        <f>VLOOKUP(A2108,[2]nim!$A$2:$B$3000,2,FALSE)</f>
        <v>diterima</v>
      </c>
    </row>
    <row r="2109" spans="1:28" x14ac:dyDescent="0.3">
      <c r="A2109" s="2">
        <v>122311110031</v>
      </c>
      <c r="B2109">
        <v>2</v>
      </c>
      <c r="C2109">
        <v>2022</v>
      </c>
      <c r="D2109" s="3">
        <v>3111022</v>
      </c>
      <c r="E2109" t="str">
        <f>UPPER(VLOOKUP(D2109,[1]PRODI_2019!$D$2:$L$72,3,FALSE))</f>
        <v>TEKNIK ELEKTRO</v>
      </c>
      <c r="F2109" t="str">
        <f>VLOOKUP(D2109,[1]PRODI_2019!$D$2:$L$72,9,FALSE)</f>
        <v>Teknik</v>
      </c>
      <c r="G2109" t="str">
        <f>VLOOKUP(F2109,Sheet1!$H$4:$I$11,2,FALSE)</f>
        <v>3_Teknik</v>
      </c>
      <c r="H2109" t="s">
        <v>2710</v>
      </c>
      <c r="I2109" t="s">
        <v>25</v>
      </c>
      <c r="L2109" t="s">
        <v>27</v>
      </c>
      <c r="O2109" t="s">
        <v>232</v>
      </c>
      <c r="P2109" t="str">
        <f t="shared" si="100"/>
        <v>SMKN</v>
      </c>
      <c r="Q2109" t="str">
        <f t="shared" si="101"/>
        <v>Negeri</v>
      </c>
      <c r="R2109" t="str">
        <f t="shared" si="99"/>
        <v>SMK</v>
      </c>
      <c r="S2109" t="s">
        <v>34</v>
      </c>
      <c r="T2109" t="s">
        <v>3486</v>
      </c>
      <c r="U2109" t="s">
        <v>29</v>
      </c>
      <c r="Z2109" t="str">
        <f>VLOOKUP(A2109,[2]registrasi!$B$2:$C$3000,2,FALSE)</f>
        <v>registrasi</v>
      </c>
      <c r="AA2109">
        <f>VLOOKUP(D2109,[3]Sheet1!$B$2:$D$43,3,FALSE)</f>
        <v>323</v>
      </c>
      <c r="AB2109" t="str">
        <f>VLOOKUP(A2109,[2]nim!$A$2:$B$3000,2,FALSE)</f>
        <v>diterima</v>
      </c>
    </row>
    <row r="2110" spans="1:28" x14ac:dyDescent="0.3">
      <c r="A2110" s="2">
        <v>122311110096</v>
      </c>
      <c r="B2110">
        <v>2</v>
      </c>
      <c r="C2110">
        <v>2022</v>
      </c>
      <c r="D2110" s="3">
        <v>3111022</v>
      </c>
      <c r="E2110" t="str">
        <f>UPPER(VLOOKUP(D2110,[1]PRODI_2019!$D$2:$L$72,3,FALSE))</f>
        <v>TEKNIK ELEKTRO</v>
      </c>
      <c r="F2110" t="str">
        <f>VLOOKUP(D2110,[1]PRODI_2019!$D$2:$L$72,9,FALSE)</f>
        <v>Teknik</v>
      </c>
      <c r="G2110" t="str">
        <f>VLOOKUP(F2110,Sheet1!$H$4:$I$11,2,FALSE)</f>
        <v>3_Teknik</v>
      </c>
      <c r="H2110" t="s">
        <v>2711</v>
      </c>
      <c r="I2110" t="s">
        <v>25</v>
      </c>
      <c r="L2110" t="s">
        <v>27</v>
      </c>
      <c r="O2110" t="s">
        <v>55</v>
      </c>
      <c r="P2110" t="str">
        <f t="shared" si="100"/>
        <v>SMAN</v>
      </c>
      <c r="Q2110" t="str">
        <f t="shared" si="101"/>
        <v>Negeri</v>
      </c>
      <c r="R2110" t="str">
        <f t="shared" si="99"/>
        <v>SMA</v>
      </c>
      <c r="S2110" t="s">
        <v>41</v>
      </c>
      <c r="T2110" t="s">
        <v>3486</v>
      </c>
      <c r="U2110" t="s">
        <v>29</v>
      </c>
      <c r="Z2110" t="str">
        <f>VLOOKUP(A2110,[2]registrasi!$B$2:$C$3000,2,FALSE)</f>
        <v>registrasi</v>
      </c>
      <c r="AA2110">
        <f>VLOOKUP(D2110,[3]Sheet1!$B$2:$D$43,3,FALSE)</f>
        <v>323</v>
      </c>
      <c r="AB2110" t="str">
        <f>VLOOKUP(A2110,[2]nim!$A$2:$B$3000,2,FALSE)</f>
        <v>diterima</v>
      </c>
    </row>
    <row r="2111" spans="1:28" x14ac:dyDescent="0.3">
      <c r="A2111" s="2">
        <v>122311110209</v>
      </c>
      <c r="B2111">
        <v>1</v>
      </c>
      <c r="C2111">
        <v>2022</v>
      </c>
      <c r="D2111" s="3">
        <v>3111022</v>
      </c>
      <c r="E2111" t="str">
        <f>UPPER(VLOOKUP(D2111,[1]PRODI_2019!$D$2:$L$72,3,FALSE))</f>
        <v>TEKNIK ELEKTRO</v>
      </c>
      <c r="F2111" t="str">
        <f>VLOOKUP(D2111,[1]PRODI_2019!$D$2:$L$72,9,FALSE)</f>
        <v>Teknik</v>
      </c>
      <c r="G2111" t="str">
        <f>VLOOKUP(F2111,Sheet1!$H$4:$I$11,2,FALSE)</f>
        <v>3_Teknik</v>
      </c>
      <c r="H2111" t="s">
        <v>2712</v>
      </c>
      <c r="I2111" t="s">
        <v>25</v>
      </c>
      <c r="L2111" t="s">
        <v>27</v>
      </c>
      <c r="O2111" t="s">
        <v>68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34</v>
      </c>
      <c r="T2111" t="s">
        <v>3486</v>
      </c>
      <c r="U2111" t="s">
        <v>29</v>
      </c>
      <c r="Z2111" t="str">
        <f>VLOOKUP(A2111,[2]registrasi!$B$2:$C$3000,2,FALSE)</f>
        <v>registrasi</v>
      </c>
      <c r="AA2111">
        <f>VLOOKUP(D2111,[3]Sheet1!$B$2:$D$43,3,FALSE)</f>
        <v>323</v>
      </c>
      <c r="AB2111" t="str">
        <f>VLOOKUP(A2111,[2]nim!$A$2:$B$3000,2,FALSE)</f>
        <v>diterima</v>
      </c>
    </row>
    <row r="2112" spans="1:28" x14ac:dyDescent="0.3">
      <c r="A2112" s="2">
        <v>122311110292</v>
      </c>
      <c r="B2112">
        <v>1</v>
      </c>
      <c r="C2112">
        <v>2022</v>
      </c>
      <c r="D2112" s="3">
        <v>3111022</v>
      </c>
      <c r="E2112" t="str">
        <f>UPPER(VLOOKUP(D2112,[1]PRODI_2019!$D$2:$L$72,3,FALSE))</f>
        <v>TEKNIK ELEKTRO</v>
      </c>
      <c r="F2112" t="str">
        <f>VLOOKUP(D2112,[1]PRODI_2019!$D$2:$L$72,9,FALSE)</f>
        <v>Teknik</v>
      </c>
      <c r="G2112" t="str">
        <f>VLOOKUP(F2112,Sheet1!$H$4:$I$11,2,FALSE)</f>
        <v>3_Teknik</v>
      </c>
      <c r="H2112" t="s">
        <v>2713</v>
      </c>
      <c r="I2112" t="s">
        <v>25</v>
      </c>
      <c r="L2112" t="s">
        <v>27</v>
      </c>
      <c r="O2112" t="s">
        <v>55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41</v>
      </c>
      <c r="T2112" t="s">
        <v>3486</v>
      </c>
      <c r="U2112" t="s">
        <v>29</v>
      </c>
      <c r="Z2112" t="str">
        <f>VLOOKUP(A2112,[2]registrasi!$B$2:$C$3000,2,FALSE)</f>
        <v>registrasi</v>
      </c>
      <c r="AA2112">
        <f>VLOOKUP(D2112,[3]Sheet1!$B$2:$D$43,3,FALSE)</f>
        <v>323</v>
      </c>
      <c r="AB2112" t="str">
        <f>VLOOKUP(A2112,[2]nim!$A$2:$B$3000,2,FALSE)</f>
        <v>diterima</v>
      </c>
    </row>
    <row r="2113" spans="1:28" x14ac:dyDescent="0.3">
      <c r="A2113" s="2">
        <v>122311110687</v>
      </c>
      <c r="B2113">
        <v>2</v>
      </c>
      <c r="C2113">
        <v>2022</v>
      </c>
      <c r="D2113" s="3">
        <v>3111022</v>
      </c>
      <c r="E2113" t="str">
        <f>UPPER(VLOOKUP(D2113,[1]PRODI_2019!$D$2:$L$72,3,FALSE))</f>
        <v>TEKNIK ELEKTRO</v>
      </c>
      <c r="F2113" t="str">
        <f>VLOOKUP(D2113,[1]PRODI_2019!$D$2:$L$72,9,FALSE)</f>
        <v>Teknik</v>
      </c>
      <c r="G2113" t="str">
        <f>VLOOKUP(F2113,Sheet1!$H$4:$I$11,2,FALSE)</f>
        <v>3_Teknik</v>
      </c>
      <c r="H2113" t="s">
        <v>2714</v>
      </c>
      <c r="I2113" t="s">
        <v>25</v>
      </c>
      <c r="L2113" t="s">
        <v>199</v>
      </c>
      <c r="O2113" t="s">
        <v>148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37</v>
      </c>
      <c r="T2113" t="s">
        <v>3486</v>
      </c>
      <c r="U2113" t="s">
        <v>29</v>
      </c>
      <c r="Z2113" t="str">
        <f>VLOOKUP(A2113,[2]registrasi!$B$2:$C$3000,2,FALSE)</f>
        <v>registrasi</v>
      </c>
      <c r="AA2113">
        <f>VLOOKUP(D2113,[3]Sheet1!$B$2:$D$43,3,FALSE)</f>
        <v>323</v>
      </c>
      <c r="AB2113" t="str">
        <f>VLOOKUP(A2113,[2]nim!$A$2:$B$3000,2,FALSE)</f>
        <v>diterima</v>
      </c>
    </row>
    <row r="2114" spans="1:28" x14ac:dyDescent="0.3">
      <c r="A2114" s="2">
        <v>122311110855</v>
      </c>
      <c r="B2114">
        <v>2</v>
      </c>
      <c r="C2114">
        <v>2022</v>
      </c>
      <c r="D2114" s="3">
        <v>3111022</v>
      </c>
      <c r="E2114" t="str">
        <f>UPPER(VLOOKUP(D2114,[1]PRODI_2019!$D$2:$L$72,3,FALSE))</f>
        <v>TEKNIK ELEKTRO</v>
      </c>
      <c r="F2114" t="str">
        <f>VLOOKUP(D2114,[1]PRODI_2019!$D$2:$L$72,9,FALSE)</f>
        <v>Teknik</v>
      </c>
      <c r="G2114" t="str">
        <f>VLOOKUP(F2114,Sheet1!$H$4:$I$11,2,FALSE)</f>
        <v>3_Teknik</v>
      </c>
      <c r="H2114" t="s">
        <v>2715</v>
      </c>
      <c r="I2114" t="s">
        <v>33</v>
      </c>
      <c r="L2114" t="s">
        <v>27</v>
      </c>
      <c r="O2114" t="s">
        <v>88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26</v>
      </c>
      <c r="T2114" t="s">
        <v>3486</v>
      </c>
      <c r="U2114" t="s">
        <v>29</v>
      </c>
      <c r="Z2114" t="str">
        <f>VLOOKUP(A2114,[2]registrasi!$B$2:$C$3000,2,FALSE)</f>
        <v>registrasi</v>
      </c>
      <c r="AA2114">
        <f>VLOOKUP(D2114,[3]Sheet1!$B$2:$D$43,3,FALSE)</f>
        <v>323</v>
      </c>
      <c r="AB2114" t="str">
        <f>VLOOKUP(A2114,[2]nim!$A$2:$B$3000,2,FALSE)</f>
        <v>diterima</v>
      </c>
    </row>
    <row r="2115" spans="1:28" x14ac:dyDescent="0.3">
      <c r="A2115" s="2">
        <v>122311130284</v>
      </c>
      <c r="B2115">
        <v>1</v>
      </c>
      <c r="C2115">
        <v>2021</v>
      </c>
      <c r="D2115" s="3">
        <v>3111022</v>
      </c>
      <c r="E2115" t="str">
        <f>UPPER(VLOOKUP(D2115,[1]PRODI_2019!$D$2:$L$72,3,FALSE))</f>
        <v>TEKNIK ELEKTRO</v>
      </c>
      <c r="F2115" t="str">
        <f>VLOOKUP(D2115,[1]PRODI_2019!$D$2:$L$72,9,FALSE)</f>
        <v>Teknik</v>
      </c>
      <c r="G2115" t="str">
        <f>VLOOKUP(F2115,Sheet1!$H$4:$I$11,2,FALSE)</f>
        <v>3_Teknik</v>
      </c>
      <c r="H2115" t="s">
        <v>2716</v>
      </c>
      <c r="I2115" t="s">
        <v>25</v>
      </c>
      <c r="L2115" t="s">
        <v>27</v>
      </c>
      <c r="O2115" t="s">
        <v>3424</v>
      </c>
      <c r="P2115" t="str">
        <f t="shared" si="100"/>
        <v>SMK</v>
      </c>
      <c r="Q2115" t="str">
        <f t="shared" si="101"/>
        <v>Swasta</v>
      </c>
      <c r="R2115" t="str">
        <f t="shared" si="99"/>
        <v>SMK</v>
      </c>
      <c r="S2115" t="s">
        <v>40</v>
      </c>
      <c r="T2115" t="s">
        <v>3486</v>
      </c>
      <c r="U2115" t="s">
        <v>29</v>
      </c>
      <c r="Z2115" t="str">
        <f>VLOOKUP(A2115,[2]registrasi!$B$2:$C$3000,2,FALSE)</f>
        <v>registrasi</v>
      </c>
      <c r="AA2115">
        <f>VLOOKUP(D2115,[3]Sheet1!$B$2:$D$43,3,FALSE)</f>
        <v>323</v>
      </c>
      <c r="AB2115" t="str">
        <f>VLOOKUP(A2115,[2]nim!$A$2:$B$3000,2,FALSE)</f>
        <v>diterima</v>
      </c>
    </row>
    <row r="2116" spans="1:28" x14ac:dyDescent="0.3">
      <c r="A2116" s="2">
        <v>122311130471</v>
      </c>
      <c r="B2116">
        <v>2</v>
      </c>
      <c r="C2116">
        <v>2022</v>
      </c>
      <c r="D2116" s="3">
        <v>3111022</v>
      </c>
      <c r="E2116" t="str">
        <f>UPPER(VLOOKUP(D2116,[1]PRODI_2019!$D$2:$L$72,3,FALSE))</f>
        <v>TEKNIK ELEKTRO</v>
      </c>
      <c r="F2116" t="str">
        <f>VLOOKUP(D2116,[1]PRODI_2019!$D$2:$L$72,9,FALSE)</f>
        <v>Teknik</v>
      </c>
      <c r="G2116" t="str">
        <f>VLOOKUP(F2116,Sheet1!$H$4:$I$11,2,FALSE)</f>
        <v>3_Teknik</v>
      </c>
      <c r="H2116" t="s">
        <v>2717</v>
      </c>
      <c r="I2116" t="s">
        <v>25</v>
      </c>
      <c r="L2116" t="s">
        <v>27</v>
      </c>
      <c r="O2116" t="s">
        <v>291</v>
      </c>
      <c r="P2116" t="str">
        <f t="shared" si="100"/>
        <v>SMAS</v>
      </c>
      <c r="Q2116" t="str">
        <f t="shared" si="101"/>
        <v>Swasta</v>
      </c>
      <c r="R2116" t="str">
        <f t="shared" si="99"/>
        <v>SMA</v>
      </c>
      <c r="S2116" t="s">
        <v>40</v>
      </c>
      <c r="T2116" t="s">
        <v>3486</v>
      </c>
      <c r="U2116" t="s">
        <v>29</v>
      </c>
      <c r="Z2116" t="str">
        <f>VLOOKUP(A2116,[2]registrasi!$B$2:$C$3000,2,FALSE)</f>
        <v>registrasi</v>
      </c>
      <c r="AA2116">
        <f>VLOOKUP(D2116,[3]Sheet1!$B$2:$D$43,3,FALSE)</f>
        <v>323</v>
      </c>
      <c r="AB2116" t="str">
        <f>VLOOKUP(A2116,[2]nim!$A$2:$B$3000,2,FALSE)</f>
        <v>diterima</v>
      </c>
    </row>
    <row r="2117" spans="1:28" x14ac:dyDescent="0.3">
      <c r="A2117" s="2">
        <v>122311130663</v>
      </c>
      <c r="B2117">
        <v>2</v>
      </c>
      <c r="C2117">
        <v>2021</v>
      </c>
      <c r="D2117" s="3">
        <v>3111022</v>
      </c>
      <c r="E2117" t="str">
        <f>UPPER(VLOOKUP(D2117,[1]PRODI_2019!$D$2:$L$72,3,FALSE))</f>
        <v>TEKNIK ELEKTRO</v>
      </c>
      <c r="F2117" t="str">
        <f>VLOOKUP(D2117,[1]PRODI_2019!$D$2:$L$72,9,FALSE)</f>
        <v>Teknik</v>
      </c>
      <c r="G2117" t="str">
        <f>VLOOKUP(F2117,Sheet1!$H$4:$I$11,2,FALSE)</f>
        <v>3_Teknik</v>
      </c>
      <c r="H2117" t="s">
        <v>2718</v>
      </c>
      <c r="I2117" t="s">
        <v>25</v>
      </c>
      <c r="L2117" t="s">
        <v>27</v>
      </c>
      <c r="O2117" t="s">
        <v>70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40</v>
      </c>
      <c r="T2117" t="s">
        <v>3486</v>
      </c>
      <c r="U2117" t="s">
        <v>29</v>
      </c>
      <c r="Z2117" t="str">
        <f>VLOOKUP(A2117,[2]registrasi!$B$2:$C$3000,2,FALSE)</f>
        <v>registrasi</v>
      </c>
      <c r="AA2117">
        <f>VLOOKUP(D2117,[3]Sheet1!$B$2:$D$43,3,FALSE)</f>
        <v>323</v>
      </c>
      <c r="AB2117" t="str">
        <f>VLOOKUP(A2117,[2]nim!$A$2:$B$3000,2,FALSE)</f>
        <v>diterima</v>
      </c>
    </row>
    <row r="2118" spans="1:28" x14ac:dyDescent="0.3">
      <c r="A2118" s="2">
        <v>122311140428</v>
      </c>
      <c r="B2118">
        <v>2</v>
      </c>
      <c r="C2118">
        <v>2021</v>
      </c>
      <c r="D2118" s="3">
        <v>3111022</v>
      </c>
      <c r="E2118" t="str">
        <f>UPPER(VLOOKUP(D2118,[1]PRODI_2019!$D$2:$L$72,3,FALSE))</f>
        <v>TEKNIK ELEKTRO</v>
      </c>
      <c r="F2118" t="str">
        <f>VLOOKUP(D2118,[1]PRODI_2019!$D$2:$L$72,9,FALSE)</f>
        <v>Teknik</v>
      </c>
      <c r="G2118" t="str">
        <f>VLOOKUP(F2118,Sheet1!$H$4:$I$11,2,FALSE)</f>
        <v>3_Teknik</v>
      </c>
      <c r="H2118" t="s">
        <v>2719</v>
      </c>
      <c r="I2118" t="s">
        <v>33</v>
      </c>
      <c r="L2118" t="s">
        <v>27</v>
      </c>
      <c r="O2118" t="s">
        <v>85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40</v>
      </c>
      <c r="T2118" t="s">
        <v>3486</v>
      </c>
      <c r="U2118" t="s">
        <v>29</v>
      </c>
      <c r="Z2118" t="str">
        <f>VLOOKUP(A2118,[2]registrasi!$B$2:$C$3000,2,FALSE)</f>
        <v>registrasi</v>
      </c>
      <c r="AA2118">
        <f>VLOOKUP(D2118,[3]Sheet1!$B$2:$D$43,3,FALSE)</f>
        <v>323</v>
      </c>
      <c r="AB2118" t="str">
        <f>VLOOKUP(A2118,[2]nim!$A$2:$B$3000,2,FALSE)</f>
        <v>diterima</v>
      </c>
    </row>
    <row r="2119" spans="1:28" x14ac:dyDescent="0.3">
      <c r="A2119" s="2">
        <v>122311140436</v>
      </c>
      <c r="B2119">
        <v>2</v>
      </c>
      <c r="C2119">
        <v>2021</v>
      </c>
      <c r="D2119" s="3">
        <v>3111022</v>
      </c>
      <c r="E2119" t="str">
        <f>UPPER(VLOOKUP(D2119,[1]PRODI_2019!$D$2:$L$72,3,FALSE))</f>
        <v>TEKNIK ELEKTRO</v>
      </c>
      <c r="F2119" t="str">
        <f>VLOOKUP(D2119,[1]PRODI_2019!$D$2:$L$72,9,FALSE)</f>
        <v>Teknik</v>
      </c>
      <c r="G2119" t="str">
        <f>VLOOKUP(F2119,Sheet1!$H$4:$I$11,2,FALSE)</f>
        <v>3_Teknik</v>
      </c>
      <c r="H2119" t="s">
        <v>2720</v>
      </c>
      <c r="I2119" t="s">
        <v>25</v>
      </c>
      <c r="L2119" t="s">
        <v>27</v>
      </c>
      <c r="O2119" t="s">
        <v>299</v>
      </c>
      <c r="P2119" t="str">
        <f t="shared" si="100"/>
        <v>SMAN</v>
      </c>
      <c r="Q2119" t="str">
        <f t="shared" si="101"/>
        <v>Negeri</v>
      </c>
      <c r="R2119" t="str">
        <f t="shared" si="102"/>
        <v>SMA</v>
      </c>
      <c r="S2119" t="s">
        <v>34</v>
      </c>
      <c r="T2119" t="s">
        <v>3486</v>
      </c>
      <c r="U2119" t="s">
        <v>29</v>
      </c>
      <c r="Z2119" t="str">
        <f>VLOOKUP(A2119,[2]registrasi!$B$2:$C$3000,2,FALSE)</f>
        <v>registrasi</v>
      </c>
      <c r="AA2119">
        <f>VLOOKUP(D2119,[3]Sheet1!$B$2:$D$43,3,FALSE)</f>
        <v>323</v>
      </c>
      <c r="AB2119" t="str">
        <f>VLOOKUP(A2119,[2]nim!$A$2:$B$3000,2,FALSE)</f>
        <v>diterima</v>
      </c>
    </row>
    <row r="2120" spans="1:28" x14ac:dyDescent="0.3">
      <c r="A2120" s="2">
        <v>122311160194</v>
      </c>
      <c r="B2120">
        <v>1</v>
      </c>
      <c r="C2120">
        <v>2022</v>
      </c>
      <c r="D2120" s="3">
        <v>3111022</v>
      </c>
      <c r="E2120" t="str">
        <f>UPPER(VLOOKUP(D2120,[1]PRODI_2019!$D$2:$L$72,3,FALSE))</f>
        <v>TEKNIK ELEKTRO</v>
      </c>
      <c r="F2120" t="str">
        <f>VLOOKUP(D2120,[1]PRODI_2019!$D$2:$L$72,9,FALSE)</f>
        <v>Teknik</v>
      </c>
      <c r="G2120" t="str">
        <f>VLOOKUP(F2120,Sheet1!$H$4:$I$11,2,FALSE)</f>
        <v>3_Teknik</v>
      </c>
      <c r="H2120" t="s">
        <v>2721</v>
      </c>
      <c r="I2120" t="s">
        <v>25</v>
      </c>
      <c r="L2120" t="s">
        <v>27</v>
      </c>
      <c r="O2120" t="s">
        <v>109</v>
      </c>
      <c r="P2120" t="str">
        <f t="shared" si="100"/>
        <v>SMAN</v>
      </c>
      <c r="Q2120" t="str">
        <f t="shared" si="101"/>
        <v>Negeri</v>
      </c>
      <c r="R2120" t="str">
        <f t="shared" si="102"/>
        <v>SMA</v>
      </c>
      <c r="S2120" t="s">
        <v>37</v>
      </c>
      <c r="T2120" t="s">
        <v>3486</v>
      </c>
      <c r="U2120" t="s">
        <v>29</v>
      </c>
      <c r="Z2120" t="str">
        <f>VLOOKUP(A2120,[2]registrasi!$B$2:$C$3000,2,FALSE)</f>
        <v>registrasi</v>
      </c>
      <c r="AA2120">
        <f>VLOOKUP(D2120,[3]Sheet1!$B$2:$D$43,3,FALSE)</f>
        <v>323</v>
      </c>
      <c r="AB2120" t="str">
        <f>VLOOKUP(A2120,[2]nim!$A$2:$B$3000,2,FALSE)</f>
        <v>diterima</v>
      </c>
    </row>
    <row r="2121" spans="1:28" x14ac:dyDescent="0.3">
      <c r="A2121" s="2">
        <v>122311160410</v>
      </c>
      <c r="B2121">
        <v>2</v>
      </c>
      <c r="C2121">
        <v>2022</v>
      </c>
      <c r="D2121" s="3">
        <v>3111022</v>
      </c>
      <c r="E2121" t="str">
        <f>UPPER(VLOOKUP(D2121,[1]PRODI_2019!$D$2:$L$72,3,FALSE))</f>
        <v>TEKNIK ELEKTRO</v>
      </c>
      <c r="F2121" t="str">
        <f>VLOOKUP(D2121,[1]PRODI_2019!$D$2:$L$72,9,FALSE)</f>
        <v>Teknik</v>
      </c>
      <c r="G2121" t="str">
        <f>VLOOKUP(F2121,Sheet1!$H$4:$I$11,2,FALSE)</f>
        <v>3_Teknik</v>
      </c>
      <c r="H2121" t="s">
        <v>2722</v>
      </c>
      <c r="I2121" t="s">
        <v>25</v>
      </c>
      <c r="L2121" t="s">
        <v>27</v>
      </c>
      <c r="O2121" t="s">
        <v>353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66</v>
      </c>
      <c r="T2121" t="s">
        <v>3489</v>
      </c>
      <c r="U2121" t="s">
        <v>29</v>
      </c>
      <c r="Z2121" t="str">
        <f>VLOOKUP(A2121,[2]registrasi!$B$2:$C$3000,2,FALSE)</f>
        <v>registrasi</v>
      </c>
      <c r="AA2121">
        <f>VLOOKUP(D2121,[3]Sheet1!$B$2:$D$43,3,FALSE)</f>
        <v>323</v>
      </c>
      <c r="AB2121" t="str">
        <f>VLOOKUP(A2121,[2]nim!$A$2:$B$3000,2,FALSE)</f>
        <v>diterima</v>
      </c>
    </row>
    <row r="2122" spans="1:28" x14ac:dyDescent="0.3">
      <c r="A2122" s="2">
        <v>122311180021</v>
      </c>
      <c r="B2122">
        <v>2</v>
      </c>
      <c r="C2122">
        <v>2021</v>
      </c>
      <c r="D2122" s="3">
        <v>3111022</v>
      </c>
      <c r="E2122" t="str">
        <f>UPPER(VLOOKUP(D2122,[1]PRODI_2019!$D$2:$L$72,3,FALSE))</f>
        <v>TEKNIK ELEKTRO</v>
      </c>
      <c r="F2122" t="str">
        <f>VLOOKUP(D2122,[1]PRODI_2019!$D$2:$L$72,9,FALSE)</f>
        <v>Teknik</v>
      </c>
      <c r="G2122" t="str">
        <f>VLOOKUP(F2122,Sheet1!$H$4:$I$11,2,FALSE)</f>
        <v>3_Teknik</v>
      </c>
      <c r="H2122" t="s">
        <v>2723</v>
      </c>
      <c r="I2122" t="s">
        <v>25</v>
      </c>
      <c r="L2122" t="s">
        <v>27</v>
      </c>
      <c r="O2122" t="s">
        <v>451</v>
      </c>
      <c r="P2122" t="str">
        <f t="shared" si="100"/>
        <v>SMAS</v>
      </c>
      <c r="Q2122" t="str">
        <f t="shared" si="101"/>
        <v>Swasta</v>
      </c>
      <c r="R2122" t="str">
        <f t="shared" si="102"/>
        <v>SMA</v>
      </c>
      <c r="S2122" t="s">
        <v>37</v>
      </c>
      <c r="T2122" t="s">
        <v>3486</v>
      </c>
      <c r="U2122" t="s">
        <v>29</v>
      </c>
      <c r="Z2122" t="str">
        <f>VLOOKUP(A2122,[2]registrasi!$B$2:$C$3000,2,FALSE)</f>
        <v>registrasi</v>
      </c>
      <c r="AA2122">
        <f>VLOOKUP(D2122,[3]Sheet1!$B$2:$D$43,3,FALSE)</f>
        <v>323</v>
      </c>
      <c r="AB2122" t="str">
        <f>VLOOKUP(A2122,[2]nim!$A$2:$B$3000,2,FALSE)</f>
        <v>diterima</v>
      </c>
    </row>
    <row r="2123" spans="1:28" x14ac:dyDescent="0.3">
      <c r="A2123" s="2">
        <v>122311210127</v>
      </c>
      <c r="B2123">
        <v>2</v>
      </c>
      <c r="C2123">
        <v>2021</v>
      </c>
      <c r="D2123" s="3">
        <v>3111022</v>
      </c>
      <c r="E2123" t="str">
        <f>UPPER(VLOOKUP(D2123,[1]PRODI_2019!$D$2:$L$72,3,FALSE))</f>
        <v>TEKNIK ELEKTRO</v>
      </c>
      <c r="F2123" t="str">
        <f>VLOOKUP(D2123,[1]PRODI_2019!$D$2:$L$72,9,FALSE)</f>
        <v>Teknik</v>
      </c>
      <c r="G2123" t="str">
        <f>VLOOKUP(F2123,Sheet1!$H$4:$I$11,2,FALSE)</f>
        <v>3_Teknik</v>
      </c>
      <c r="H2123" t="s">
        <v>2724</v>
      </c>
      <c r="I2123" t="s">
        <v>25</v>
      </c>
      <c r="L2123" t="s">
        <v>27</v>
      </c>
      <c r="O2123" t="s">
        <v>139</v>
      </c>
      <c r="P2123" t="str">
        <f t="shared" si="100"/>
        <v>MAN</v>
      </c>
      <c r="Q2123" t="str">
        <f t="shared" si="101"/>
        <v>Negeri</v>
      </c>
      <c r="R2123" t="str">
        <f t="shared" si="102"/>
        <v>MA</v>
      </c>
      <c r="S2123" t="s">
        <v>26</v>
      </c>
      <c r="T2123" t="s">
        <v>3486</v>
      </c>
      <c r="U2123" t="s">
        <v>29</v>
      </c>
      <c r="Z2123" t="str">
        <f>VLOOKUP(A2123,[2]registrasi!$B$2:$C$3000,2,FALSE)</f>
        <v>registrasi</v>
      </c>
      <c r="AA2123">
        <f>VLOOKUP(D2123,[3]Sheet1!$B$2:$D$43,3,FALSE)</f>
        <v>323</v>
      </c>
      <c r="AB2123" t="e">
        <f>VLOOKUP(A2123,[2]nim!$A$2:$B$3000,2,FALSE)</f>
        <v>#N/A</v>
      </c>
    </row>
    <row r="2124" spans="1:28" x14ac:dyDescent="0.3">
      <c r="A2124" s="2">
        <v>122311250469</v>
      </c>
      <c r="B2124">
        <v>2</v>
      </c>
      <c r="C2124">
        <v>2021</v>
      </c>
      <c r="D2124" s="3">
        <v>3111022</v>
      </c>
      <c r="E2124" t="str">
        <f>UPPER(VLOOKUP(D2124,[1]PRODI_2019!$D$2:$L$72,3,FALSE))</f>
        <v>TEKNIK ELEKTRO</v>
      </c>
      <c r="F2124" t="str">
        <f>VLOOKUP(D2124,[1]PRODI_2019!$D$2:$L$72,9,FALSE)</f>
        <v>Teknik</v>
      </c>
      <c r="G2124" t="str">
        <f>VLOOKUP(F2124,Sheet1!$H$4:$I$11,2,FALSE)</f>
        <v>3_Teknik</v>
      </c>
      <c r="H2124" t="s">
        <v>2725</v>
      </c>
      <c r="I2124" t="s">
        <v>25</v>
      </c>
      <c r="L2124" t="s">
        <v>27</v>
      </c>
      <c r="O2124" t="s">
        <v>3425</v>
      </c>
      <c r="P2124" t="str">
        <f t="shared" si="100"/>
        <v>SMKS</v>
      </c>
      <c r="Q2124" t="str">
        <f t="shared" si="101"/>
        <v>Swasta</v>
      </c>
      <c r="R2124" t="str">
        <f t="shared" si="102"/>
        <v>SMK</v>
      </c>
      <c r="S2124" t="s">
        <v>37</v>
      </c>
      <c r="T2124" t="s">
        <v>3486</v>
      </c>
      <c r="U2124" t="s">
        <v>29</v>
      </c>
      <c r="Z2124" t="str">
        <f>VLOOKUP(A2124,[2]registrasi!$B$2:$C$3000,2,FALSE)</f>
        <v>registrasi</v>
      </c>
      <c r="AA2124">
        <f>VLOOKUP(D2124,[3]Sheet1!$B$2:$D$43,3,FALSE)</f>
        <v>323</v>
      </c>
      <c r="AB2124" t="str">
        <f>VLOOKUP(A2124,[2]nim!$A$2:$B$3000,2,FALSE)</f>
        <v>diterima</v>
      </c>
    </row>
    <row r="2125" spans="1:28" x14ac:dyDescent="0.3">
      <c r="A2125" s="2">
        <v>122321020549</v>
      </c>
      <c r="B2125">
        <v>1</v>
      </c>
      <c r="C2125">
        <v>2022</v>
      </c>
      <c r="D2125" s="3">
        <v>3111022</v>
      </c>
      <c r="E2125" t="str">
        <f>UPPER(VLOOKUP(D2125,[1]PRODI_2019!$D$2:$L$72,3,FALSE))</f>
        <v>TEKNIK ELEKTRO</v>
      </c>
      <c r="F2125" t="str">
        <f>VLOOKUP(D2125,[1]PRODI_2019!$D$2:$L$72,9,FALSE)</f>
        <v>Teknik</v>
      </c>
      <c r="G2125" t="str">
        <f>VLOOKUP(F2125,Sheet1!$H$4:$I$11,2,FALSE)</f>
        <v>3_Teknik</v>
      </c>
      <c r="H2125" t="s">
        <v>2726</v>
      </c>
      <c r="I2125" t="s">
        <v>33</v>
      </c>
      <c r="L2125" t="s">
        <v>27</v>
      </c>
      <c r="O2125" t="s">
        <v>3388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535</v>
      </c>
      <c r="T2125" t="s">
        <v>3489</v>
      </c>
      <c r="U2125" t="s">
        <v>29</v>
      </c>
      <c r="Z2125" t="str">
        <f>VLOOKUP(A2125,[2]registrasi!$B$2:$C$3000,2,FALSE)</f>
        <v>registrasi</v>
      </c>
      <c r="AA2125">
        <f>VLOOKUP(D2125,[3]Sheet1!$B$2:$D$43,3,FALSE)</f>
        <v>323</v>
      </c>
      <c r="AB2125" t="str">
        <f>VLOOKUP(A2125,[2]nim!$A$2:$B$3000,2,FALSE)</f>
        <v>diterima</v>
      </c>
    </row>
    <row r="2126" spans="1:28" x14ac:dyDescent="0.3">
      <c r="A2126" s="2">
        <v>122321070040</v>
      </c>
      <c r="B2126">
        <v>1</v>
      </c>
      <c r="C2126">
        <v>2021</v>
      </c>
      <c r="D2126" s="3">
        <v>3111022</v>
      </c>
      <c r="E2126" t="str">
        <f>UPPER(VLOOKUP(D2126,[1]PRODI_2019!$D$2:$L$72,3,FALSE))</f>
        <v>TEKNIK ELEKTRO</v>
      </c>
      <c r="F2126" t="str">
        <f>VLOOKUP(D2126,[1]PRODI_2019!$D$2:$L$72,9,FALSE)</f>
        <v>Teknik</v>
      </c>
      <c r="G2126" t="str">
        <f>VLOOKUP(F2126,Sheet1!$H$4:$I$11,2,FALSE)</f>
        <v>3_Teknik</v>
      </c>
      <c r="H2126" t="s">
        <v>1662</v>
      </c>
      <c r="I2126" t="s">
        <v>25</v>
      </c>
      <c r="L2126" t="s">
        <v>27</v>
      </c>
      <c r="O2126" t="s">
        <v>361</v>
      </c>
      <c r="P2126" t="str">
        <f t="shared" si="100"/>
        <v>SMKN</v>
      </c>
      <c r="Q2126" t="str">
        <f t="shared" si="101"/>
        <v>Negeri</v>
      </c>
      <c r="R2126" t="str">
        <f t="shared" si="102"/>
        <v>SMK</v>
      </c>
      <c r="S2126" t="s">
        <v>535</v>
      </c>
      <c r="T2126" t="s">
        <v>3489</v>
      </c>
      <c r="U2126" t="s">
        <v>29</v>
      </c>
      <c r="Z2126" t="str">
        <f>VLOOKUP(A2126,[2]registrasi!$B$2:$C$3000,2,FALSE)</f>
        <v>registrasi</v>
      </c>
      <c r="AA2126">
        <f>VLOOKUP(D2126,[3]Sheet1!$B$2:$D$43,3,FALSE)</f>
        <v>323</v>
      </c>
      <c r="AB2126" t="str">
        <f>VLOOKUP(A2126,[2]nim!$A$2:$B$3000,2,FALSE)</f>
        <v>diterima</v>
      </c>
    </row>
    <row r="2127" spans="1:28" x14ac:dyDescent="0.3">
      <c r="A2127" s="2">
        <v>122321190743</v>
      </c>
      <c r="B2127">
        <v>2</v>
      </c>
      <c r="C2127">
        <v>2021</v>
      </c>
      <c r="D2127" s="3">
        <v>3111022</v>
      </c>
      <c r="E2127" t="str">
        <f>UPPER(VLOOKUP(D2127,[1]PRODI_2019!$D$2:$L$72,3,FALSE))</f>
        <v>TEKNIK ELEKTRO</v>
      </c>
      <c r="F2127" t="str">
        <f>VLOOKUP(D2127,[1]PRODI_2019!$D$2:$L$72,9,FALSE)</f>
        <v>Teknik</v>
      </c>
      <c r="G2127" t="str">
        <f>VLOOKUP(F2127,Sheet1!$H$4:$I$11,2,FALSE)</f>
        <v>3_Teknik</v>
      </c>
      <c r="H2127" t="s">
        <v>2727</v>
      </c>
      <c r="I2127" t="s">
        <v>25</v>
      </c>
      <c r="L2127" t="s">
        <v>27</v>
      </c>
      <c r="O2127" t="s">
        <v>3426</v>
      </c>
      <c r="P2127" t="str">
        <f t="shared" si="100"/>
        <v>SMKS</v>
      </c>
      <c r="Q2127" t="str">
        <f t="shared" si="101"/>
        <v>Swasta</v>
      </c>
      <c r="R2127" t="str">
        <f t="shared" si="102"/>
        <v>SMK</v>
      </c>
      <c r="S2127" t="s">
        <v>37</v>
      </c>
      <c r="T2127" t="s">
        <v>3486</v>
      </c>
      <c r="U2127" t="s">
        <v>29</v>
      </c>
      <c r="Z2127" t="str">
        <f>VLOOKUP(A2127,[2]registrasi!$B$2:$C$3000,2,FALSE)</f>
        <v>registrasi</v>
      </c>
      <c r="AA2127">
        <f>VLOOKUP(D2127,[3]Sheet1!$B$2:$D$43,3,FALSE)</f>
        <v>323</v>
      </c>
      <c r="AB2127" t="str">
        <f>VLOOKUP(A2127,[2]nim!$A$2:$B$3000,2,FALSE)</f>
        <v>diterima</v>
      </c>
    </row>
    <row r="2128" spans="1:28" x14ac:dyDescent="0.3">
      <c r="A2128" s="2">
        <v>122321240769</v>
      </c>
      <c r="B2128">
        <v>2</v>
      </c>
      <c r="C2128">
        <v>2022</v>
      </c>
      <c r="D2128" s="3">
        <v>3111022</v>
      </c>
      <c r="E2128" t="str">
        <f>UPPER(VLOOKUP(D2128,[1]PRODI_2019!$D$2:$L$72,3,FALSE))</f>
        <v>TEKNIK ELEKTRO</v>
      </c>
      <c r="F2128" t="str">
        <f>VLOOKUP(D2128,[1]PRODI_2019!$D$2:$L$72,9,FALSE)</f>
        <v>Teknik</v>
      </c>
      <c r="G2128" t="str">
        <f>VLOOKUP(F2128,Sheet1!$H$4:$I$11,2,FALSE)</f>
        <v>3_Teknik</v>
      </c>
      <c r="H2128" t="s">
        <v>2728</v>
      </c>
      <c r="I2128" t="s">
        <v>25</v>
      </c>
      <c r="L2128" t="s">
        <v>27</v>
      </c>
      <c r="O2128" t="s">
        <v>493</v>
      </c>
      <c r="P2128" t="str">
        <f t="shared" si="100"/>
        <v>SMAN</v>
      </c>
      <c r="Q2128" t="str">
        <f t="shared" si="101"/>
        <v>Negeri</v>
      </c>
      <c r="R2128" t="str">
        <f t="shared" si="102"/>
        <v>SMA</v>
      </c>
      <c r="S2128" t="s">
        <v>541</v>
      </c>
      <c r="T2128" t="s">
        <v>3487</v>
      </c>
      <c r="U2128" t="s">
        <v>29</v>
      </c>
      <c r="Z2128" t="str">
        <f>VLOOKUP(A2128,[2]registrasi!$B$2:$C$3000,2,FALSE)</f>
        <v>registrasi</v>
      </c>
      <c r="AA2128">
        <f>VLOOKUP(D2128,[3]Sheet1!$B$2:$D$43,3,FALSE)</f>
        <v>323</v>
      </c>
      <c r="AB2128" t="str">
        <f>VLOOKUP(A2128,[2]nim!$A$2:$B$3000,2,FALSE)</f>
        <v>diterima</v>
      </c>
    </row>
    <row r="2129" spans="1:28" x14ac:dyDescent="0.3">
      <c r="A2129" s="2">
        <v>122321280621</v>
      </c>
      <c r="B2129">
        <v>2</v>
      </c>
      <c r="C2129">
        <v>2022</v>
      </c>
      <c r="D2129" s="3">
        <v>3111022</v>
      </c>
      <c r="E2129" t="str">
        <f>UPPER(VLOOKUP(D2129,[1]PRODI_2019!$D$2:$L$72,3,FALSE))</f>
        <v>TEKNIK ELEKTRO</v>
      </c>
      <c r="F2129" t="str">
        <f>VLOOKUP(D2129,[1]PRODI_2019!$D$2:$L$72,9,FALSE)</f>
        <v>Teknik</v>
      </c>
      <c r="G2129" t="str">
        <f>VLOOKUP(F2129,Sheet1!$H$4:$I$11,2,FALSE)</f>
        <v>3_Teknik</v>
      </c>
      <c r="H2129" t="s">
        <v>2729</v>
      </c>
      <c r="I2129" t="s">
        <v>25</v>
      </c>
      <c r="L2129" t="s">
        <v>27</v>
      </c>
      <c r="O2129" t="s">
        <v>359</v>
      </c>
      <c r="P2129" t="str">
        <f t="shared" si="100"/>
        <v>SMAN</v>
      </c>
      <c r="Q2129" t="str">
        <f t="shared" si="101"/>
        <v>Negeri</v>
      </c>
      <c r="R2129" t="str">
        <f t="shared" si="102"/>
        <v>SMA</v>
      </c>
      <c r="S2129" t="s">
        <v>78</v>
      </c>
      <c r="T2129" t="s">
        <v>3489</v>
      </c>
      <c r="U2129" t="s">
        <v>29</v>
      </c>
      <c r="Z2129" t="str">
        <f>VLOOKUP(A2129,[2]registrasi!$B$2:$C$3000,2,FALSE)</f>
        <v>registrasi</v>
      </c>
      <c r="AA2129">
        <f>VLOOKUP(D2129,[3]Sheet1!$B$2:$D$43,3,FALSE)</f>
        <v>323</v>
      </c>
      <c r="AB2129" t="str">
        <f>VLOOKUP(A2129,[2]nim!$A$2:$B$3000,2,FALSE)</f>
        <v>diterima</v>
      </c>
    </row>
    <row r="2130" spans="1:28" x14ac:dyDescent="0.3">
      <c r="A2130" s="2">
        <v>122323060270</v>
      </c>
      <c r="B2130">
        <v>2</v>
      </c>
      <c r="C2130">
        <v>2021</v>
      </c>
      <c r="D2130" s="3">
        <v>3111022</v>
      </c>
      <c r="E2130" t="str">
        <f>UPPER(VLOOKUP(D2130,[1]PRODI_2019!$D$2:$L$72,3,FALSE))</f>
        <v>TEKNIK ELEKTRO</v>
      </c>
      <c r="F2130" t="str">
        <f>VLOOKUP(D2130,[1]PRODI_2019!$D$2:$L$72,9,FALSE)</f>
        <v>Teknik</v>
      </c>
      <c r="G2130" t="str">
        <f>VLOOKUP(F2130,Sheet1!$H$4:$I$11,2,FALSE)</f>
        <v>3_Teknik</v>
      </c>
      <c r="H2130" t="s">
        <v>2730</v>
      </c>
      <c r="I2130" t="s">
        <v>25</v>
      </c>
      <c r="L2130" t="s">
        <v>27</v>
      </c>
      <c r="O2130" t="s">
        <v>361</v>
      </c>
      <c r="P2130" t="str">
        <f t="shared" si="100"/>
        <v>SMKN</v>
      </c>
      <c r="Q2130" t="str">
        <f t="shared" si="101"/>
        <v>Negeri</v>
      </c>
      <c r="R2130" t="str">
        <f t="shared" si="102"/>
        <v>SMK</v>
      </c>
      <c r="S2130" t="s">
        <v>535</v>
      </c>
      <c r="T2130" t="s">
        <v>3489</v>
      </c>
      <c r="U2130" t="s">
        <v>29</v>
      </c>
      <c r="Z2130" t="str">
        <f>VLOOKUP(A2130,[2]registrasi!$B$2:$C$3000,2,FALSE)</f>
        <v>registrasi</v>
      </c>
      <c r="AA2130">
        <f>VLOOKUP(D2130,[3]Sheet1!$B$2:$D$43,3,FALSE)</f>
        <v>323</v>
      </c>
      <c r="AB2130" t="str">
        <f>VLOOKUP(A2130,[2]nim!$A$2:$B$3000,2,FALSE)</f>
        <v>diterima</v>
      </c>
    </row>
    <row r="2131" spans="1:28" x14ac:dyDescent="0.3">
      <c r="A2131" s="2">
        <v>122323280482</v>
      </c>
      <c r="B2131">
        <v>2</v>
      </c>
      <c r="C2131">
        <v>2022</v>
      </c>
      <c r="D2131" s="3">
        <v>3111022</v>
      </c>
      <c r="E2131" t="str">
        <f>UPPER(VLOOKUP(D2131,[1]PRODI_2019!$D$2:$L$72,3,FALSE))</f>
        <v>TEKNIK ELEKTRO</v>
      </c>
      <c r="F2131" t="str">
        <f>VLOOKUP(D2131,[1]PRODI_2019!$D$2:$L$72,9,FALSE)</f>
        <v>Teknik</v>
      </c>
      <c r="G2131" t="str">
        <f>VLOOKUP(F2131,Sheet1!$H$4:$I$11,2,FALSE)</f>
        <v>3_Teknik</v>
      </c>
      <c r="H2131" t="s">
        <v>2731</v>
      </c>
      <c r="I2131" t="s">
        <v>25</v>
      </c>
      <c r="L2131" t="s">
        <v>27</v>
      </c>
      <c r="O2131" t="s">
        <v>478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105</v>
      </c>
      <c r="T2131" t="s">
        <v>3489</v>
      </c>
      <c r="U2131" t="s">
        <v>29</v>
      </c>
      <c r="Z2131" t="str">
        <f>VLOOKUP(A2131,[2]registrasi!$B$2:$C$3000,2,FALSE)</f>
        <v>registrasi</v>
      </c>
      <c r="AA2131">
        <f>VLOOKUP(D2131,[3]Sheet1!$B$2:$D$43,3,FALSE)</f>
        <v>323</v>
      </c>
      <c r="AB2131" t="str">
        <f>VLOOKUP(A2131,[2]nim!$A$2:$B$3000,2,FALSE)</f>
        <v>diterima</v>
      </c>
    </row>
    <row r="2132" spans="1:28" x14ac:dyDescent="0.3">
      <c r="A2132" s="2">
        <v>122324010357</v>
      </c>
      <c r="B2132">
        <v>1</v>
      </c>
      <c r="C2132">
        <v>2022</v>
      </c>
      <c r="D2132" s="3">
        <v>3111022</v>
      </c>
      <c r="E2132" t="str">
        <f>UPPER(VLOOKUP(D2132,[1]PRODI_2019!$D$2:$L$72,3,FALSE))</f>
        <v>TEKNIK ELEKTRO</v>
      </c>
      <c r="F2132" t="str">
        <f>VLOOKUP(D2132,[1]PRODI_2019!$D$2:$L$72,9,FALSE)</f>
        <v>Teknik</v>
      </c>
      <c r="G2132" t="str">
        <f>VLOOKUP(F2132,Sheet1!$H$4:$I$11,2,FALSE)</f>
        <v>3_Teknik</v>
      </c>
      <c r="H2132" t="s">
        <v>2732</v>
      </c>
      <c r="I2132" t="s">
        <v>25</v>
      </c>
      <c r="L2132" t="s">
        <v>27</v>
      </c>
      <c r="O2132" t="s">
        <v>489</v>
      </c>
      <c r="P2132" t="str">
        <f t="shared" si="100"/>
        <v>SMAN</v>
      </c>
      <c r="Q2132" t="str">
        <f t="shared" si="101"/>
        <v>Negeri</v>
      </c>
      <c r="R2132" t="str">
        <f t="shared" si="102"/>
        <v>SMA</v>
      </c>
      <c r="S2132" t="s">
        <v>105</v>
      </c>
      <c r="T2132" t="s">
        <v>3489</v>
      </c>
      <c r="U2132" t="s">
        <v>29</v>
      </c>
      <c r="Z2132" t="str">
        <f>VLOOKUP(A2132,[2]registrasi!$B$2:$C$3000,2,FALSE)</f>
        <v>registrasi</v>
      </c>
      <c r="AA2132">
        <f>VLOOKUP(D2132,[3]Sheet1!$B$2:$D$43,3,FALSE)</f>
        <v>323</v>
      </c>
      <c r="AB2132" t="str">
        <f>VLOOKUP(A2132,[2]nim!$A$2:$B$3000,2,FALSE)</f>
        <v>diterima</v>
      </c>
    </row>
    <row r="2133" spans="1:28" x14ac:dyDescent="0.3">
      <c r="A2133" s="2">
        <v>122324250258</v>
      </c>
      <c r="B2133">
        <v>2</v>
      </c>
      <c r="C2133">
        <v>2022</v>
      </c>
      <c r="D2133" s="3">
        <v>3111022</v>
      </c>
      <c r="E2133" t="str">
        <f>UPPER(VLOOKUP(D2133,[1]PRODI_2019!$D$2:$L$72,3,FALSE))</f>
        <v>TEKNIK ELEKTRO</v>
      </c>
      <c r="F2133" t="str">
        <f>VLOOKUP(D2133,[1]PRODI_2019!$D$2:$L$72,9,FALSE)</f>
        <v>Teknik</v>
      </c>
      <c r="G2133" t="str">
        <f>VLOOKUP(F2133,Sheet1!$H$4:$I$11,2,FALSE)</f>
        <v>3_Teknik</v>
      </c>
      <c r="H2133" t="s">
        <v>2733</v>
      </c>
      <c r="I2133" t="s">
        <v>33</v>
      </c>
      <c r="L2133" t="s">
        <v>27</v>
      </c>
      <c r="O2133" t="s">
        <v>3214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78</v>
      </c>
      <c r="T2133" t="s">
        <v>3489</v>
      </c>
      <c r="U2133" t="s">
        <v>29</v>
      </c>
      <c r="Z2133" t="str">
        <f>VLOOKUP(A2133,[2]registrasi!$B$2:$C$3000,2,FALSE)</f>
        <v>registrasi</v>
      </c>
      <c r="AA2133">
        <f>VLOOKUP(D2133,[3]Sheet1!$B$2:$D$43,3,FALSE)</f>
        <v>323</v>
      </c>
      <c r="AB2133" t="str">
        <f>VLOOKUP(A2133,[2]nim!$A$2:$B$3000,2,FALSE)</f>
        <v>diterima</v>
      </c>
    </row>
    <row r="2134" spans="1:28" x14ac:dyDescent="0.3">
      <c r="A2134" s="2">
        <v>122333150144</v>
      </c>
      <c r="B2134">
        <v>2</v>
      </c>
      <c r="C2134">
        <v>2022</v>
      </c>
      <c r="D2134" s="3">
        <v>3111022</v>
      </c>
      <c r="E2134" t="str">
        <f>UPPER(VLOOKUP(D2134,[1]PRODI_2019!$D$2:$L$72,3,FALSE))</f>
        <v>TEKNIK ELEKTRO</v>
      </c>
      <c r="F2134" t="str">
        <f>VLOOKUP(D2134,[1]PRODI_2019!$D$2:$L$72,9,FALSE)</f>
        <v>Teknik</v>
      </c>
      <c r="G2134" t="str">
        <f>VLOOKUP(F2134,Sheet1!$H$4:$I$11,2,FALSE)</f>
        <v>3_Teknik</v>
      </c>
      <c r="H2134" t="s">
        <v>2734</v>
      </c>
      <c r="I2134" t="s">
        <v>25</v>
      </c>
      <c r="L2134" t="s">
        <v>27</v>
      </c>
      <c r="O2134" t="s">
        <v>408</v>
      </c>
      <c r="P2134" t="str">
        <f t="shared" si="103"/>
        <v>SMAN</v>
      </c>
      <c r="Q2134" t="str">
        <f t="shared" si="104"/>
        <v>Negeri</v>
      </c>
      <c r="R2134" t="str">
        <f t="shared" si="102"/>
        <v>SMA</v>
      </c>
      <c r="S2134" t="s">
        <v>534</v>
      </c>
      <c r="T2134" t="s">
        <v>3487</v>
      </c>
      <c r="U2134" t="s">
        <v>29</v>
      </c>
      <c r="Z2134" t="e">
        <f>VLOOKUP(A2134,[2]registrasi!$B$2:$C$3000,2,FALSE)</f>
        <v>#N/A</v>
      </c>
      <c r="AA2134">
        <f>VLOOKUP(D2134,[3]Sheet1!$B$2:$D$43,3,FALSE)</f>
        <v>323</v>
      </c>
      <c r="AB2134" t="e">
        <f>VLOOKUP(A2134,[2]nim!$A$2:$B$3000,2,FALSE)</f>
        <v>#N/A</v>
      </c>
    </row>
    <row r="2135" spans="1:28" x14ac:dyDescent="0.3">
      <c r="A2135" s="2">
        <v>122341070583</v>
      </c>
      <c r="B2135">
        <v>1</v>
      </c>
      <c r="C2135">
        <v>2022</v>
      </c>
      <c r="D2135" s="3">
        <v>3111022</v>
      </c>
      <c r="E2135" t="str">
        <f>UPPER(VLOOKUP(D2135,[1]PRODI_2019!$D$2:$L$72,3,FALSE))</f>
        <v>TEKNIK ELEKTRO</v>
      </c>
      <c r="F2135" t="str">
        <f>VLOOKUP(D2135,[1]PRODI_2019!$D$2:$L$72,9,FALSE)</f>
        <v>Teknik</v>
      </c>
      <c r="G2135" t="str">
        <f>VLOOKUP(F2135,Sheet1!$H$4:$I$11,2,FALSE)</f>
        <v>3_Teknik</v>
      </c>
      <c r="H2135" t="s">
        <v>2735</v>
      </c>
      <c r="I2135" t="s">
        <v>25</v>
      </c>
      <c r="L2135" t="s">
        <v>27</v>
      </c>
      <c r="O2135" t="s">
        <v>427</v>
      </c>
      <c r="P2135" t="str">
        <f t="shared" si="103"/>
        <v>SMAS</v>
      </c>
      <c r="Q2135" t="str">
        <f t="shared" si="104"/>
        <v>Swasta</v>
      </c>
      <c r="R2135" t="str">
        <f t="shared" si="102"/>
        <v>SMA</v>
      </c>
      <c r="S2135" t="s">
        <v>126</v>
      </c>
      <c r="T2135" t="s">
        <v>3487</v>
      </c>
      <c r="U2135" t="s">
        <v>29</v>
      </c>
      <c r="Z2135" t="str">
        <f>VLOOKUP(A2135,[2]registrasi!$B$2:$C$3000,2,FALSE)</f>
        <v>registrasi</v>
      </c>
      <c r="AA2135">
        <f>VLOOKUP(D2135,[3]Sheet1!$B$2:$D$43,3,FALSE)</f>
        <v>323</v>
      </c>
      <c r="AB2135" t="str">
        <f>VLOOKUP(A2135,[2]nim!$A$2:$B$3000,2,FALSE)</f>
        <v>diterima</v>
      </c>
    </row>
    <row r="2136" spans="1:28" x14ac:dyDescent="0.3">
      <c r="A2136" s="2">
        <v>122511070605</v>
      </c>
      <c r="B2136">
        <v>1</v>
      </c>
      <c r="C2136">
        <v>2022</v>
      </c>
      <c r="D2136" s="3">
        <v>3111022</v>
      </c>
      <c r="E2136" t="str">
        <f>UPPER(VLOOKUP(D2136,[1]PRODI_2019!$D$2:$L$72,3,FALSE))</f>
        <v>TEKNIK ELEKTRO</v>
      </c>
      <c r="F2136" t="str">
        <f>VLOOKUP(D2136,[1]PRODI_2019!$D$2:$L$72,9,FALSE)</f>
        <v>Teknik</v>
      </c>
      <c r="G2136" t="str">
        <f>VLOOKUP(F2136,Sheet1!$H$4:$I$11,2,FALSE)</f>
        <v>3_Teknik</v>
      </c>
      <c r="H2136" t="s">
        <v>2736</v>
      </c>
      <c r="I2136" t="s">
        <v>33</v>
      </c>
      <c r="L2136" t="s">
        <v>27</v>
      </c>
      <c r="O2136" t="s">
        <v>3427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3528</v>
      </c>
      <c r="T2136" t="s">
        <v>3498</v>
      </c>
      <c r="U2136" t="s">
        <v>29</v>
      </c>
      <c r="Z2136" t="str">
        <f>VLOOKUP(A2136,[2]registrasi!$B$2:$C$3000,2,FALSE)</f>
        <v>registrasi</v>
      </c>
      <c r="AA2136">
        <f>VLOOKUP(D2136,[3]Sheet1!$B$2:$D$43,3,FALSE)</f>
        <v>323</v>
      </c>
      <c r="AB2136" t="e">
        <f>VLOOKUP(A2136,[2]nim!$A$2:$B$3000,2,FALSE)</f>
        <v>#N/A</v>
      </c>
    </row>
    <row r="2137" spans="1:28" x14ac:dyDescent="0.3">
      <c r="A2137" s="2">
        <v>322311131341</v>
      </c>
      <c r="B2137">
        <v>2</v>
      </c>
      <c r="C2137">
        <v>2022</v>
      </c>
      <c r="D2137" s="3">
        <v>3111022</v>
      </c>
      <c r="E2137" t="str">
        <f>UPPER(VLOOKUP(D2137,[1]PRODI_2019!$D$2:$L$72,3,FALSE))</f>
        <v>TEKNIK ELEKTRO</v>
      </c>
      <c r="F2137" t="str">
        <f>VLOOKUP(D2137,[1]PRODI_2019!$D$2:$L$72,9,FALSE)</f>
        <v>Teknik</v>
      </c>
      <c r="G2137" t="str">
        <f>VLOOKUP(F2137,Sheet1!$H$4:$I$11,2,FALSE)</f>
        <v>3_Teknik</v>
      </c>
      <c r="H2137" t="s">
        <v>2737</v>
      </c>
      <c r="I2137" t="s">
        <v>25</v>
      </c>
      <c r="L2137" t="s">
        <v>27</v>
      </c>
      <c r="O2137" t="s">
        <v>85</v>
      </c>
      <c r="P2137" t="str">
        <f t="shared" si="103"/>
        <v>SMAN</v>
      </c>
      <c r="Q2137" t="str">
        <f t="shared" si="104"/>
        <v>Negeri</v>
      </c>
      <c r="R2137" t="str">
        <f t="shared" si="102"/>
        <v>SMA</v>
      </c>
      <c r="S2137" t="s">
        <v>40</v>
      </c>
      <c r="T2137" t="s">
        <v>3486</v>
      </c>
      <c r="U2137" t="s">
        <v>29</v>
      </c>
      <c r="Z2137" t="str">
        <f>VLOOKUP(A2137,[2]registrasi!$B$2:$C$3000,2,FALSE)</f>
        <v>registrasi</v>
      </c>
      <c r="AA2137">
        <f>VLOOKUP(D2137,[3]Sheet1!$B$2:$D$43,3,FALSE)</f>
        <v>323</v>
      </c>
      <c r="AB2137" t="str">
        <f>VLOOKUP(A2137,[2]nim!$A$2:$B$3000,2,FALSE)</f>
        <v>diterima</v>
      </c>
    </row>
    <row r="2138" spans="1:28" x14ac:dyDescent="0.3">
      <c r="A2138" s="2">
        <v>122133060122</v>
      </c>
      <c r="B2138">
        <v>1</v>
      </c>
      <c r="C2138">
        <v>2022</v>
      </c>
      <c r="D2138" s="3">
        <v>3111037</v>
      </c>
      <c r="E2138" t="str">
        <f>UPPER(VLOOKUP(D2138,[1]PRODI_2019!$D$2:$L$72,3,FALSE))</f>
        <v>TEKNIK INDUSTRI</v>
      </c>
      <c r="F2138" t="str">
        <f>VLOOKUP(D2138,[1]PRODI_2019!$D$2:$L$72,9,FALSE)</f>
        <v>Teknik</v>
      </c>
      <c r="G2138" t="str">
        <f>VLOOKUP(F2138,Sheet1!$H$4:$I$11,2,FALSE)</f>
        <v>3_Teknik</v>
      </c>
      <c r="H2138" t="s">
        <v>2738</v>
      </c>
      <c r="I2138" t="s">
        <v>25</v>
      </c>
      <c r="L2138" t="s">
        <v>27</v>
      </c>
      <c r="O2138" t="s">
        <v>280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522</v>
      </c>
      <c r="T2138" t="s">
        <v>3502</v>
      </c>
      <c r="U2138" t="s">
        <v>29</v>
      </c>
      <c r="Z2138" t="str">
        <f>VLOOKUP(A2138,[2]registrasi!$B$2:$C$3000,2,FALSE)</f>
        <v>registrasi</v>
      </c>
      <c r="AA2138">
        <f>VLOOKUP(D2138,[3]Sheet1!$B$2:$D$43,3,FALSE)</f>
        <v>809</v>
      </c>
      <c r="AB2138" t="str">
        <f>VLOOKUP(A2138,[2]nim!$A$2:$B$3000,2,FALSE)</f>
        <v>diterima</v>
      </c>
    </row>
    <row r="2139" spans="1:28" x14ac:dyDescent="0.3">
      <c r="A2139" s="2">
        <v>122191180573</v>
      </c>
      <c r="B2139">
        <v>2</v>
      </c>
      <c r="C2139">
        <v>2022</v>
      </c>
      <c r="D2139" s="3">
        <v>3111037</v>
      </c>
      <c r="E2139" t="str">
        <f>UPPER(VLOOKUP(D2139,[1]PRODI_2019!$D$2:$L$72,3,FALSE))</f>
        <v>TEKNIK INDUSTRI</v>
      </c>
      <c r="F2139" t="str">
        <f>VLOOKUP(D2139,[1]PRODI_2019!$D$2:$L$72,9,FALSE)</f>
        <v>Teknik</v>
      </c>
      <c r="G2139" t="str">
        <f>VLOOKUP(F2139,Sheet1!$H$4:$I$11,2,FALSE)</f>
        <v>3_Teknik</v>
      </c>
      <c r="H2139" t="s">
        <v>2739</v>
      </c>
      <c r="I2139" t="s">
        <v>25</v>
      </c>
      <c r="L2139" t="s">
        <v>27</v>
      </c>
      <c r="O2139" t="s">
        <v>3428</v>
      </c>
      <c r="P2139" t="str">
        <f t="shared" si="103"/>
        <v>SMAN</v>
      </c>
      <c r="Q2139" t="str">
        <f t="shared" si="104"/>
        <v>Negeri</v>
      </c>
      <c r="R2139" t="str">
        <f t="shared" si="102"/>
        <v>SMA</v>
      </c>
      <c r="S2139" t="s">
        <v>570</v>
      </c>
      <c r="T2139" t="s">
        <v>3485</v>
      </c>
      <c r="U2139" t="s">
        <v>29</v>
      </c>
      <c r="Z2139" t="str">
        <f>VLOOKUP(A2139,[2]registrasi!$B$2:$C$3000,2,FALSE)</f>
        <v>registrasi</v>
      </c>
      <c r="AA2139">
        <f>VLOOKUP(D2139,[3]Sheet1!$B$2:$D$43,3,FALSE)</f>
        <v>809</v>
      </c>
      <c r="AB2139" t="str">
        <f>VLOOKUP(A2139,[2]nim!$A$2:$B$3000,2,FALSE)</f>
        <v>diterima</v>
      </c>
    </row>
    <row r="2140" spans="1:28" x14ac:dyDescent="0.3">
      <c r="A2140" s="2">
        <v>122311010103</v>
      </c>
      <c r="B2140">
        <v>1</v>
      </c>
      <c r="C2140">
        <v>2022</v>
      </c>
      <c r="D2140" s="3">
        <v>3111037</v>
      </c>
      <c r="E2140" t="str">
        <f>UPPER(VLOOKUP(D2140,[1]PRODI_2019!$D$2:$L$72,3,FALSE))</f>
        <v>TEKNIK INDUSTRI</v>
      </c>
      <c r="F2140" t="str">
        <f>VLOOKUP(D2140,[1]PRODI_2019!$D$2:$L$72,9,FALSE)</f>
        <v>Teknik</v>
      </c>
      <c r="G2140" t="str">
        <f>VLOOKUP(F2140,Sheet1!$H$4:$I$11,2,FALSE)</f>
        <v>3_Teknik</v>
      </c>
      <c r="H2140" t="s">
        <v>2740</v>
      </c>
      <c r="I2140" t="s">
        <v>33</v>
      </c>
      <c r="L2140" t="s">
        <v>27</v>
      </c>
      <c r="O2140" t="s">
        <v>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40</v>
      </c>
      <c r="T2140" t="s">
        <v>3486</v>
      </c>
      <c r="U2140" t="s">
        <v>29</v>
      </c>
      <c r="Z2140" t="str">
        <f>VLOOKUP(A2140,[2]registrasi!$B$2:$C$3000,2,FALSE)</f>
        <v>registrasi</v>
      </c>
      <c r="AA2140">
        <f>VLOOKUP(D2140,[3]Sheet1!$B$2:$D$43,3,FALSE)</f>
        <v>809</v>
      </c>
      <c r="AB2140" t="str">
        <f>VLOOKUP(A2140,[2]nim!$A$2:$B$3000,2,FALSE)</f>
        <v>diterima</v>
      </c>
    </row>
    <row r="2141" spans="1:28" x14ac:dyDescent="0.3">
      <c r="A2141" s="2">
        <v>122311010181</v>
      </c>
      <c r="B2141">
        <v>2</v>
      </c>
      <c r="C2141">
        <v>2021</v>
      </c>
      <c r="D2141" s="3">
        <v>3111037</v>
      </c>
      <c r="E2141" t="str">
        <f>UPPER(VLOOKUP(D2141,[1]PRODI_2019!$D$2:$L$72,3,FALSE))</f>
        <v>TEKNIK INDUSTRI</v>
      </c>
      <c r="F2141" t="str">
        <f>VLOOKUP(D2141,[1]PRODI_2019!$D$2:$L$72,9,FALSE)</f>
        <v>Teknik</v>
      </c>
      <c r="G2141" t="str">
        <f>VLOOKUP(F2141,Sheet1!$H$4:$I$11,2,FALSE)</f>
        <v>3_Teknik</v>
      </c>
      <c r="H2141" t="s">
        <v>2741</v>
      </c>
      <c r="I2141" t="s">
        <v>33</v>
      </c>
      <c r="L2141" t="s">
        <v>27</v>
      </c>
      <c r="O2141" t="s">
        <v>71</v>
      </c>
      <c r="P2141" t="str">
        <f t="shared" si="103"/>
        <v>SMAN</v>
      </c>
      <c r="Q2141" t="str">
        <f t="shared" si="104"/>
        <v>Negeri</v>
      </c>
      <c r="R2141" t="str">
        <f t="shared" si="102"/>
        <v>SMA</v>
      </c>
      <c r="S2141" t="s">
        <v>40</v>
      </c>
      <c r="T2141" t="s">
        <v>3486</v>
      </c>
      <c r="U2141" t="s">
        <v>29</v>
      </c>
      <c r="Z2141" t="str">
        <f>VLOOKUP(A2141,[2]registrasi!$B$2:$C$3000,2,FALSE)</f>
        <v>registrasi</v>
      </c>
      <c r="AA2141">
        <f>VLOOKUP(D2141,[3]Sheet1!$B$2:$D$43,3,FALSE)</f>
        <v>809</v>
      </c>
      <c r="AB2141" t="str">
        <f>VLOOKUP(A2141,[2]nim!$A$2:$B$3000,2,FALSE)</f>
        <v>diterima</v>
      </c>
    </row>
    <row r="2142" spans="1:28" x14ac:dyDescent="0.3">
      <c r="A2142" s="2">
        <v>122311010847</v>
      </c>
      <c r="B2142">
        <v>1</v>
      </c>
      <c r="C2142">
        <v>2022</v>
      </c>
      <c r="D2142" s="3">
        <v>3111037</v>
      </c>
      <c r="E2142" t="str">
        <f>UPPER(VLOOKUP(D2142,[1]PRODI_2019!$D$2:$L$72,3,FALSE))</f>
        <v>TEKNIK INDUSTRI</v>
      </c>
      <c r="F2142" t="str">
        <f>VLOOKUP(D2142,[1]PRODI_2019!$D$2:$L$72,9,FALSE)</f>
        <v>Teknik</v>
      </c>
      <c r="G2142" t="str">
        <f>VLOOKUP(F2142,Sheet1!$H$4:$I$11,2,FALSE)</f>
        <v>3_Teknik</v>
      </c>
      <c r="H2142" t="s">
        <v>2742</v>
      </c>
      <c r="I2142" t="s">
        <v>25</v>
      </c>
      <c r="L2142" t="s">
        <v>27</v>
      </c>
      <c r="O2142" t="s">
        <v>206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37</v>
      </c>
      <c r="T2142" t="s">
        <v>3486</v>
      </c>
      <c r="U2142" t="s">
        <v>29</v>
      </c>
      <c r="Z2142" t="str">
        <f>VLOOKUP(A2142,[2]registrasi!$B$2:$C$3000,2,FALSE)</f>
        <v>registrasi</v>
      </c>
      <c r="AA2142">
        <f>VLOOKUP(D2142,[3]Sheet1!$B$2:$D$43,3,FALSE)</f>
        <v>809</v>
      </c>
      <c r="AB2142" t="str">
        <f>VLOOKUP(A2142,[2]nim!$A$2:$B$3000,2,FALSE)</f>
        <v>diterima</v>
      </c>
    </row>
    <row r="2143" spans="1:28" x14ac:dyDescent="0.3">
      <c r="A2143" s="2">
        <v>122311011014</v>
      </c>
      <c r="B2143">
        <v>1</v>
      </c>
      <c r="C2143">
        <v>2022</v>
      </c>
      <c r="D2143" s="3">
        <v>3111037</v>
      </c>
      <c r="E2143" t="str">
        <f>UPPER(VLOOKUP(D2143,[1]PRODI_2019!$D$2:$L$72,3,FALSE))</f>
        <v>TEKNIK INDUSTRI</v>
      </c>
      <c r="F2143" t="str">
        <f>VLOOKUP(D2143,[1]PRODI_2019!$D$2:$L$72,9,FALSE)</f>
        <v>Teknik</v>
      </c>
      <c r="G2143" t="str">
        <f>VLOOKUP(F2143,Sheet1!$H$4:$I$11,2,FALSE)</f>
        <v>3_Teknik</v>
      </c>
      <c r="H2143" t="s">
        <v>2743</v>
      </c>
      <c r="I2143" t="s">
        <v>25</v>
      </c>
      <c r="L2143" t="s">
        <v>27</v>
      </c>
      <c r="O2143" t="s">
        <v>291</v>
      </c>
      <c r="P2143" t="str">
        <f t="shared" si="103"/>
        <v>SMAS</v>
      </c>
      <c r="Q2143" t="str">
        <f t="shared" si="104"/>
        <v>Swasta</v>
      </c>
      <c r="R2143" t="str">
        <f t="shared" si="102"/>
        <v>SMA</v>
      </c>
      <c r="S2143" t="s">
        <v>40</v>
      </c>
      <c r="T2143" t="s">
        <v>3486</v>
      </c>
      <c r="U2143" t="s">
        <v>29</v>
      </c>
      <c r="Z2143" t="str">
        <f>VLOOKUP(A2143,[2]registrasi!$B$2:$C$3000,2,FALSE)</f>
        <v>registrasi</v>
      </c>
      <c r="AA2143">
        <f>VLOOKUP(D2143,[3]Sheet1!$B$2:$D$43,3,FALSE)</f>
        <v>809</v>
      </c>
      <c r="AB2143" t="str">
        <f>VLOOKUP(A2143,[2]nim!$A$2:$B$3000,2,FALSE)</f>
        <v>diterima</v>
      </c>
    </row>
    <row r="2144" spans="1:28" x14ac:dyDescent="0.3">
      <c r="A2144" s="2">
        <v>122311011449</v>
      </c>
      <c r="B2144">
        <v>1</v>
      </c>
      <c r="C2144">
        <v>2022</v>
      </c>
      <c r="D2144" s="3">
        <v>3111037</v>
      </c>
      <c r="E2144" t="str">
        <f>UPPER(VLOOKUP(D2144,[1]PRODI_2019!$D$2:$L$72,3,FALSE))</f>
        <v>TEKNIK INDUSTRI</v>
      </c>
      <c r="F2144" t="str">
        <f>VLOOKUP(D2144,[1]PRODI_2019!$D$2:$L$72,9,FALSE)</f>
        <v>Teknik</v>
      </c>
      <c r="G2144" t="str">
        <f>VLOOKUP(F2144,Sheet1!$H$4:$I$11,2,FALSE)</f>
        <v>3_Teknik</v>
      </c>
      <c r="H2144" t="s">
        <v>2744</v>
      </c>
      <c r="I2144" t="s">
        <v>25</v>
      </c>
      <c r="L2144" t="s">
        <v>27</v>
      </c>
      <c r="O2144" t="s">
        <v>71</v>
      </c>
      <c r="P2144" t="str">
        <f t="shared" si="103"/>
        <v>SMAN</v>
      </c>
      <c r="Q2144" t="str">
        <f t="shared" si="104"/>
        <v>Negeri</v>
      </c>
      <c r="R2144" t="str">
        <f t="shared" si="102"/>
        <v>SMA</v>
      </c>
      <c r="S2144" t="s">
        <v>40</v>
      </c>
      <c r="T2144" t="s">
        <v>3486</v>
      </c>
      <c r="U2144" t="s">
        <v>29</v>
      </c>
      <c r="Z2144" t="str">
        <f>VLOOKUP(A2144,[2]registrasi!$B$2:$C$3000,2,FALSE)</f>
        <v>registrasi</v>
      </c>
      <c r="AA2144">
        <f>VLOOKUP(D2144,[3]Sheet1!$B$2:$D$43,3,FALSE)</f>
        <v>809</v>
      </c>
      <c r="AB2144" t="str">
        <f>VLOOKUP(A2144,[2]nim!$A$2:$B$3000,2,FALSE)</f>
        <v>diterima</v>
      </c>
    </row>
    <row r="2145" spans="1:28" x14ac:dyDescent="0.3">
      <c r="A2145" s="2">
        <v>122311011510</v>
      </c>
      <c r="B2145">
        <v>1</v>
      </c>
      <c r="C2145">
        <v>2022</v>
      </c>
      <c r="D2145" s="3">
        <v>3111037</v>
      </c>
      <c r="E2145" t="str">
        <f>UPPER(VLOOKUP(D2145,[1]PRODI_2019!$D$2:$L$72,3,FALSE))</f>
        <v>TEKNIK INDUSTRI</v>
      </c>
      <c r="F2145" t="str">
        <f>VLOOKUP(D2145,[1]PRODI_2019!$D$2:$L$72,9,FALSE)</f>
        <v>Teknik</v>
      </c>
      <c r="G2145" t="str">
        <f>VLOOKUP(F2145,Sheet1!$H$4:$I$11,2,FALSE)</f>
        <v>3_Teknik</v>
      </c>
      <c r="H2145" t="s">
        <v>2745</v>
      </c>
      <c r="I2145" t="s">
        <v>25</v>
      </c>
      <c r="L2145" t="s">
        <v>27</v>
      </c>
      <c r="O2145" t="s">
        <v>70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40</v>
      </c>
      <c r="T2145" t="s">
        <v>3486</v>
      </c>
      <c r="U2145" t="s">
        <v>29</v>
      </c>
      <c r="Z2145" t="str">
        <f>VLOOKUP(A2145,[2]registrasi!$B$2:$C$3000,2,FALSE)</f>
        <v>registrasi</v>
      </c>
      <c r="AA2145">
        <f>VLOOKUP(D2145,[3]Sheet1!$B$2:$D$43,3,FALSE)</f>
        <v>809</v>
      </c>
      <c r="AB2145" t="str">
        <f>VLOOKUP(A2145,[2]nim!$A$2:$B$3000,2,FALSE)</f>
        <v>diterima</v>
      </c>
    </row>
    <row r="2146" spans="1:28" x14ac:dyDescent="0.3">
      <c r="A2146" s="2">
        <v>122311020366</v>
      </c>
      <c r="B2146">
        <v>2</v>
      </c>
      <c r="C2146">
        <v>2022</v>
      </c>
      <c r="D2146" s="3">
        <v>3111037</v>
      </c>
      <c r="E2146" t="str">
        <f>UPPER(VLOOKUP(D2146,[1]PRODI_2019!$D$2:$L$72,3,FALSE))</f>
        <v>TEKNIK INDUSTRI</v>
      </c>
      <c r="F2146" t="str">
        <f>VLOOKUP(D2146,[1]PRODI_2019!$D$2:$L$72,9,FALSE)</f>
        <v>Teknik</v>
      </c>
      <c r="G2146" t="str">
        <f>VLOOKUP(F2146,Sheet1!$H$4:$I$11,2,FALSE)</f>
        <v>3_Teknik</v>
      </c>
      <c r="H2146" t="s">
        <v>2746</v>
      </c>
      <c r="I2146" t="s">
        <v>25</v>
      </c>
      <c r="L2146" t="s">
        <v>200</v>
      </c>
      <c r="O2146" t="s">
        <v>71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40</v>
      </c>
      <c r="T2146" t="s">
        <v>3486</v>
      </c>
      <c r="U2146" t="s">
        <v>29</v>
      </c>
      <c r="Z2146" t="str">
        <f>VLOOKUP(A2146,[2]registrasi!$B$2:$C$3000,2,FALSE)</f>
        <v>registrasi</v>
      </c>
      <c r="AA2146">
        <f>VLOOKUP(D2146,[3]Sheet1!$B$2:$D$43,3,FALSE)</f>
        <v>809</v>
      </c>
      <c r="AB2146" t="str">
        <f>VLOOKUP(A2146,[2]nim!$A$2:$B$3000,2,FALSE)</f>
        <v>diterima</v>
      </c>
    </row>
    <row r="2147" spans="1:28" x14ac:dyDescent="0.3">
      <c r="A2147" s="2">
        <v>122311020837</v>
      </c>
      <c r="B2147">
        <v>2</v>
      </c>
      <c r="C2147">
        <v>2022</v>
      </c>
      <c r="D2147" s="3">
        <v>3111037</v>
      </c>
      <c r="E2147" t="str">
        <f>UPPER(VLOOKUP(D2147,[1]PRODI_2019!$D$2:$L$72,3,FALSE))</f>
        <v>TEKNIK INDUSTRI</v>
      </c>
      <c r="F2147" t="str">
        <f>VLOOKUP(D2147,[1]PRODI_2019!$D$2:$L$72,9,FALSE)</f>
        <v>Teknik</v>
      </c>
      <c r="G2147" t="str">
        <f>VLOOKUP(F2147,Sheet1!$H$4:$I$11,2,FALSE)</f>
        <v>3_Teknik</v>
      </c>
      <c r="H2147" t="s">
        <v>2747</v>
      </c>
      <c r="I2147" t="s">
        <v>33</v>
      </c>
      <c r="L2147" t="s">
        <v>27</v>
      </c>
      <c r="O2147" t="s">
        <v>118</v>
      </c>
      <c r="P2147" t="str">
        <f t="shared" si="103"/>
        <v>SMAN</v>
      </c>
      <c r="Q2147" t="str">
        <f t="shared" si="104"/>
        <v>Negeri</v>
      </c>
      <c r="R2147" t="str">
        <f t="shared" si="102"/>
        <v>SMA</v>
      </c>
      <c r="S2147" t="s">
        <v>34</v>
      </c>
      <c r="T2147" t="s">
        <v>3486</v>
      </c>
      <c r="U2147" t="s">
        <v>29</v>
      </c>
      <c r="Z2147" t="str">
        <f>VLOOKUP(A2147,[2]registrasi!$B$2:$C$3000,2,FALSE)</f>
        <v>registrasi</v>
      </c>
      <c r="AA2147">
        <f>VLOOKUP(D2147,[3]Sheet1!$B$2:$D$43,3,FALSE)</f>
        <v>809</v>
      </c>
      <c r="AB2147" t="str">
        <f>VLOOKUP(A2147,[2]nim!$A$2:$B$3000,2,FALSE)</f>
        <v>diterima</v>
      </c>
    </row>
    <row r="2148" spans="1:28" x14ac:dyDescent="0.3">
      <c r="A2148" s="2">
        <v>122311030223</v>
      </c>
      <c r="B2148">
        <v>1</v>
      </c>
      <c r="C2148">
        <v>2022</v>
      </c>
      <c r="D2148" s="3">
        <v>3111037</v>
      </c>
      <c r="E2148" t="str">
        <f>UPPER(VLOOKUP(D2148,[1]PRODI_2019!$D$2:$L$72,3,FALSE))</f>
        <v>TEKNIK INDUSTRI</v>
      </c>
      <c r="F2148" t="str">
        <f>VLOOKUP(D2148,[1]PRODI_2019!$D$2:$L$72,9,FALSE)</f>
        <v>Teknik</v>
      </c>
      <c r="G2148" t="str">
        <f>VLOOKUP(F2148,Sheet1!$H$4:$I$11,2,FALSE)</f>
        <v>3_Teknik</v>
      </c>
      <c r="H2148" t="s">
        <v>2748</v>
      </c>
      <c r="I2148" t="s">
        <v>25</v>
      </c>
      <c r="L2148" t="s">
        <v>27</v>
      </c>
      <c r="O2148" t="s">
        <v>55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41</v>
      </c>
      <c r="T2148" t="s">
        <v>3486</v>
      </c>
      <c r="U2148" t="s">
        <v>29</v>
      </c>
      <c r="Z2148" t="str">
        <f>VLOOKUP(A2148,[2]registrasi!$B$2:$C$3000,2,FALSE)</f>
        <v>registrasi</v>
      </c>
      <c r="AA2148">
        <f>VLOOKUP(D2148,[3]Sheet1!$B$2:$D$43,3,FALSE)</f>
        <v>809</v>
      </c>
      <c r="AB2148" t="str">
        <f>VLOOKUP(A2148,[2]nim!$A$2:$B$3000,2,FALSE)</f>
        <v>diterima</v>
      </c>
    </row>
    <row r="2149" spans="1:28" x14ac:dyDescent="0.3">
      <c r="A2149" s="2">
        <v>122311030500</v>
      </c>
      <c r="B2149">
        <v>1</v>
      </c>
      <c r="C2149">
        <v>2022</v>
      </c>
      <c r="D2149" s="3">
        <v>3111037</v>
      </c>
      <c r="E2149" t="str">
        <f>UPPER(VLOOKUP(D2149,[1]PRODI_2019!$D$2:$L$72,3,FALSE))</f>
        <v>TEKNIK INDUSTRI</v>
      </c>
      <c r="F2149" t="str">
        <f>VLOOKUP(D2149,[1]PRODI_2019!$D$2:$L$72,9,FALSE)</f>
        <v>Teknik</v>
      </c>
      <c r="G2149" t="str">
        <f>VLOOKUP(F2149,Sheet1!$H$4:$I$11,2,FALSE)</f>
        <v>3_Teknik</v>
      </c>
      <c r="H2149" t="s">
        <v>2749</v>
      </c>
      <c r="I2149" t="s">
        <v>25</v>
      </c>
      <c r="L2149" t="s">
        <v>27</v>
      </c>
      <c r="O2149" t="s">
        <v>3307</v>
      </c>
      <c r="P2149" t="str">
        <f t="shared" si="103"/>
        <v>SMAN</v>
      </c>
      <c r="Q2149" t="str">
        <f t="shared" si="104"/>
        <v>Negeri</v>
      </c>
      <c r="R2149" t="str">
        <f t="shared" si="102"/>
        <v>SMA</v>
      </c>
      <c r="S2149" t="s">
        <v>26</v>
      </c>
      <c r="T2149" t="s">
        <v>3486</v>
      </c>
      <c r="U2149" t="s">
        <v>29</v>
      </c>
      <c r="Z2149" t="str">
        <f>VLOOKUP(A2149,[2]registrasi!$B$2:$C$3000,2,FALSE)</f>
        <v>registrasi</v>
      </c>
      <c r="AA2149">
        <f>VLOOKUP(D2149,[3]Sheet1!$B$2:$D$43,3,FALSE)</f>
        <v>809</v>
      </c>
      <c r="AB2149" t="str">
        <f>VLOOKUP(A2149,[2]nim!$A$2:$B$3000,2,FALSE)</f>
        <v>diterima</v>
      </c>
    </row>
    <row r="2150" spans="1:28" x14ac:dyDescent="0.3">
      <c r="A2150" s="2">
        <v>122311030864</v>
      </c>
      <c r="B2150">
        <v>1</v>
      </c>
      <c r="C2150">
        <v>2022</v>
      </c>
      <c r="D2150" s="3">
        <v>3111037</v>
      </c>
      <c r="E2150" t="str">
        <f>UPPER(VLOOKUP(D2150,[1]PRODI_2019!$D$2:$L$72,3,FALSE))</f>
        <v>TEKNIK INDUSTRI</v>
      </c>
      <c r="F2150" t="str">
        <f>VLOOKUP(D2150,[1]PRODI_2019!$D$2:$L$72,9,FALSE)</f>
        <v>Teknik</v>
      </c>
      <c r="G2150" t="str">
        <f>VLOOKUP(F2150,Sheet1!$H$4:$I$11,2,FALSE)</f>
        <v>3_Teknik</v>
      </c>
      <c r="H2150" t="s">
        <v>2750</v>
      </c>
      <c r="I2150" t="s">
        <v>25</v>
      </c>
      <c r="L2150" t="s">
        <v>199</v>
      </c>
      <c r="O2150" t="s">
        <v>228</v>
      </c>
      <c r="P2150" t="str">
        <f t="shared" si="103"/>
        <v>SMAN</v>
      </c>
      <c r="Q2150" t="str">
        <f t="shared" si="104"/>
        <v>Negeri</v>
      </c>
      <c r="R2150" t="str">
        <f t="shared" si="102"/>
        <v>SMA</v>
      </c>
      <c r="S2150" t="s">
        <v>26</v>
      </c>
      <c r="T2150" t="s">
        <v>3486</v>
      </c>
      <c r="U2150" t="s">
        <v>29</v>
      </c>
      <c r="Z2150" t="str">
        <f>VLOOKUP(A2150,[2]registrasi!$B$2:$C$3000,2,FALSE)</f>
        <v>registrasi</v>
      </c>
      <c r="AA2150">
        <f>VLOOKUP(D2150,[3]Sheet1!$B$2:$D$43,3,FALSE)</f>
        <v>809</v>
      </c>
      <c r="AB2150" t="str">
        <f>VLOOKUP(A2150,[2]nim!$A$2:$B$3000,2,FALSE)</f>
        <v>diterima</v>
      </c>
    </row>
    <row r="2151" spans="1:28" x14ac:dyDescent="0.3">
      <c r="A2151" s="2">
        <v>122311030949</v>
      </c>
      <c r="B2151">
        <v>2</v>
      </c>
      <c r="C2151">
        <v>2021</v>
      </c>
      <c r="D2151" s="3">
        <v>3111037</v>
      </c>
      <c r="E2151" t="str">
        <f>UPPER(VLOOKUP(D2151,[1]PRODI_2019!$D$2:$L$72,3,FALSE))</f>
        <v>TEKNIK INDUSTRI</v>
      </c>
      <c r="F2151" t="str">
        <f>VLOOKUP(D2151,[1]PRODI_2019!$D$2:$L$72,9,FALSE)</f>
        <v>Teknik</v>
      </c>
      <c r="G2151" t="str">
        <f>VLOOKUP(F2151,Sheet1!$H$4:$I$11,2,FALSE)</f>
        <v>3_Teknik</v>
      </c>
      <c r="H2151" t="s">
        <v>2751</v>
      </c>
      <c r="I2151" t="s">
        <v>25</v>
      </c>
      <c r="L2151" t="s">
        <v>27</v>
      </c>
      <c r="O2151" t="s">
        <v>62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41</v>
      </c>
      <c r="T2151" t="s">
        <v>3486</v>
      </c>
      <c r="U2151" t="s">
        <v>29</v>
      </c>
      <c r="Z2151" t="str">
        <f>VLOOKUP(A2151,[2]registrasi!$B$2:$C$3000,2,FALSE)</f>
        <v>registrasi</v>
      </c>
      <c r="AA2151">
        <f>VLOOKUP(D2151,[3]Sheet1!$B$2:$D$43,3,FALSE)</f>
        <v>809</v>
      </c>
      <c r="AB2151" t="str">
        <f>VLOOKUP(A2151,[2]nim!$A$2:$B$3000,2,FALSE)</f>
        <v>diterima</v>
      </c>
    </row>
    <row r="2152" spans="1:28" x14ac:dyDescent="0.3">
      <c r="A2152" s="2">
        <v>122311031078</v>
      </c>
      <c r="B2152">
        <v>2</v>
      </c>
      <c r="C2152">
        <v>2022</v>
      </c>
      <c r="D2152" s="3">
        <v>3111037</v>
      </c>
      <c r="E2152" t="str">
        <f>UPPER(VLOOKUP(D2152,[1]PRODI_2019!$D$2:$L$72,3,FALSE))</f>
        <v>TEKNIK INDUSTRI</v>
      </c>
      <c r="F2152" t="str">
        <f>VLOOKUP(D2152,[1]PRODI_2019!$D$2:$L$72,9,FALSE)</f>
        <v>Teknik</v>
      </c>
      <c r="G2152" t="str">
        <f>VLOOKUP(F2152,Sheet1!$H$4:$I$11,2,FALSE)</f>
        <v>3_Teknik</v>
      </c>
      <c r="H2152" t="s">
        <v>2752</v>
      </c>
      <c r="I2152" t="s">
        <v>25</v>
      </c>
      <c r="L2152" t="s">
        <v>27</v>
      </c>
      <c r="O2152" t="s">
        <v>55</v>
      </c>
      <c r="P2152" t="str">
        <f t="shared" si="103"/>
        <v>SMAN</v>
      </c>
      <c r="Q2152" t="str">
        <f t="shared" si="104"/>
        <v>Negeri</v>
      </c>
      <c r="R2152" t="str">
        <f t="shared" si="102"/>
        <v>SMA</v>
      </c>
      <c r="S2152" t="s">
        <v>41</v>
      </c>
      <c r="T2152" t="s">
        <v>3486</v>
      </c>
      <c r="U2152" t="s">
        <v>29</v>
      </c>
      <c r="Z2152" t="str">
        <f>VLOOKUP(A2152,[2]registrasi!$B$2:$C$3000,2,FALSE)</f>
        <v>registrasi</v>
      </c>
      <c r="AA2152">
        <f>VLOOKUP(D2152,[3]Sheet1!$B$2:$D$43,3,FALSE)</f>
        <v>809</v>
      </c>
      <c r="AB2152" t="str">
        <f>VLOOKUP(A2152,[2]nim!$A$2:$B$3000,2,FALSE)</f>
        <v>diterima</v>
      </c>
    </row>
    <row r="2153" spans="1:28" x14ac:dyDescent="0.3">
      <c r="A2153" s="2">
        <v>122311031117</v>
      </c>
      <c r="B2153">
        <v>1</v>
      </c>
      <c r="C2153">
        <v>2022</v>
      </c>
      <c r="D2153" s="3">
        <v>3111037</v>
      </c>
      <c r="E2153" t="str">
        <f>UPPER(VLOOKUP(D2153,[1]PRODI_2019!$D$2:$L$72,3,FALSE))</f>
        <v>TEKNIK INDUSTRI</v>
      </c>
      <c r="F2153" t="str">
        <f>VLOOKUP(D2153,[1]PRODI_2019!$D$2:$L$72,9,FALSE)</f>
        <v>Teknik</v>
      </c>
      <c r="G2153" t="str">
        <f>VLOOKUP(F2153,Sheet1!$H$4:$I$11,2,FALSE)</f>
        <v>3_Teknik</v>
      </c>
      <c r="H2153" t="s">
        <v>2753</v>
      </c>
      <c r="I2153" t="s">
        <v>33</v>
      </c>
      <c r="L2153" t="s">
        <v>27</v>
      </c>
      <c r="O2153" t="s">
        <v>92</v>
      </c>
      <c r="P2153" t="str">
        <f t="shared" si="103"/>
        <v>SMAN</v>
      </c>
      <c r="Q2153" t="str">
        <f t="shared" si="104"/>
        <v>Negeri</v>
      </c>
      <c r="R2153" t="str">
        <f t="shared" si="102"/>
        <v>SMA</v>
      </c>
      <c r="S2153" t="s">
        <v>52</v>
      </c>
      <c r="T2153" t="s">
        <v>3486</v>
      </c>
      <c r="U2153" t="s">
        <v>29</v>
      </c>
      <c r="Z2153" t="str">
        <f>VLOOKUP(A2153,[2]registrasi!$B$2:$C$3000,2,FALSE)</f>
        <v>registrasi</v>
      </c>
      <c r="AA2153">
        <f>VLOOKUP(D2153,[3]Sheet1!$B$2:$D$43,3,FALSE)</f>
        <v>809</v>
      </c>
      <c r="AB2153" t="str">
        <f>VLOOKUP(A2153,[2]nim!$A$2:$B$3000,2,FALSE)</f>
        <v>diterima</v>
      </c>
    </row>
    <row r="2154" spans="1:28" x14ac:dyDescent="0.3">
      <c r="A2154" s="2">
        <v>122311031517</v>
      </c>
      <c r="B2154">
        <v>2</v>
      </c>
      <c r="C2154">
        <v>2022</v>
      </c>
      <c r="D2154" s="3">
        <v>3111037</v>
      </c>
      <c r="E2154" t="str">
        <f>UPPER(VLOOKUP(D2154,[1]PRODI_2019!$D$2:$L$72,3,FALSE))</f>
        <v>TEKNIK INDUSTRI</v>
      </c>
      <c r="F2154" t="str">
        <f>VLOOKUP(D2154,[1]PRODI_2019!$D$2:$L$72,9,FALSE)</f>
        <v>Teknik</v>
      </c>
      <c r="G2154" t="str">
        <f>VLOOKUP(F2154,Sheet1!$H$4:$I$11,2,FALSE)</f>
        <v>3_Teknik</v>
      </c>
      <c r="H2154" t="s">
        <v>2754</v>
      </c>
      <c r="I2154" t="s">
        <v>25</v>
      </c>
      <c r="L2154" t="s">
        <v>27</v>
      </c>
      <c r="O2154" t="s">
        <v>335</v>
      </c>
      <c r="P2154" t="str">
        <f t="shared" si="103"/>
        <v>SMA</v>
      </c>
      <c r="Q2154" t="str">
        <f t="shared" si="104"/>
        <v>Swasta</v>
      </c>
      <c r="R2154" t="str">
        <f t="shared" si="102"/>
        <v>SMA</v>
      </c>
      <c r="S2154" t="s">
        <v>52</v>
      </c>
      <c r="T2154" t="s">
        <v>3486</v>
      </c>
      <c r="U2154" t="s">
        <v>29</v>
      </c>
      <c r="Z2154" t="str">
        <f>VLOOKUP(A2154,[2]registrasi!$B$2:$C$3000,2,FALSE)</f>
        <v>registrasi</v>
      </c>
      <c r="AA2154">
        <f>VLOOKUP(D2154,[3]Sheet1!$B$2:$D$43,3,FALSE)</f>
        <v>809</v>
      </c>
      <c r="AB2154" t="str">
        <f>VLOOKUP(A2154,[2]nim!$A$2:$B$3000,2,FALSE)</f>
        <v>diterima</v>
      </c>
    </row>
    <row r="2155" spans="1:28" x14ac:dyDescent="0.3">
      <c r="A2155" s="2">
        <v>122311040001</v>
      </c>
      <c r="B2155">
        <v>1</v>
      </c>
      <c r="C2155">
        <v>2022</v>
      </c>
      <c r="D2155" s="3">
        <v>3111037</v>
      </c>
      <c r="E2155" t="str">
        <f>UPPER(VLOOKUP(D2155,[1]PRODI_2019!$D$2:$L$72,3,FALSE))</f>
        <v>TEKNIK INDUSTRI</v>
      </c>
      <c r="F2155" t="str">
        <f>VLOOKUP(D2155,[1]PRODI_2019!$D$2:$L$72,9,FALSE)</f>
        <v>Teknik</v>
      </c>
      <c r="G2155" t="str">
        <f>VLOOKUP(F2155,Sheet1!$H$4:$I$11,2,FALSE)</f>
        <v>3_Teknik</v>
      </c>
      <c r="H2155" t="s">
        <v>2755</v>
      </c>
      <c r="I2155" t="s">
        <v>25</v>
      </c>
      <c r="L2155" t="s">
        <v>27</v>
      </c>
      <c r="O2155" t="s">
        <v>71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40</v>
      </c>
      <c r="T2155" t="s">
        <v>3486</v>
      </c>
      <c r="U2155" t="s">
        <v>29</v>
      </c>
      <c r="Z2155" t="e">
        <f>VLOOKUP(A2155,[2]registrasi!$B$2:$C$3000,2,FALSE)</f>
        <v>#N/A</v>
      </c>
      <c r="AA2155">
        <f>VLOOKUP(D2155,[3]Sheet1!$B$2:$D$43,3,FALSE)</f>
        <v>809</v>
      </c>
      <c r="AB2155" t="e">
        <f>VLOOKUP(A2155,[2]nim!$A$2:$B$3000,2,FALSE)</f>
        <v>#N/A</v>
      </c>
    </row>
    <row r="2156" spans="1:28" x14ac:dyDescent="0.3">
      <c r="A2156" s="2">
        <v>122311040007</v>
      </c>
      <c r="B2156">
        <v>2</v>
      </c>
      <c r="C2156">
        <v>2022</v>
      </c>
      <c r="D2156" s="3">
        <v>3111037</v>
      </c>
      <c r="E2156" t="str">
        <f>UPPER(VLOOKUP(D2156,[1]PRODI_2019!$D$2:$L$72,3,FALSE))</f>
        <v>TEKNIK INDUSTRI</v>
      </c>
      <c r="F2156" t="str">
        <f>VLOOKUP(D2156,[1]PRODI_2019!$D$2:$L$72,9,FALSE)</f>
        <v>Teknik</v>
      </c>
      <c r="G2156" t="str">
        <f>VLOOKUP(F2156,Sheet1!$H$4:$I$11,2,FALSE)</f>
        <v>3_Teknik</v>
      </c>
      <c r="H2156" t="s">
        <v>2756</v>
      </c>
      <c r="I2156" t="s">
        <v>33</v>
      </c>
      <c r="L2156" t="s">
        <v>27</v>
      </c>
      <c r="O2156" t="s">
        <v>335</v>
      </c>
      <c r="P2156" t="str">
        <f t="shared" si="103"/>
        <v>SMA</v>
      </c>
      <c r="Q2156" t="str">
        <f t="shared" si="104"/>
        <v>Swasta</v>
      </c>
      <c r="R2156" t="str">
        <f t="shared" si="102"/>
        <v>SMA</v>
      </c>
      <c r="S2156" t="s">
        <v>52</v>
      </c>
      <c r="T2156" t="s">
        <v>3486</v>
      </c>
      <c r="U2156" t="s">
        <v>29</v>
      </c>
      <c r="Z2156" t="str">
        <f>VLOOKUP(A2156,[2]registrasi!$B$2:$C$3000,2,FALSE)</f>
        <v>registrasi</v>
      </c>
      <c r="AA2156">
        <f>VLOOKUP(D2156,[3]Sheet1!$B$2:$D$43,3,FALSE)</f>
        <v>809</v>
      </c>
      <c r="AB2156" t="e">
        <f>VLOOKUP(A2156,[2]nim!$A$2:$B$3000,2,FALSE)</f>
        <v>#N/A</v>
      </c>
    </row>
    <row r="2157" spans="1:28" x14ac:dyDescent="0.3">
      <c r="A2157" s="2">
        <v>122311040432</v>
      </c>
      <c r="B2157">
        <v>1</v>
      </c>
      <c r="C2157">
        <v>2022</v>
      </c>
      <c r="D2157" s="3">
        <v>3111037</v>
      </c>
      <c r="E2157" t="str">
        <f>UPPER(VLOOKUP(D2157,[1]PRODI_2019!$D$2:$L$72,3,FALSE))</f>
        <v>TEKNIK INDUSTRI</v>
      </c>
      <c r="F2157" t="str">
        <f>VLOOKUP(D2157,[1]PRODI_2019!$D$2:$L$72,9,FALSE)</f>
        <v>Teknik</v>
      </c>
      <c r="G2157" t="str">
        <f>VLOOKUP(F2157,Sheet1!$H$4:$I$11,2,FALSE)</f>
        <v>3_Teknik</v>
      </c>
      <c r="H2157" t="s">
        <v>2757</v>
      </c>
      <c r="I2157" t="s">
        <v>33</v>
      </c>
      <c r="L2157" t="s">
        <v>27</v>
      </c>
      <c r="O2157" t="s">
        <v>96</v>
      </c>
      <c r="P2157" t="str">
        <f t="shared" si="103"/>
        <v>SMAN</v>
      </c>
      <c r="Q2157" t="str">
        <f t="shared" si="104"/>
        <v>Negeri</v>
      </c>
      <c r="R2157" t="str">
        <f t="shared" si="102"/>
        <v>SMA</v>
      </c>
      <c r="S2157" t="s">
        <v>41</v>
      </c>
      <c r="T2157" t="s">
        <v>3486</v>
      </c>
      <c r="U2157" t="s">
        <v>35</v>
      </c>
      <c r="Z2157" t="str">
        <f>VLOOKUP(A2157,[2]registrasi!$B$2:$C$3000,2,FALSE)</f>
        <v>registrasi</v>
      </c>
      <c r="AA2157">
        <f>VLOOKUP(D2157,[3]Sheet1!$B$2:$D$43,3,FALSE)</f>
        <v>809</v>
      </c>
      <c r="AB2157" t="str">
        <f>VLOOKUP(A2157,[2]nim!$A$2:$B$3000,2,FALSE)</f>
        <v>diterima</v>
      </c>
    </row>
    <row r="2158" spans="1:28" x14ac:dyDescent="0.3">
      <c r="A2158" s="2">
        <v>122311040974</v>
      </c>
      <c r="B2158">
        <v>1</v>
      </c>
      <c r="C2158">
        <v>2021</v>
      </c>
      <c r="D2158" s="3">
        <v>3111037</v>
      </c>
      <c r="E2158" t="str">
        <f>UPPER(VLOOKUP(D2158,[1]PRODI_2019!$D$2:$L$72,3,FALSE))</f>
        <v>TEKNIK INDUSTRI</v>
      </c>
      <c r="F2158" t="str">
        <f>VLOOKUP(D2158,[1]PRODI_2019!$D$2:$L$72,9,FALSE)</f>
        <v>Teknik</v>
      </c>
      <c r="G2158" t="str">
        <f>VLOOKUP(F2158,Sheet1!$H$4:$I$11,2,FALSE)</f>
        <v>3_Teknik</v>
      </c>
      <c r="H2158" t="s">
        <v>2758</v>
      </c>
      <c r="I2158" t="s">
        <v>25</v>
      </c>
      <c r="L2158" t="s">
        <v>27</v>
      </c>
      <c r="O2158" t="s">
        <v>60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46</v>
      </c>
      <c r="T2158" t="s">
        <v>3486</v>
      </c>
      <c r="U2158" t="s">
        <v>35</v>
      </c>
      <c r="Z2158" t="str">
        <f>VLOOKUP(A2158,[2]registrasi!$B$2:$C$3000,2,FALSE)</f>
        <v>registrasi</v>
      </c>
      <c r="AA2158">
        <f>VLOOKUP(D2158,[3]Sheet1!$B$2:$D$43,3,FALSE)</f>
        <v>809</v>
      </c>
      <c r="AB2158" t="str">
        <f>VLOOKUP(A2158,[2]nim!$A$2:$B$3000,2,FALSE)</f>
        <v>diterima</v>
      </c>
    </row>
    <row r="2159" spans="1:28" x14ac:dyDescent="0.3">
      <c r="A2159" s="2">
        <v>122311041023</v>
      </c>
      <c r="B2159">
        <v>2</v>
      </c>
      <c r="C2159">
        <v>2022</v>
      </c>
      <c r="D2159" s="3">
        <v>3111037</v>
      </c>
      <c r="E2159" t="str">
        <f>UPPER(VLOOKUP(D2159,[1]PRODI_2019!$D$2:$L$72,3,FALSE))</f>
        <v>TEKNIK INDUSTRI</v>
      </c>
      <c r="F2159" t="str">
        <f>VLOOKUP(D2159,[1]PRODI_2019!$D$2:$L$72,9,FALSE)</f>
        <v>Teknik</v>
      </c>
      <c r="G2159" t="str">
        <f>VLOOKUP(F2159,Sheet1!$H$4:$I$11,2,FALSE)</f>
        <v>3_Teknik</v>
      </c>
      <c r="H2159" t="s">
        <v>2759</v>
      </c>
      <c r="I2159" t="s">
        <v>25</v>
      </c>
      <c r="L2159" t="s">
        <v>27</v>
      </c>
      <c r="O2159" t="s">
        <v>71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40</v>
      </c>
      <c r="T2159" t="s">
        <v>3486</v>
      </c>
      <c r="U2159" t="s">
        <v>29</v>
      </c>
      <c r="Z2159" t="str">
        <f>VLOOKUP(A2159,[2]registrasi!$B$2:$C$3000,2,FALSE)</f>
        <v>registrasi</v>
      </c>
      <c r="AA2159">
        <f>VLOOKUP(D2159,[3]Sheet1!$B$2:$D$43,3,FALSE)</f>
        <v>809</v>
      </c>
      <c r="AB2159" t="str">
        <f>VLOOKUP(A2159,[2]nim!$A$2:$B$3000,2,FALSE)</f>
        <v>diterima</v>
      </c>
    </row>
    <row r="2160" spans="1:28" x14ac:dyDescent="0.3">
      <c r="A2160" s="2">
        <v>122311041210</v>
      </c>
      <c r="B2160">
        <v>2</v>
      </c>
      <c r="C2160">
        <v>2021</v>
      </c>
      <c r="D2160" s="3">
        <v>3111037</v>
      </c>
      <c r="E2160" t="str">
        <f>UPPER(VLOOKUP(D2160,[1]PRODI_2019!$D$2:$L$72,3,FALSE))</f>
        <v>TEKNIK INDUSTRI</v>
      </c>
      <c r="F2160" t="str">
        <f>VLOOKUP(D2160,[1]PRODI_2019!$D$2:$L$72,9,FALSE)</f>
        <v>Teknik</v>
      </c>
      <c r="G2160" t="str">
        <f>VLOOKUP(F2160,Sheet1!$H$4:$I$11,2,FALSE)</f>
        <v>3_Teknik</v>
      </c>
      <c r="H2160" t="s">
        <v>2760</v>
      </c>
      <c r="I2160" t="s">
        <v>33</v>
      </c>
      <c r="L2160" t="s">
        <v>27</v>
      </c>
      <c r="O2160" t="s">
        <v>62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41</v>
      </c>
      <c r="T2160" t="s">
        <v>3486</v>
      </c>
      <c r="U2160" t="s">
        <v>29</v>
      </c>
      <c r="Z2160" t="str">
        <f>VLOOKUP(A2160,[2]registrasi!$B$2:$C$3000,2,FALSE)</f>
        <v>registrasi</v>
      </c>
      <c r="AA2160">
        <f>VLOOKUP(D2160,[3]Sheet1!$B$2:$D$43,3,FALSE)</f>
        <v>809</v>
      </c>
      <c r="AB2160" t="str">
        <f>VLOOKUP(A2160,[2]nim!$A$2:$B$3000,2,FALSE)</f>
        <v>diterima</v>
      </c>
    </row>
    <row r="2161" spans="1:28" x14ac:dyDescent="0.3">
      <c r="A2161" s="2">
        <v>122311041255</v>
      </c>
      <c r="B2161">
        <v>1</v>
      </c>
      <c r="C2161">
        <v>2022</v>
      </c>
      <c r="D2161" s="3">
        <v>3111037</v>
      </c>
      <c r="E2161" t="str">
        <f>UPPER(VLOOKUP(D2161,[1]PRODI_2019!$D$2:$L$72,3,FALSE))</f>
        <v>TEKNIK INDUSTRI</v>
      </c>
      <c r="F2161" t="str">
        <f>VLOOKUP(D2161,[1]PRODI_2019!$D$2:$L$72,9,FALSE)</f>
        <v>Teknik</v>
      </c>
      <c r="G2161" t="str">
        <f>VLOOKUP(F2161,Sheet1!$H$4:$I$11,2,FALSE)</f>
        <v>3_Teknik</v>
      </c>
      <c r="H2161" t="s">
        <v>2761</v>
      </c>
      <c r="I2161" t="s">
        <v>25</v>
      </c>
      <c r="L2161" t="s">
        <v>27</v>
      </c>
      <c r="O2161" t="s">
        <v>142</v>
      </c>
      <c r="P2161" t="str">
        <f t="shared" si="103"/>
        <v>MAN</v>
      </c>
      <c r="Q2161" t="str">
        <f t="shared" si="104"/>
        <v>Negeri</v>
      </c>
      <c r="R2161" t="str">
        <f t="shared" si="102"/>
        <v>MA</v>
      </c>
      <c r="S2161" t="s">
        <v>41</v>
      </c>
      <c r="T2161" t="s">
        <v>3486</v>
      </c>
      <c r="U2161" t="s">
        <v>29</v>
      </c>
      <c r="Z2161" t="str">
        <f>VLOOKUP(A2161,[2]registrasi!$B$2:$C$3000,2,FALSE)</f>
        <v>registrasi</v>
      </c>
      <c r="AA2161">
        <f>VLOOKUP(D2161,[3]Sheet1!$B$2:$D$43,3,FALSE)</f>
        <v>809</v>
      </c>
      <c r="AB2161" t="str">
        <f>VLOOKUP(A2161,[2]nim!$A$2:$B$3000,2,FALSE)</f>
        <v>diterima</v>
      </c>
    </row>
    <row r="2162" spans="1:28" x14ac:dyDescent="0.3">
      <c r="A2162" s="2">
        <v>122311050616</v>
      </c>
      <c r="B2162">
        <v>2</v>
      </c>
      <c r="C2162">
        <v>2022</v>
      </c>
      <c r="D2162" s="3">
        <v>3111037</v>
      </c>
      <c r="E2162" t="str">
        <f>UPPER(VLOOKUP(D2162,[1]PRODI_2019!$D$2:$L$72,3,FALSE))</f>
        <v>TEKNIK INDUSTRI</v>
      </c>
      <c r="F2162" t="str">
        <f>VLOOKUP(D2162,[1]PRODI_2019!$D$2:$L$72,9,FALSE)</f>
        <v>Teknik</v>
      </c>
      <c r="G2162" t="str">
        <f>VLOOKUP(F2162,Sheet1!$H$4:$I$11,2,FALSE)</f>
        <v>3_Teknik</v>
      </c>
      <c r="H2162" t="s">
        <v>2762</v>
      </c>
      <c r="I2162" t="s">
        <v>25</v>
      </c>
      <c r="L2162" t="s">
        <v>27</v>
      </c>
      <c r="O2162" t="s">
        <v>468</v>
      </c>
      <c r="P2162" t="str">
        <f t="shared" si="103"/>
        <v>SMKN</v>
      </c>
      <c r="Q2162" t="str">
        <f t="shared" si="104"/>
        <v>Negeri</v>
      </c>
      <c r="R2162" t="str">
        <f t="shared" si="102"/>
        <v>SMK</v>
      </c>
      <c r="S2162" t="s">
        <v>26</v>
      </c>
      <c r="T2162" t="s">
        <v>3486</v>
      </c>
      <c r="U2162" t="s">
        <v>29</v>
      </c>
      <c r="Z2162" t="str">
        <f>VLOOKUP(A2162,[2]registrasi!$B$2:$C$3000,2,FALSE)</f>
        <v>registrasi</v>
      </c>
      <c r="AA2162">
        <f>VLOOKUP(D2162,[3]Sheet1!$B$2:$D$43,3,FALSE)</f>
        <v>809</v>
      </c>
      <c r="AB2162" t="str">
        <f>VLOOKUP(A2162,[2]nim!$A$2:$B$3000,2,FALSE)</f>
        <v>diterima</v>
      </c>
    </row>
    <row r="2163" spans="1:28" x14ac:dyDescent="0.3">
      <c r="A2163" s="2">
        <v>122311050996</v>
      </c>
      <c r="B2163">
        <v>1</v>
      </c>
      <c r="C2163">
        <v>2021</v>
      </c>
      <c r="D2163" s="3">
        <v>3111037</v>
      </c>
      <c r="E2163" t="str">
        <f>UPPER(VLOOKUP(D2163,[1]PRODI_2019!$D$2:$L$72,3,FALSE))</f>
        <v>TEKNIK INDUSTRI</v>
      </c>
      <c r="F2163" t="str">
        <f>VLOOKUP(D2163,[1]PRODI_2019!$D$2:$L$72,9,FALSE)</f>
        <v>Teknik</v>
      </c>
      <c r="G2163" t="str">
        <f>VLOOKUP(F2163,Sheet1!$H$4:$I$11,2,FALSE)</f>
        <v>3_Teknik</v>
      </c>
      <c r="H2163" t="s">
        <v>2763</v>
      </c>
      <c r="I2163" t="s">
        <v>25</v>
      </c>
      <c r="L2163" t="s">
        <v>27</v>
      </c>
      <c r="O2163" t="s">
        <v>62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41</v>
      </c>
      <c r="T2163" t="s">
        <v>3486</v>
      </c>
      <c r="U2163" t="s">
        <v>29</v>
      </c>
      <c r="Z2163" t="str">
        <f>VLOOKUP(A2163,[2]registrasi!$B$2:$C$3000,2,FALSE)</f>
        <v>registrasi</v>
      </c>
      <c r="AA2163">
        <f>VLOOKUP(D2163,[3]Sheet1!$B$2:$D$43,3,FALSE)</f>
        <v>809</v>
      </c>
      <c r="AB2163" t="str">
        <f>VLOOKUP(A2163,[2]nim!$A$2:$B$3000,2,FALSE)</f>
        <v>diterima</v>
      </c>
    </row>
    <row r="2164" spans="1:28" x14ac:dyDescent="0.3">
      <c r="A2164" s="2">
        <v>122311061033</v>
      </c>
      <c r="B2164">
        <v>2</v>
      </c>
      <c r="C2164">
        <v>2022</v>
      </c>
      <c r="D2164" s="3">
        <v>3111037</v>
      </c>
      <c r="E2164" t="str">
        <f>UPPER(VLOOKUP(D2164,[1]PRODI_2019!$D$2:$L$72,3,FALSE))</f>
        <v>TEKNIK INDUSTRI</v>
      </c>
      <c r="F2164" t="str">
        <f>VLOOKUP(D2164,[1]PRODI_2019!$D$2:$L$72,9,FALSE)</f>
        <v>Teknik</v>
      </c>
      <c r="G2164" t="str">
        <f>VLOOKUP(F2164,Sheet1!$H$4:$I$11,2,FALSE)</f>
        <v>3_Teknik</v>
      </c>
      <c r="H2164" t="s">
        <v>2764</v>
      </c>
      <c r="I2164" t="s">
        <v>33</v>
      </c>
      <c r="L2164" t="s">
        <v>27</v>
      </c>
      <c r="O2164" t="s">
        <v>70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40</v>
      </c>
      <c r="T2164" t="s">
        <v>3486</v>
      </c>
      <c r="U2164" t="s">
        <v>29</v>
      </c>
      <c r="Z2164" t="str">
        <f>VLOOKUP(A2164,[2]registrasi!$B$2:$C$3000,2,FALSE)</f>
        <v>registrasi</v>
      </c>
      <c r="AA2164">
        <f>VLOOKUP(D2164,[3]Sheet1!$B$2:$D$43,3,FALSE)</f>
        <v>809</v>
      </c>
      <c r="AB2164" t="str">
        <f>VLOOKUP(A2164,[2]nim!$A$2:$B$3000,2,FALSE)</f>
        <v>diterima</v>
      </c>
    </row>
    <row r="2165" spans="1:28" x14ac:dyDescent="0.3">
      <c r="A2165" s="2">
        <v>122311070831</v>
      </c>
      <c r="B2165">
        <v>1</v>
      </c>
      <c r="C2165">
        <v>2022</v>
      </c>
      <c r="D2165" s="3">
        <v>3111037</v>
      </c>
      <c r="E2165" t="str">
        <f>UPPER(VLOOKUP(D2165,[1]PRODI_2019!$D$2:$L$72,3,FALSE))</f>
        <v>TEKNIK INDUSTRI</v>
      </c>
      <c r="F2165" t="str">
        <f>VLOOKUP(D2165,[1]PRODI_2019!$D$2:$L$72,9,FALSE)</f>
        <v>Teknik</v>
      </c>
      <c r="G2165" t="str">
        <f>VLOOKUP(F2165,Sheet1!$H$4:$I$11,2,FALSE)</f>
        <v>3_Teknik</v>
      </c>
      <c r="H2165" t="s">
        <v>2765</v>
      </c>
      <c r="I2165" t="s">
        <v>25</v>
      </c>
      <c r="L2165" t="s">
        <v>27</v>
      </c>
      <c r="O2165" t="s">
        <v>157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26</v>
      </c>
      <c r="T2165" t="s">
        <v>3486</v>
      </c>
      <c r="U2165" t="s">
        <v>29</v>
      </c>
      <c r="Z2165" t="e">
        <f>VLOOKUP(A2165,[2]registrasi!$B$2:$C$3000,2,FALSE)</f>
        <v>#N/A</v>
      </c>
      <c r="AA2165">
        <f>VLOOKUP(D2165,[3]Sheet1!$B$2:$D$43,3,FALSE)</f>
        <v>809</v>
      </c>
      <c r="AB2165" t="e">
        <f>VLOOKUP(A2165,[2]nim!$A$2:$B$3000,2,FALSE)</f>
        <v>#N/A</v>
      </c>
    </row>
    <row r="2166" spans="1:28" x14ac:dyDescent="0.3">
      <c r="A2166" s="2">
        <v>122311080269</v>
      </c>
      <c r="B2166">
        <v>2</v>
      </c>
      <c r="C2166">
        <v>2021</v>
      </c>
      <c r="D2166" s="3">
        <v>3111037</v>
      </c>
      <c r="E2166" t="str">
        <f>UPPER(VLOOKUP(D2166,[1]PRODI_2019!$D$2:$L$72,3,FALSE))</f>
        <v>TEKNIK INDUSTRI</v>
      </c>
      <c r="F2166" t="str">
        <f>VLOOKUP(D2166,[1]PRODI_2019!$D$2:$L$72,9,FALSE)</f>
        <v>Teknik</v>
      </c>
      <c r="G2166" t="str">
        <f>VLOOKUP(F2166,Sheet1!$H$4:$I$11,2,FALSE)</f>
        <v>3_Teknik</v>
      </c>
      <c r="H2166" t="s">
        <v>2766</v>
      </c>
      <c r="I2166" t="s">
        <v>33</v>
      </c>
      <c r="L2166" t="s">
        <v>199</v>
      </c>
      <c r="O2166" t="s">
        <v>62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41</v>
      </c>
      <c r="T2166" t="s">
        <v>3486</v>
      </c>
      <c r="U2166" t="s">
        <v>29</v>
      </c>
      <c r="Z2166" t="str">
        <f>VLOOKUP(A2166,[2]registrasi!$B$2:$C$3000,2,FALSE)</f>
        <v>registrasi</v>
      </c>
      <c r="AA2166">
        <f>VLOOKUP(D2166,[3]Sheet1!$B$2:$D$43,3,FALSE)</f>
        <v>809</v>
      </c>
      <c r="AB2166" t="str">
        <f>VLOOKUP(A2166,[2]nim!$A$2:$B$3000,2,FALSE)</f>
        <v>diterima</v>
      </c>
    </row>
    <row r="2167" spans="1:28" x14ac:dyDescent="0.3">
      <c r="A2167" s="2">
        <v>122311081474</v>
      </c>
      <c r="B2167">
        <v>2</v>
      </c>
      <c r="C2167">
        <v>2021</v>
      </c>
      <c r="D2167" s="3">
        <v>3111037</v>
      </c>
      <c r="E2167" t="str">
        <f>UPPER(VLOOKUP(D2167,[1]PRODI_2019!$D$2:$L$72,3,FALSE))</f>
        <v>TEKNIK INDUSTRI</v>
      </c>
      <c r="F2167" t="str">
        <f>VLOOKUP(D2167,[1]PRODI_2019!$D$2:$L$72,9,FALSE)</f>
        <v>Teknik</v>
      </c>
      <c r="G2167" t="str">
        <f>VLOOKUP(F2167,Sheet1!$H$4:$I$11,2,FALSE)</f>
        <v>3_Teknik</v>
      </c>
      <c r="H2167" t="s">
        <v>2767</v>
      </c>
      <c r="I2167" t="s">
        <v>33</v>
      </c>
      <c r="L2167" t="s">
        <v>27</v>
      </c>
      <c r="O2167" t="s">
        <v>70</v>
      </c>
      <c r="P2167" t="str">
        <f t="shared" si="103"/>
        <v>SMAN</v>
      </c>
      <c r="Q2167" t="str">
        <f t="shared" si="104"/>
        <v>Negeri</v>
      </c>
      <c r="R2167" t="str">
        <f t="shared" si="102"/>
        <v>SMA</v>
      </c>
      <c r="S2167" t="s">
        <v>40</v>
      </c>
      <c r="T2167" t="s">
        <v>3486</v>
      </c>
      <c r="U2167" t="s">
        <v>29</v>
      </c>
      <c r="Z2167" t="str">
        <f>VLOOKUP(A2167,[2]registrasi!$B$2:$C$3000,2,FALSE)</f>
        <v>registrasi</v>
      </c>
      <c r="AA2167">
        <f>VLOOKUP(D2167,[3]Sheet1!$B$2:$D$43,3,FALSE)</f>
        <v>809</v>
      </c>
      <c r="AB2167" t="str">
        <f>VLOOKUP(A2167,[2]nim!$A$2:$B$3000,2,FALSE)</f>
        <v>diterima</v>
      </c>
    </row>
    <row r="2168" spans="1:28" x14ac:dyDescent="0.3">
      <c r="A2168" s="2">
        <v>122311090334</v>
      </c>
      <c r="B2168">
        <v>2</v>
      </c>
      <c r="C2168">
        <v>2021</v>
      </c>
      <c r="D2168" s="3">
        <v>3111037</v>
      </c>
      <c r="E2168" t="str">
        <f>UPPER(VLOOKUP(D2168,[1]PRODI_2019!$D$2:$L$72,3,FALSE))</f>
        <v>TEKNIK INDUSTRI</v>
      </c>
      <c r="F2168" t="str">
        <f>VLOOKUP(D2168,[1]PRODI_2019!$D$2:$L$72,9,FALSE)</f>
        <v>Teknik</v>
      </c>
      <c r="G2168" t="str">
        <f>VLOOKUP(F2168,Sheet1!$H$4:$I$11,2,FALSE)</f>
        <v>3_Teknik</v>
      </c>
      <c r="H2168" t="s">
        <v>2768</v>
      </c>
      <c r="I2168" t="s">
        <v>33</v>
      </c>
      <c r="L2168" t="s">
        <v>27</v>
      </c>
      <c r="O2168" t="s">
        <v>129</v>
      </c>
      <c r="P2168" t="str">
        <f t="shared" si="103"/>
        <v>SMAN</v>
      </c>
      <c r="Q2168" t="str">
        <f t="shared" si="104"/>
        <v>Negeri</v>
      </c>
      <c r="R2168" t="str">
        <f t="shared" si="102"/>
        <v>SMA</v>
      </c>
      <c r="S2168" t="s">
        <v>46</v>
      </c>
      <c r="T2168" t="s">
        <v>3486</v>
      </c>
      <c r="U2168" t="s">
        <v>29</v>
      </c>
      <c r="Z2168" t="str">
        <f>VLOOKUP(A2168,[2]registrasi!$B$2:$C$3000,2,FALSE)</f>
        <v>registrasi</v>
      </c>
      <c r="AA2168">
        <f>VLOOKUP(D2168,[3]Sheet1!$B$2:$D$43,3,FALSE)</f>
        <v>809</v>
      </c>
      <c r="AB2168" t="str">
        <f>VLOOKUP(A2168,[2]nim!$A$2:$B$3000,2,FALSE)</f>
        <v>diterima</v>
      </c>
    </row>
    <row r="2169" spans="1:28" x14ac:dyDescent="0.3">
      <c r="A2169" s="2">
        <v>122311090689</v>
      </c>
      <c r="B2169">
        <v>2</v>
      </c>
      <c r="C2169">
        <v>2021</v>
      </c>
      <c r="D2169" s="3">
        <v>3111037</v>
      </c>
      <c r="E2169" t="str">
        <f>UPPER(VLOOKUP(D2169,[1]PRODI_2019!$D$2:$L$72,3,FALSE))</f>
        <v>TEKNIK INDUSTRI</v>
      </c>
      <c r="F2169" t="str">
        <f>VLOOKUP(D2169,[1]PRODI_2019!$D$2:$L$72,9,FALSE)</f>
        <v>Teknik</v>
      </c>
      <c r="G2169" t="str">
        <f>VLOOKUP(F2169,Sheet1!$H$4:$I$11,2,FALSE)</f>
        <v>3_Teknik</v>
      </c>
      <c r="H2169" t="s">
        <v>2769</v>
      </c>
      <c r="I2169" t="s">
        <v>33</v>
      </c>
      <c r="L2169" t="s">
        <v>199</v>
      </c>
      <c r="O2169" t="s">
        <v>495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66</v>
      </c>
      <c r="T2169" t="s">
        <v>3489</v>
      </c>
      <c r="U2169" t="s">
        <v>29</v>
      </c>
      <c r="Z2169" t="str">
        <f>VLOOKUP(A2169,[2]registrasi!$B$2:$C$3000,2,FALSE)</f>
        <v>registrasi</v>
      </c>
      <c r="AA2169">
        <f>VLOOKUP(D2169,[3]Sheet1!$B$2:$D$43,3,FALSE)</f>
        <v>809</v>
      </c>
      <c r="AB2169" t="str">
        <f>VLOOKUP(A2169,[2]nim!$A$2:$B$3000,2,FALSE)</f>
        <v>diterima</v>
      </c>
    </row>
    <row r="2170" spans="1:28" x14ac:dyDescent="0.3">
      <c r="A2170" s="2">
        <v>122311100553</v>
      </c>
      <c r="B2170">
        <v>2</v>
      </c>
      <c r="C2170">
        <v>2022</v>
      </c>
      <c r="D2170" s="3">
        <v>3111037</v>
      </c>
      <c r="E2170" t="str">
        <f>UPPER(VLOOKUP(D2170,[1]PRODI_2019!$D$2:$L$72,3,FALSE))</f>
        <v>TEKNIK INDUSTRI</v>
      </c>
      <c r="F2170" t="str">
        <f>VLOOKUP(D2170,[1]PRODI_2019!$D$2:$L$72,9,FALSE)</f>
        <v>Teknik</v>
      </c>
      <c r="G2170" t="str">
        <f>VLOOKUP(F2170,Sheet1!$H$4:$I$11,2,FALSE)</f>
        <v>3_Teknik</v>
      </c>
      <c r="H2170" t="s">
        <v>2770</v>
      </c>
      <c r="I2170" t="s">
        <v>25</v>
      </c>
      <c r="L2170" t="s">
        <v>27</v>
      </c>
      <c r="O2170" t="s">
        <v>154</v>
      </c>
      <c r="P2170" t="str">
        <f t="shared" si="103"/>
        <v>SMAN</v>
      </c>
      <c r="Q2170" t="str">
        <f t="shared" si="104"/>
        <v>Negeri</v>
      </c>
      <c r="R2170" t="str">
        <f t="shared" si="102"/>
        <v>SMA</v>
      </c>
      <c r="S2170" t="s">
        <v>26</v>
      </c>
      <c r="T2170" t="s">
        <v>3486</v>
      </c>
      <c r="U2170" t="s">
        <v>29</v>
      </c>
      <c r="Z2170" t="str">
        <f>VLOOKUP(A2170,[2]registrasi!$B$2:$C$3000,2,FALSE)</f>
        <v>registrasi</v>
      </c>
      <c r="AA2170">
        <f>VLOOKUP(D2170,[3]Sheet1!$B$2:$D$43,3,FALSE)</f>
        <v>809</v>
      </c>
      <c r="AB2170" t="str">
        <f>VLOOKUP(A2170,[2]nim!$A$2:$B$3000,2,FALSE)</f>
        <v>diterima</v>
      </c>
    </row>
    <row r="2171" spans="1:28" x14ac:dyDescent="0.3">
      <c r="A2171" s="2">
        <v>122311100611</v>
      </c>
      <c r="B2171">
        <v>1</v>
      </c>
      <c r="C2171">
        <v>2022</v>
      </c>
      <c r="D2171" s="3">
        <v>3111037</v>
      </c>
      <c r="E2171" t="str">
        <f>UPPER(VLOOKUP(D2171,[1]PRODI_2019!$D$2:$L$72,3,FALSE))</f>
        <v>TEKNIK INDUSTRI</v>
      </c>
      <c r="F2171" t="str">
        <f>VLOOKUP(D2171,[1]PRODI_2019!$D$2:$L$72,9,FALSE)</f>
        <v>Teknik</v>
      </c>
      <c r="G2171" t="str">
        <f>VLOOKUP(F2171,Sheet1!$H$4:$I$11,2,FALSE)</f>
        <v>3_Teknik</v>
      </c>
      <c r="H2171" t="s">
        <v>2771</v>
      </c>
      <c r="I2171" t="s">
        <v>25</v>
      </c>
      <c r="L2171" t="s">
        <v>27</v>
      </c>
      <c r="O2171" t="s">
        <v>154</v>
      </c>
      <c r="P2171" t="str">
        <f t="shared" si="103"/>
        <v>SMAN</v>
      </c>
      <c r="Q2171" t="str">
        <f t="shared" si="104"/>
        <v>Negeri</v>
      </c>
      <c r="R2171" t="str">
        <f t="shared" si="102"/>
        <v>SMA</v>
      </c>
      <c r="S2171" t="s">
        <v>26</v>
      </c>
      <c r="T2171" t="s">
        <v>3486</v>
      </c>
      <c r="U2171" t="s">
        <v>29</v>
      </c>
      <c r="Z2171" t="str">
        <f>VLOOKUP(A2171,[2]registrasi!$B$2:$C$3000,2,FALSE)</f>
        <v>registrasi</v>
      </c>
      <c r="AA2171">
        <f>VLOOKUP(D2171,[3]Sheet1!$B$2:$D$43,3,FALSE)</f>
        <v>809</v>
      </c>
      <c r="AB2171" t="str">
        <f>VLOOKUP(A2171,[2]nim!$A$2:$B$3000,2,FALSE)</f>
        <v>diterima</v>
      </c>
    </row>
    <row r="2172" spans="1:28" x14ac:dyDescent="0.3">
      <c r="A2172" s="2">
        <v>122311100650</v>
      </c>
      <c r="B2172">
        <v>2</v>
      </c>
      <c r="C2172">
        <v>2022</v>
      </c>
      <c r="D2172" s="3">
        <v>3111037</v>
      </c>
      <c r="E2172" t="str">
        <f>UPPER(VLOOKUP(D2172,[1]PRODI_2019!$D$2:$L$72,3,FALSE))</f>
        <v>TEKNIK INDUSTRI</v>
      </c>
      <c r="F2172" t="str">
        <f>VLOOKUP(D2172,[1]PRODI_2019!$D$2:$L$72,9,FALSE)</f>
        <v>Teknik</v>
      </c>
      <c r="G2172" t="str">
        <f>VLOOKUP(F2172,Sheet1!$H$4:$I$11,2,FALSE)</f>
        <v>3_Teknik</v>
      </c>
      <c r="H2172" t="s">
        <v>2772</v>
      </c>
      <c r="I2172" t="s">
        <v>25</v>
      </c>
      <c r="L2172" t="s">
        <v>27</v>
      </c>
      <c r="O2172" t="s">
        <v>343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37</v>
      </c>
      <c r="T2172" t="s">
        <v>3486</v>
      </c>
      <c r="U2172" t="s">
        <v>29</v>
      </c>
      <c r="Z2172" t="str">
        <f>VLOOKUP(A2172,[2]registrasi!$B$2:$C$3000,2,FALSE)</f>
        <v>registrasi</v>
      </c>
      <c r="AA2172">
        <f>VLOOKUP(D2172,[3]Sheet1!$B$2:$D$43,3,FALSE)</f>
        <v>809</v>
      </c>
      <c r="AB2172" t="str">
        <f>VLOOKUP(A2172,[2]nim!$A$2:$B$3000,2,FALSE)</f>
        <v>diterima</v>
      </c>
    </row>
    <row r="2173" spans="1:28" x14ac:dyDescent="0.3">
      <c r="A2173" s="2">
        <v>122311100793</v>
      </c>
      <c r="B2173">
        <v>2</v>
      </c>
      <c r="C2173">
        <v>2022</v>
      </c>
      <c r="D2173" s="3">
        <v>3111037</v>
      </c>
      <c r="E2173" t="str">
        <f>UPPER(VLOOKUP(D2173,[1]PRODI_2019!$D$2:$L$72,3,FALSE))</f>
        <v>TEKNIK INDUSTRI</v>
      </c>
      <c r="F2173" t="str">
        <f>VLOOKUP(D2173,[1]PRODI_2019!$D$2:$L$72,9,FALSE)</f>
        <v>Teknik</v>
      </c>
      <c r="G2173" t="str">
        <f>VLOOKUP(F2173,Sheet1!$H$4:$I$11,2,FALSE)</f>
        <v>3_Teknik</v>
      </c>
      <c r="H2173" t="s">
        <v>2773</v>
      </c>
      <c r="I2173" t="s">
        <v>25</v>
      </c>
      <c r="L2173" t="s">
        <v>27</v>
      </c>
      <c r="O2173" t="s">
        <v>153</v>
      </c>
      <c r="P2173" t="str">
        <f t="shared" si="103"/>
        <v>SMAS</v>
      </c>
      <c r="Q2173" t="str">
        <f t="shared" si="104"/>
        <v>Swasta</v>
      </c>
      <c r="R2173" t="str">
        <f t="shared" si="102"/>
        <v>SMA</v>
      </c>
      <c r="S2173" t="s">
        <v>37</v>
      </c>
      <c r="T2173" t="s">
        <v>3486</v>
      </c>
      <c r="U2173" t="s">
        <v>29</v>
      </c>
      <c r="Z2173" t="str">
        <f>VLOOKUP(A2173,[2]registrasi!$B$2:$C$3000,2,FALSE)</f>
        <v>registrasi</v>
      </c>
      <c r="AA2173">
        <f>VLOOKUP(D2173,[3]Sheet1!$B$2:$D$43,3,FALSE)</f>
        <v>809</v>
      </c>
      <c r="AB2173" t="str">
        <f>VLOOKUP(A2173,[2]nim!$A$2:$B$3000,2,FALSE)</f>
        <v>diterima</v>
      </c>
    </row>
    <row r="2174" spans="1:28" x14ac:dyDescent="0.3">
      <c r="A2174" s="2">
        <v>122311110114</v>
      </c>
      <c r="B2174">
        <v>2</v>
      </c>
      <c r="C2174">
        <v>2022</v>
      </c>
      <c r="D2174" s="3">
        <v>3111037</v>
      </c>
      <c r="E2174" t="str">
        <f>UPPER(VLOOKUP(D2174,[1]PRODI_2019!$D$2:$L$72,3,FALSE))</f>
        <v>TEKNIK INDUSTRI</v>
      </c>
      <c r="F2174" t="str">
        <f>VLOOKUP(D2174,[1]PRODI_2019!$D$2:$L$72,9,FALSE)</f>
        <v>Teknik</v>
      </c>
      <c r="G2174" t="str">
        <f>VLOOKUP(F2174,Sheet1!$H$4:$I$11,2,FALSE)</f>
        <v>3_Teknik</v>
      </c>
      <c r="H2174" t="s">
        <v>2774</v>
      </c>
      <c r="I2174" t="s">
        <v>33</v>
      </c>
      <c r="L2174" t="s">
        <v>27</v>
      </c>
      <c r="O2174" t="s">
        <v>71</v>
      </c>
      <c r="P2174" t="str">
        <f t="shared" si="103"/>
        <v>SMAN</v>
      </c>
      <c r="Q2174" t="str">
        <f t="shared" si="104"/>
        <v>Negeri</v>
      </c>
      <c r="R2174" t="str">
        <f t="shared" si="102"/>
        <v>SMA</v>
      </c>
      <c r="S2174" t="s">
        <v>40</v>
      </c>
      <c r="T2174" t="s">
        <v>3486</v>
      </c>
      <c r="U2174" t="s">
        <v>29</v>
      </c>
      <c r="Z2174" t="str">
        <f>VLOOKUP(A2174,[2]registrasi!$B$2:$C$3000,2,FALSE)</f>
        <v>registrasi</v>
      </c>
      <c r="AA2174">
        <f>VLOOKUP(D2174,[3]Sheet1!$B$2:$D$43,3,FALSE)</f>
        <v>809</v>
      </c>
      <c r="AB2174" t="str">
        <f>VLOOKUP(A2174,[2]nim!$A$2:$B$3000,2,FALSE)</f>
        <v>diterima</v>
      </c>
    </row>
    <row r="2175" spans="1:28" x14ac:dyDescent="0.3">
      <c r="A2175" s="2">
        <v>122311110128</v>
      </c>
      <c r="B2175">
        <v>2</v>
      </c>
      <c r="C2175">
        <v>2022</v>
      </c>
      <c r="D2175" s="3">
        <v>3111037</v>
      </c>
      <c r="E2175" t="str">
        <f>UPPER(VLOOKUP(D2175,[1]PRODI_2019!$D$2:$L$72,3,FALSE))</f>
        <v>TEKNIK INDUSTRI</v>
      </c>
      <c r="F2175" t="str">
        <f>VLOOKUP(D2175,[1]PRODI_2019!$D$2:$L$72,9,FALSE)</f>
        <v>Teknik</v>
      </c>
      <c r="G2175" t="str">
        <f>VLOOKUP(F2175,Sheet1!$H$4:$I$11,2,FALSE)</f>
        <v>3_Teknik</v>
      </c>
      <c r="H2175" t="s">
        <v>2775</v>
      </c>
      <c r="I2175" t="s">
        <v>33</v>
      </c>
      <c r="L2175" t="s">
        <v>27</v>
      </c>
      <c r="O2175" t="s">
        <v>96</v>
      </c>
      <c r="P2175" t="str">
        <f t="shared" si="103"/>
        <v>SMAN</v>
      </c>
      <c r="Q2175" t="str">
        <f t="shared" si="104"/>
        <v>Negeri</v>
      </c>
      <c r="R2175" t="str">
        <f t="shared" si="102"/>
        <v>SMA</v>
      </c>
      <c r="S2175" t="s">
        <v>41</v>
      </c>
      <c r="T2175" t="s">
        <v>3486</v>
      </c>
      <c r="U2175" t="s">
        <v>29</v>
      </c>
      <c r="Z2175" t="str">
        <f>VLOOKUP(A2175,[2]registrasi!$B$2:$C$3000,2,FALSE)</f>
        <v>registrasi</v>
      </c>
      <c r="AA2175">
        <f>VLOOKUP(D2175,[3]Sheet1!$B$2:$D$43,3,FALSE)</f>
        <v>809</v>
      </c>
      <c r="AB2175" t="str">
        <f>VLOOKUP(A2175,[2]nim!$A$2:$B$3000,2,FALSE)</f>
        <v>diterima</v>
      </c>
    </row>
    <row r="2176" spans="1:28" x14ac:dyDescent="0.3">
      <c r="A2176" s="2">
        <v>122311110402</v>
      </c>
      <c r="B2176">
        <v>2</v>
      </c>
      <c r="C2176">
        <v>2022</v>
      </c>
      <c r="D2176" s="3">
        <v>3111037</v>
      </c>
      <c r="E2176" t="str">
        <f>UPPER(VLOOKUP(D2176,[1]PRODI_2019!$D$2:$L$72,3,FALSE))</f>
        <v>TEKNIK INDUSTRI</v>
      </c>
      <c r="F2176" t="str">
        <f>VLOOKUP(D2176,[1]PRODI_2019!$D$2:$L$72,9,FALSE)</f>
        <v>Teknik</v>
      </c>
      <c r="G2176" t="str">
        <f>VLOOKUP(F2176,Sheet1!$H$4:$I$11,2,FALSE)</f>
        <v>3_Teknik</v>
      </c>
      <c r="H2176" t="s">
        <v>2776</v>
      </c>
      <c r="I2176" t="s">
        <v>33</v>
      </c>
      <c r="L2176" t="s">
        <v>27</v>
      </c>
      <c r="O2176" t="s">
        <v>142</v>
      </c>
      <c r="P2176" t="str">
        <f t="shared" si="103"/>
        <v>MAN</v>
      </c>
      <c r="Q2176" t="str">
        <f t="shared" si="104"/>
        <v>Negeri</v>
      </c>
      <c r="R2176" t="str">
        <f t="shared" si="102"/>
        <v>MA</v>
      </c>
      <c r="S2176" t="s">
        <v>41</v>
      </c>
      <c r="T2176" t="s">
        <v>3486</v>
      </c>
      <c r="U2176" t="s">
        <v>29</v>
      </c>
      <c r="Z2176" t="str">
        <f>VLOOKUP(A2176,[2]registrasi!$B$2:$C$3000,2,FALSE)</f>
        <v>registrasi</v>
      </c>
      <c r="AA2176">
        <f>VLOOKUP(D2176,[3]Sheet1!$B$2:$D$43,3,FALSE)</f>
        <v>809</v>
      </c>
      <c r="AB2176" t="str">
        <f>VLOOKUP(A2176,[2]nim!$A$2:$B$3000,2,FALSE)</f>
        <v>diterima</v>
      </c>
    </row>
    <row r="2177" spans="1:28" x14ac:dyDescent="0.3">
      <c r="A2177" s="2">
        <v>122311120228</v>
      </c>
      <c r="B2177">
        <v>2</v>
      </c>
      <c r="C2177">
        <v>2021</v>
      </c>
      <c r="D2177" s="3">
        <v>3111037</v>
      </c>
      <c r="E2177" t="str">
        <f>UPPER(VLOOKUP(D2177,[1]PRODI_2019!$D$2:$L$72,3,FALSE))</f>
        <v>TEKNIK INDUSTRI</v>
      </c>
      <c r="F2177" t="str">
        <f>VLOOKUP(D2177,[1]PRODI_2019!$D$2:$L$72,9,FALSE)</f>
        <v>Teknik</v>
      </c>
      <c r="G2177" t="str">
        <f>VLOOKUP(F2177,Sheet1!$H$4:$I$11,2,FALSE)</f>
        <v>3_Teknik</v>
      </c>
      <c r="H2177" t="s">
        <v>2777</v>
      </c>
      <c r="I2177" t="s">
        <v>33</v>
      </c>
      <c r="L2177" t="s">
        <v>27</v>
      </c>
      <c r="O2177" t="s">
        <v>70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40</v>
      </c>
      <c r="T2177" t="s">
        <v>3486</v>
      </c>
      <c r="U2177" t="s">
        <v>29</v>
      </c>
      <c r="Z2177" t="str">
        <f>VLOOKUP(A2177,[2]registrasi!$B$2:$C$3000,2,FALSE)</f>
        <v>registrasi</v>
      </c>
      <c r="AA2177">
        <f>VLOOKUP(D2177,[3]Sheet1!$B$2:$D$43,3,FALSE)</f>
        <v>809</v>
      </c>
      <c r="AB2177" t="str">
        <f>VLOOKUP(A2177,[2]nim!$A$2:$B$3000,2,FALSE)</f>
        <v>diterima</v>
      </c>
    </row>
    <row r="2178" spans="1:28" x14ac:dyDescent="0.3">
      <c r="A2178" s="2">
        <v>122311120302</v>
      </c>
      <c r="B2178">
        <v>1</v>
      </c>
      <c r="C2178">
        <v>2021</v>
      </c>
      <c r="D2178" s="3">
        <v>3111037</v>
      </c>
      <c r="E2178" t="str">
        <f>UPPER(VLOOKUP(D2178,[1]PRODI_2019!$D$2:$L$72,3,FALSE))</f>
        <v>TEKNIK INDUSTRI</v>
      </c>
      <c r="F2178" t="str">
        <f>VLOOKUP(D2178,[1]PRODI_2019!$D$2:$L$72,9,FALSE)</f>
        <v>Teknik</v>
      </c>
      <c r="G2178" t="str">
        <f>VLOOKUP(F2178,Sheet1!$H$4:$I$11,2,FALSE)</f>
        <v>3_Teknik</v>
      </c>
      <c r="H2178" t="s">
        <v>2778</v>
      </c>
      <c r="I2178" t="s">
        <v>25</v>
      </c>
      <c r="L2178" t="s">
        <v>27</v>
      </c>
      <c r="O2178" t="s">
        <v>85</v>
      </c>
      <c r="P2178" t="str">
        <f t="shared" si="103"/>
        <v>SMAN</v>
      </c>
      <c r="Q2178" t="str">
        <f t="shared" si="104"/>
        <v>Negeri</v>
      </c>
      <c r="R2178" t="str">
        <f t="shared" si="102"/>
        <v>SMA</v>
      </c>
      <c r="S2178" t="s">
        <v>40</v>
      </c>
      <c r="T2178" t="s">
        <v>3486</v>
      </c>
      <c r="U2178" t="s">
        <v>29</v>
      </c>
      <c r="Z2178" t="str">
        <f>VLOOKUP(A2178,[2]registrasi!$B$2:$C$3000,2,FALSE)</f>
        <v>registrasi</v>
      </c>
      <c r="AA2178">
        <f>VLOOKUP(D2178,[3]Sheet1!$B$2:$D$43,3,FALSE)</f>
        <v>809</v>
      </c>
      <c r="AB2178" t="str">
        <f>VLOOKUP(A2178,[2]nim!$A$2:$B$3000,2,FALSE)</f>
        <v>diterima</v>
      </c>
    </row>
    <row r="2179" spans="1:28" x14ac:dyDescent="0.3">
      <c r="A2179" s="2">
        <v>122311120560</v>
      </c>
      <c r="B2179">
        <v>2</v>
      </c>
      <c r="C2179">
        <v>2022</v>
      </c>
      <c r="D2179" s="3">
        <v>3111037</v>
      </c>
      <c r="E2179" t="str">
        <f>UPPER(VLOOKUP(D2179,[1]PRODI_2019!$D$2:$L$72,3,FALSE))</f>
        <v>TEKNIK INDUSTRI</v>
      </c>
      <c r="F2179" t="str">
        <f>VLOOKUP(D2179,[1]PRODI_2019!$D$2:$L$72,9,FALSE)</f>
        <v>Teknik</v>
      </c>
      <c r="G2179" t="str">
        <f>VLOOKUP(F2179,Sheet1!$H$4:$I$11,2,FALSE)</f>
        <v>3_Teknik</v>
      </c>
      <c r="H2179" t="s">
        <v>2779</v>
      </c>
      <c r="I2179" t="s">
        <v>25</v>
      </c>
      <c r="L2179" t="s">
        <v>27</v>
      </c>
      <c r="O2179" t="s">
        <v>140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37</v>
      </c>
      <c r="T2179" t="s">
        <v>3486</v>
      </c>
      <c r="U2179" t="s">
        <v>29</v>
      </c>
      <c r="Z2179" t="str">
        <f>VLOOKUP(A2179,[2]registrasi!$B$2:$C$3000,2,FALSE)</f>
        <v>registrasi</v>
      </c>
      <c r="AA2179">
        <f>VLOOKUP(D2179,[3]Sheet1!$B$2:$D$43,3,FALSE)</f>
        <v>809</v>
      </c>
      <c r="AB2179" t="str">
        <f>VLOOKUP(A2179,[2]nim!$A$2:$B$3000,2,FALSE)</f>
        <v>diterima</v>
      </c>
    </row>
    <row r="2180" spans="1:28" x14ac:dyDescent="0.3">
      <c r="A2180" s="2">
        <v>122311130593</v>
      </c>
      <c r="B2180">
        <v>1</v>
      </c>
      <c r="C2180">
        <v>2022</v>
      </c>
      <c r="D2180" s="3">
        <v>3111037</v>
      </c>
      <c r="E2180" t="str">
        <f>UPPER(VLOOKUP(D2180,[1]PRODI_2019!$D$2:$L$72,3,FALSE))</f>
        <v>TEKNIK INDUSTRI</v>
      </c>
      <c r="F2180" t="str">
        <f>VLOOKUP(D2180,[1]PRODI_2019!$D$2:$L$72,9,FALSE)</f>
        <v>Teknik</v>
      </c>
      <c r="G2180" t="str">
        <f>VLOOKUP(F2180,Sheet1!$H$4:$I$11,2,FALSE)</f>
        <v>3_Teknik</v>
      </c>
      <c r="H2180" t="s">
        <v>2780</v>
      </c>
      <c r="I2180" t="s">
        <v>33</v>
      </c>
      <c r="L2180" t="s">
        <v>27</v>
      </c>
      <c r="O2180" t="s">
        <v>92</v>
      </c>
      <c r="P2180" t="str">
        <f t="shared" si="103"/>
        <v>SMAN</v>
      </c>
      <c r="Q2180" t="str">
        <f t="shared" si="104"/>
        <v>Negeri</v>
      </c>
      <c r="R2180" t="str">
        <f t="shared" si="102"/>
        <v>SMA</v>
      </c>
      <c r="S2180" t="s">
        <v>52</v>
      </c>
      <c r="T2180" t="s">
        <v>3486</v>
      </c>
      <c r="U2180" t="s">
        <v>29</v>
      </c>
      <c r="Z2180" t="str">
        <f>VLOOKUP(A2180,[2]registrasi!$B$2:$C$3000,2,FALSE)</f>
        <v>registrasi</v>
      </c>
      <c r="AA2180">
        <f>VLOOKUP(D2180,[3]Sheet1!$B$2:$D$43,3,FALSE)</f>
        <v>809</v>
      </c>
      <c r="AB2180" t="str">
        <f>VLOOKUP(A2180,[2]nim!$A$2:$B$3000,2,FALSE)</f>
        <v>diterima</v>
      </c>
    </row>
    <row r="2181" spans="1:28" x14ac:dyDescent="0.3">
      <c r="A2181" s="2">
        <v>122311140024</v>
      </c>
      <c r="B2181">
        <v>1</v>
      </c>
      <c r="C2181">
        <v>2022</v>
      </c>
      <c r="D2181" s="3">
        <v>3111037</v>
      </c>
      <c r="E2181" t="str">
        <f>UPPER(VLOOKUP(D2181,[1]PRODI_2019!$D$2:$L$72,3,FALSE))</f>
        <v>TEKNIK INDUSTRI</v>
      </c>
      <c r="F2181" t="str">
        <f>VLOOKUP(D2181,[1]PRODI_2019!$D$2:$L$72,9,FALSE)</f>
        <v>Teknik</v>
      </c>
      <c r="G2181" t="str">
        <f>VLOOKUP(F2181,Sheet1!$H$4:$I$11,2,FALSE)</f>
        <v>3_Teknik</v>
      </c>
      <c r="H2181" t="s">
        <v>2781</v>
      </c>
      <c r="I2181" t="s">
        <v>33</v>
      </c>
      <c r="L2181" t="s">
        <v>27</v>
      </c>
      <c r="O2181" t="s">
        <v>72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52</v>
      </c>
      <c r="T2181" t="s">
        <v>3486</v>
      </c>
      <c r="U2181" t="s">
        <v>29</v>
      </c>
      <c r="Z2181" t="str">
        <f>VLOOKUP(A2181,[2]registrasi!$B$2:$C$3000,2,FALSE)</f>
        <v>registrasi</v>
      </c>
      <c r="AA2181">
        <f>VLOOKUP(D2181,[3]Sheet1!$B$2:$D$43,3,FALSE)</f>
        <v>809</v>
      </c>
      <c r="AB2181" t="str">
        <f>VLOOKUP(A2181,[2]nim!$A$2:$B$3000,2,FALSE)</f>
        <v>diterima</v>
      </c>
    </row>
    <row r="2182" spans="1:28" x14ac:dyDescent="0.3">
      <c r="A2182" s="2">
        <v>122311150079</v>
      </c>
      <c r="B2182">
        <v>2</v>
      </c>
      <c r="C2182">
        <v>2022</v>
      </c>
      <c r="D2182" s="3">
        <v>3111037</v>
      </c>
      <c r="E2182" t="str">
        <f>UPPER(VLOOKUP(D2182,[1]PRODI_2019!$D$2:$L$72,3,FALSE))</f>
        <v>TEKNIK INDUSTRI</v>
      </c>
      <c r="F2182" t="str">
        <f>VLOOKUP(D2182,[1]PRODI_2019!$D$2:$L$72,9,FALSE)</f>
        <v>Teknik</v>
      </c>
      <c r="G2182" t="str">
        <f>VLOOKUP(F2182,Sheet1!$H$4:$I$11,2,FALSE)</f>
        <v>3_Teknik</v>
      </c>
      <c r="H2182" t="s">
        <v>2782</v>
      </c>
      <c r="I2182" t="s">
        <v>33</v>
      </c>
      <c r="L2182" t="s">
        <v>27</v>
      </c>
      <c r="O2182" t="s">
        <v>153</v>
      </c>
      <c r="P2182" t="str">
        <f t="shared" si="103"/>
        <v>SMAS</v>
      </c>
      <c r="Q2182" t="str">
        <f t="shared" si="104"/>
        <v>Swasta</v>
      </c>
      <c r="R2182" t="str">
        <f t="shared" si="105"/>
        <v>SMA</v>
      </c>
      <c r="S2182" t="s">
        <v>37</v>
      </c>
      <c r="T2182" t="s">
        <v>3486</v>
      </c>
      <c r="U2182" t="s">
        <v>29</v>
      </c>
      <c r="Z2182" t="str">
        <f>VLOOKUP(A2182,[2]registrasi!$B$2:$C$3000,2,FALSE)</f>
        <v>registrasi</v>
      </c>
      <c r="AA2182">
        <f>VLOOKUP(D2182,[3]Sheet1!$B$2:$D$43,3,FALSE)</f>
        <v>809</v>
      </c>
      <c r="AB2182" t="str">
        <f>VLOOKUP(A2182,[2]nim!$A$2:$B$3000,2,FALSE)</f>
        <v>diterima</v>
      </c>
    </row>
    <row r="2183" spans="1:28" x14ac:dyDescent="0.3">
      <c r="A2183" s="2">
        <v>122311160175</v>
      </c>
      <c r="B2183">
        <v>2</v>
      </c>
      <c r="C2183">
        <v>2022</v>
      </c>
      <c r="D2183" s="3">
        <v>3111037</v>
      </c>
      <c r="E2183" t="str">
        <f>UPPER(VLOOKUP(D2183,[1]PRODI_2019!$D$2:$L$72,3,FALSE))</f>
        <v>TEKNIK INDUSTRI</v>
      </c>
      <c r="F2183" t="str">
        <f>VLOOKUP(D2183,[1]PRODI_2019!$D$2:$L$72,9,FALSE)</f>
        <v>Teknik</v>
      </c>
      <c r="G2183" t="str">
        <f>VLOOKUP(F2183,Sheet1!$H$4:$I$11,2,FALSE)</f>
        <v>3_Teknik</v>
      </c>
      <c r="H2183" t="s">
        <v>2783</v>
      </c>
      <c r="I2183" t="s">
        <v>25</v>
      </c>
      <c r="L2183" t="s">
        <v>27</v>
      </c>
      <c r="O2183" t="s">
        <v>149</v>
      </c>
      <c r="P2183" t="str">
        <f t="shared" si="103"/>
        <v>SMAN</v>
      </c>
      <c r="Q2183" t="str">
        <f t="shared" si="104"/>
        <v>Negeri</v>
      </c>
      <c r="R2183" t="str">
        <f t="shared" si="105"/>
        <v>SMA</v>
      </c>
      <c r="S2183" t="s">
        <v>37</v>
      </c>
      <c r="T2183" t="s">
        <v>3486</v>
      </c>
      <c r="U2183" t="s">
        <v>29</v>
      </c>
      <c r="Z2183" t="str">
        <f>VLOOKUP(A2183,[2]registrasi!$B$2:$C$3000,2,FALSE)</f>
        <v>registrasi</v>
      </c>
      <c r="AA2183">
        <f>VLOOKUP(D2183,[3]Sheet1!$B$2:$D$43,3,FALSE)</f>
        <v>809</v>
      </c>
      <c r="AB2183" t="str">
        <f>VLOOKUP(A2183,[2]nim!$A$2:$B$3000,2,FALSE)</f>
        <v>diterima</v>
      </c>
    </row>
    <row r="2184" spans="1:28" x14ac:dyDescent="0.3">
      <c r="A2184" s="2">
        <v>122311190297</v>
      </c>
      <c r="B2184">
        <v>1</v>
      </c>
      <c r="C2184">
        <v>2022</v>
      </c>
      <c r="D2184" s="3">
        <v>3111037</v>
      </c>
      <c r="E2184" t="str">
        <f>UPPER(VLOOKUP(D2184,[1]PRODI_2019!$D$2:$L$72,3,FALSE))</f>
        <v>TEKNIK INDUSTRI</v>
      </c>
      <c r="F2184" t="str">
        <f>VLOOKUP(D2184,[1]PRODI_2019!$D$2:$L$72,9,FALSE)</f>
        <v>Teknik</v>
      </c>
      <c r="G2184" t="str">
        <f>VLOOKUP(F2184,Sheet1!$H$4:$I$11,2,FALSE)</f>
        <v>3_Teknik</v>
      </c>
      <c r="H2184" t="s">
        <v>2784</v>
      </c>
      <c r="I2184" t="s">
        <v>33</v>
      </c>
      <c r="L2184" t="s">
        <v>27</v>
      </c>
      <c r="O2184" t="s">
        <v>149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37</v>
      </c>
      <c r="T2184" t="s">
        <v>3486</v>
      </c>
      <c r="U2184" t="s">
        <v>29</v>
      </c>
      <c r="Z2184" t="str">
        <f>VLOOKUP(A2184,[2]registrasi!$B$2:$C$3000,2,FALSE)</f>
        <v>registrasi</v>
      </c>
      <c r="AA2184">
        <f>VLOOKUP(D2184,[3]Sheet1!$B$2:$D$43,3,FALSE)</f>
        <v>809</v>
      </c>
      <c r="AB2184" t="str">
        <f>VLOOKUP(A2184,[2]nim!$A$2:$B$3000,2,FALSE)</f>
        <v>diterima</v>
      </c>
    </row>
    <row r="2185" spans="1:28" x14ac:dyDescent="0.3">
      <c r="A2185" s="2">
        <v>122311210125</v>
      </c>
      <c r="B2185">
        <v>2</v>
      </c>
      <c r="C2185">
        <v>2022</v>
      </c>
      <c r="D2185" s="3">
        <v>3111037</v>
      </c>
      <c r="E2185" t="str">
        <f>UPPER(VLOOKUP(D2185,[1]PRODI_2019!$D$2:$L$72,3,FALSE))</f>
        <v>TEKNIK INDUSTRI</v>
      </c>
      <c r="F2185" t="str">
        <f>VLOOKUP(D2185,[1]PRODI_2019!$D$2:$L$72,9,FALSE)</f>
        <v>Teknik</v>
      </c>
      <c r="G2185" t="str">
        <f>VLOOKUP(F2185,Sheet1!$H$4:$I$11,2,FALSE)</f>
        <v>3_Teknik</v>
      </c>
      <c r="H2185" t="s">
        <v>2785</v>
      </c>
      <c r="I2185" t="s">
        <v>25</v>
      </c>
      <c r="L2185" t="s">
        <v>27</v>
      </c>
      <c r="O2185" t="s">
        <v>335</v>
      </c>
      <c r="P2185" t="str">
        <f t="shared" si="103"/>
        <v>SMA</v>
      </c>
      <c r="Q2185" t="str">
        <f t="shared" si="104"/>
        <v>Swasta</v>
      </c>
      <c r="R2185" t="str">
        <f t="shared" si="105"/>
        <v>SMA</v>
      </c>
      <c r="S2185" t="s">
        <v>52</v>
      </c>
      <c r="T2185" t="s">
        <v>3486</v>
      </c>
      <c r="U2185" t="s">
        <v>29</v>
      </c>
      <c r="Z2185" t="str">
        <f>VLOOKUP(A2185,[2]registrasi!$B$2:$C$3000,2,FALSE)</f>
        <v>registrasi</v>
      </c>
      <c r="AA2185">
        <f>VLOOKUP(D2185,[3]Sheet1!$B$2:$D$43,3,FALSE)</f>
        <v>809</v>
      </c>
      <c r="AB2185" t="str">
        <f>VLOOKUP(A2185,[2]nim!$A$2:$B$3000,2,FALSE)</f>
        <v>diterima</v>
      </c>
    </row>
    <row r="2186" spans="1:28" x14ac:dyDescent="0.3">
      <c r="A2186" s="2">
        <v>122311220327</v>
      </c>
      <c r="B2186">
        <v>2</v>
      </c>
      <c r="C2186">
        <v>2022</v>
      </c>
      <c r="D2186" s="3">
        <v>3111037</v>
      </c>
      <c r="E2186" t="str">
        <f>UPPER(VLOOKUP(D2186,[1]PRODI_2019!$D$2:$L$72,3,FALSE))</f>
        <v>TEKNIK INDUSTRI</v>
      </c>
      <c r="F2186" t="str">
        <f>VLOOKUP(D2186,[1]PRODI_2019!$D$2:$L$72,9,FALSE)</f>
        <v>Teknik</v>
      </c>
      <c r="G2186" t="str">
        <f>VLOOKUP(F2186,Sheet1!$H$4:$I$11,2,FALSE)</f>
        <v>3_Teknik</v>
      </c>
      <c r="H2186" t="s">
        <v>2786</v>
      </c>
      <c r="I2186" t="s">
        <v>25</v>
      </c>
      <c r="L2186" t="s">
        <v>27</v>
      </c>
      <c r="O2186" t="s">
        <v>217</v>
      </c>
      <c r="P2186" t="str">
        <f t="shared" si="103"/>
        <v>SMAN</v>
      </c>
      <c r="Q2186" t="str">
        <f t="shared" si="104"/>
        <v>Negeri</v>
      </c>
      <c r="R2186" t="str">
        <f t="shared" si="105"/>
        <v>SMA</v>
      </c>
      <c r="S2186" t="s">
        <v>37</v>
      </c>
      <c r="T2186" t="s">
        <v>3486</v>
      </c>
      <c r="U2186" t="s">
        <v>29</v>
      </c>
      <c r="Z2186" t="str">
        <f>VLOOKUP(A2186,[2]registrasi!$B$2:$C$3000,2,FALSE)</f>
        <v>registrasi</v>
      </c>
      <c r="AA2186">
        <f>VLOOKUP(D2186,[3]Sheet1!$B$2:$D$43,3,FALSE)</f>
        <v>809</v>
      </c>
      <c r="AB2186" t="str">
        <f>VLOOKUP(A2186,[2]nim!$A$2:$B$3000,2,FALSE)</f>
        <v>diterima</v>
      </c>
    </row>
    <row r="2187" spans="1:28" x14ac:dyDescent="0.3">
      <c r="A2187" s="2">
        <v>122311260146</v>
      </c>
      <c r="B2187">
        <v>2</v>
      </c>
      <c r="C2187">
        <v>2022</v>
      </c>
      <c r="D2187" s="3">
        <v>3111037</v>
      </c>
      <c r="E2187" t="str">
        <f>UPPER(VLOOKUP(D2187,[1]PRODI_2019!$D$2:$L$72,3,FALSE))</f>
        <v>TEKNIK INDUSTRI</v>
      </c>
      <c r="F2187" t="str">
        <f>VLOOKUP(D2187,[1]PRODI_2019!$D$2:$L$72,9,FALSE)</f>
        <v>Teknik</v>
      </c>
      <c r="G2187" t="str">
        <f>VLOOKUP(F2187,Sheet1!$H$4:$I$11,2,FALSE)</f>
        <v>3_Teknik</v>
      </c>
      <c r="H2187" t="s">
        <v>2787</v>
      </c>
      <c r="I2187" t="s">
        <v>25</v>
      </c>
      <c r="L2187" t="s">
        <v>200</v>
      </c>
      <c r="O2187" t="s">
        <v>314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26</v>
      </c>
      <c r="T2187" t="s">
        <v>3486</v>
      </c>
      <c r="U2187" t="s">
        <v>29</v>
      </c>
      <c r="Z2187" t="str">
        <f>VLOOKUP(A2187,[2]registrasi!$B$2:$C$3000,2,FALSE)</f>
        <v>registrasi</v>
      </c>
      <c r="AA2187">
        <f>VLOOKUP(D2187,[3]Sheet1!$B$2:$D$43,3,FALSE)</f>
        <v>809</v>
      </c>
      <c r="AB2187" t="str">
        <f>VLOOKUP(A2187,[2]nim!$A$2:$B$3000,2,FALSE)</f>
        <v>diterima</v>
      </c>
    </row>
    <row r="2188" spans="1:28" x14ac:dyDescent="0.3">
      <c r="A2188" s="2">
        <v>122321190630</v>
      </c>
      <c r="B2188">
        <v>2</v>
      </c>
      <c r="C2188">
        <v>2022</v>
      </c>
      <c r="D2188" s="3">
        <v>3111037</v>
      </c>
      <c r="E2188" t="str">
        <f>UPPER(VLOOKUP(D2188,[1]PRODI_2019!$D$2:$L$72,3,FALSE))</f>
        <v>TEKNIK INDUSTRI</v>
      </c>
      <c r="F2188" t="str">
        <f>VLOOKUP(D2188,[1]PRODI_2019!$D$2:$L$72,9,FALSE)</f>
        <v>Teknik</v>
      </c>
      <c r="G2188" t="str">
        <f>VLOOKUP(F2188,Sheet1!$H$4:$I$11,2,FALSE)</f>
        <v>3_Teknik</v>
      </c>
      <c r="H2188" t="s">
        <v>2788</v>
      </c>
      <c r="I2188" t="s">
        <v>25</v>
      </c>
      <c r="L2188" t="s">
        <v>27</v>
      </c>
      <c r="O2188" t="s">
        <v>502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541</v>
      </c>
      <c r="T2188" t="s">
        <v>3487</v>
      </c>
      <c r="U2188" t="s">
        <v>29</v>
      </c>
      <c r="Z2188" t="str">
        <f>VLOOKUP(A2188,[2]registrasi!$B$2:$C$3000,2,FALSE)</f>
        <v>registrasi</v>
      </c>
      <c r="AA2188">
        <f>VLOOKUP(D2188,[3]Sheet1!$B$2:$D$43,3,FALSE)</f>
        <v>809</v>
      </c>
      <c r="AB2188" t="str">
        <f>VLOOKUP(A2188,[2]nim!$A$2:$B$3000,2,FALSE)</f>
        <v>diterima</v>
      </c>
    </row>
    <row r="2189" spans="1:28" x14ac:dyDescent="0.3">
      <c r="A2189" s="2">
        <v>122321270642</v>
      </c>
      <c r="B2189">
        <v>2</v>
      </c>
      <c r="C2189">
        <v>2022</v>
      </c>
      <c r="D2189" s="3">
        <v>3111037</v>
      </c>
      <c r="E2189" t="str">
        <f>UPPER(VLOOKUP(D2189,[1]PRODI_2019!$D$2:$L$72,3,FALSE))</f>
        <v>TEKNIK INDUSTRI</v>
      </c>
      <c r="F2189" t="str">
        <f>VLOOKUP(D2189,[1]PRODI_2019!$D$2:$L$72,9,FALSE)</f>
        <v>Teknik</v>
      </c>
      <c r="G2189" t="str">
        <f>VLOOKUP(F2189,Sheet1!$H$4:$I$11,2,FALSE)</f>
        <v>3_Teknik</v>
      </c>
      <c r="H2189" t="s">
        <v>2789</v>
      </c>
      <c r="I2189" t="s">
        <v>33</v>
      </c>
      <c r="L2189" t="s">
        <v>27</v>
      </c>
      <c r="O2189" t="s">
        <v>319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537</v>
      </c>
      <c r="T2189" t="s">
        <v>3489</v>
      </c>
      <c r="U2189" t="s">
        <v>29</v>
      </c>
      <c r="Z2189" t="str">
        <f>VLOOKUP(A2189,[2]registrasi!$B$2:$C$3000,2,FALSE)</f>
        <v>registrasi</v>
      </c>
      <c r="AA2189">
        <f>VLOOKUP(D2189,[3]Sheet1!$B$2:$D$43,3,FALSE)</f>
        <v>809</v>
      </c>
      <c r="AB2189" t="str">
        <f>VLOOKUP(A2189,[2]nim!$A$2:$B$3000,2,FALSE)</f>
        <v>diterima</v>
      </c>
    </row>
    <row r="2190" spans="1:28" x14ac:dyDescent="0.3">
      <c r="A2190" s="2">
        <v>122321280109</v>
      </c>
      <c r="B2190">
        <v>2</v>
      </c>
      <c r="C2190">
        <v>2022</v>
      </c>
      <c r="D2190" s="3">
        <v>3111037</v>
      </c>
      <c r="E2190" t="str">
        <f>UPPER(VLOOKUP(D2190,[1]PRODI_2019!$D$2:$L$72,3,FALSE))</f>
        <v>TEKNIK INDUSTRI</v>
      </c>
      <c r="F2190" t="str">
        <f>VLOOKUP(D2190,[1]PRODI_2019!$D$2:$L$72,9,FALSE)</f>
        <v>Teknik</v>
      </c>
      <c r="G2190" t="str">
        <f>VLOOKUP(F2190,Sheet1!$H$4:$I$11,2,FALSE)</f>
        <v>3_Teknik</v>
      </c>
      <c r="H2190" t="s">
        <v>2790</v>
      </c>
      <c r="I2190" t="s">
        <v>33</v>
      </c>
      <c r="L2190" t="s">
        <v>27</v>
      </c>
      <c r="O2190" t="s">
        <v>429</v>
      </c>
      <c r="P2190" t="str">
        <f t="shared" si="103"/>
        <v>SMAS</v>
      </c>
      <c r="Q2190" t="str">
        <f t="shared" si="104"/>
        <v>Swasta</v>
      </c>
      <c r="R2190" t="str">
        <f t="shared" si="105"/>
        <v>SMA</v>
      </c>
      <c r="S2190" t="s">
        <v>126</v>
      </c>
      <c r="T2190" t="s">
        <v>3487</v>
      </c>
      <c r="U2190" t="s">
        <v>29</v>
      </c>
      <c r="Z2190" t="str">
        <f>VLOOKUP(A2190,[2]registrasi!$B$2:$C$3000,2,FALSE)</f>
        <v>registrasi</v>
      </c>
      <c r="AA2190">
        <f>VLOOKUP(D2190,[3]Sheet1!$B$2:$D$43,3,FALSE)</f>
        <v>809</v>
      </c>
      <c r="AB2190" t="str">
        <f>VLOOKUP(A2190,[2]nim!$A$2:$B$3000,2,FALSE)</f>
        <v>diterima</v>
      </c>
    </row>
    <row r="2191" spans="1:28" x14ac:dyDescent="0.3">
      <c r="A2191" s="2">
        <v>122323170798</v>
      </c>
      <c r="B2191">
        <v>2</v>
      </c>
      <c r="C2191">
        <v>2021</v>
      </c>
      <c r="D2191" s="3">
        <v>3111037</v>
      </c>
      <c r="E2191" t="str">
        <f>UPPER(VLOOKUP(D2191,[1]PRODI_2019!$D$2:$L$72,3,FALSE))</f>
        <v>TEKNIK INDUSTRI</v>
      </c>
      <c r="F2191" t="str">
        <f>VLOOKUP(D2191,[1]PRODI_2019!$D$2:$L$72,9,FALSE)</f>
        <v>Teknik</v>
      </c>
      <c r="G2191" t="str">
        <f>VLOOKUP(F2191,Sheet1!$H$4:$I$11,2,FALSE)</f>
        <v>3_Teknik</v>
      </c>
      <c r="H2191" t="s">
        <v>2791</v>
      </c>
      <c r="I2191" t="s">
        <v>25</v>
      </c>
      <c r="L2191" t="s">
        <v>27</v>
      </c>
      <c r="O2191" t="s">
        <v>3429</v>
      </c>
      <c r="P2191" t="str">
        <f t="shared" si="103"/>
        <v>SMAS</v>
      </c>
      <c r="Q2191" t="str">
        <f t="shared" si="104"/>
        <v>Swasta</v>
      </c>
      <c r="R2191" t="str">
        <f t="shared" si="105"/>
        <v>SMA</v>
      </c>
      <c r="S2191" t="s">
        <v>105</v>
      </c>
      <c r="T2191" t="s">
        <v>3489</v>
      </c>
      <c r="U2191" t="s">
        <v>29</v>
      </c>
      <c r="Z2191" t="e">
        <f>VLOOKUP(A2191,[2]registrasi!$B$2:$C$3000,2,FALSE)</f>
        <v>#N/A</v>
      </c>
      <c r="AA2191">
        <f>VLOOKUP(D2191,[3]Sheet1!$B$2:$D$43,3,FALSE)</f>
        <v>809</v>
      </c>
      <c r="AB2191" t="e">
        <f>VLOOKUP(A2191,[2]nim!$A$2:$B$3000,2,FALSE)</f>
        <v>#N/A</v>
      </c>
    </row>
    <row r="2192" spans="1:28" x14ac:dyDescent="0.3">
      <c r="A2192" s="2">
        <v>122324250345</v>
      </c>
      <c r="B2192">
        <v>2</v>
      </c>
      <c r="C2192">
        <v>2021</v>
      </c>
      <c r="D2192" s="3">
        <v>3111037</v>
      </c>
      <c r="E2192" t="str">
        <f>UPPER(VLOOKUP(D2192,[1]PRODI_2019!$D$2:$L$72,3,FALSE))</f>
        <v>TEKNIK INDUSTRI</v>
      </c>
      <c r="F2192" t="str">
        <f>VLOOKUP(D2192,[1]PRODI_2019!$D$2:$L$72,9,FALSE)</f>
        <v>Teknik</v>
      </c>
      <c r="G2192" t="str">
        <f>VLOOKUP(F2192,Sheet1!$H$4:$I$11,2,FALSE)</f>
        <v>3_Teknik</v>
      </c>
      <c r="H2192" t="s">
        <v>2792</v>
      </c>
      <c r="I2192" t="s">
        <v>25</v>
      </c>
      <c r="L2192" t="s">
        <v>27</v>
      </c>
      <c r="O2192" t="s">
        <v>342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63</v>
      </c>
      <c r="T2192" t="s">
        <v>3486</v>
      </c>
      <c r="U2192" t="s">
        <v>35</v>
      </c>
      <c r="Z2192" t="str">
        <f>VLOOKUP(A2192,[2]registrasi!$B$2:$C$3000,2,FALSE)</f>
        <v>registrasi</v>
      </c>
      <c r="AA2192">
        <f>VLOOKUP(D2192,[3]Sheet1!$B$2:$D$43,3,FALSE)</f>
        <v>809</v>
      </c>
      <c r="AB2192" t="str">
        <f>VLOOKUP(A2192,[2]nim!$A$2:$B$3000,2,FALSE)</f>
        <v>diterima</v>
      </c>
    </row>
    <row r="2193" spans="1:28" x14ac:dyDescent="0.3">
      <c r="A2193" s="2">
        <v>122331280183</v>
      </c>
      <c r="B2193">
        <v>1</v>
      </c>
      <c r="C2193">
        <v>2022</v>
      </c>
      <c r="D2193" s="3">
        <v>3111037</v>
      </c>
      <c r="E2193" t="str">
        <f>UPPER(VLOOKUP(D2193,[1]PRODI_2019!$D$2:$L$72,3,FALSE))</f>
        <v>TEKNIK INDUSTRI</v>
      </c>
      <c r="F2193" t="str">
        <f>VLOOKUP(D2193,[1]PRODI_2019!$D$2:$L$72,9,FALSE)</f>
        <v>Teknik</v>
      </c>
      <c r="G2193" t="str">
        <f>VLOOKUP(F2193,Sheet1!$H$4:$I$11,2,FALSE)</f>
        <v>3_Teknik</v>
      </c>
      <c r="H2193" t="s">
        <v>2793</v>
      </c>
      <c r="I2193" t="s">
        <v>25</v>
      </c>
      <c r="L2193" t="s">
        <v>27</v>
      </c>
      <c r="O2193" t="s">
        <v>3430</v>
      </c>
      <c r="P2193" t="str">
        <f t="shared" si="103"/>
        <v>SMAS</v>
      </c>
      <c r="Q2193" t="str">
        <f t="shared" si="104"/>
        <v>Swasta</v>
      </c>
      <c r="R2193" t="str">
        <f t="shared" si="105"/>
        <v>SMA</v>
      </c>
      <c r="S2193" t="s">
        <v>553</v>
      </c>
      <c r="T2193" t="s">
        <v>3487</v>
      </c>
      <c r="U2193" t="s">
        <v>29</v>
      </c>
      <c r="Z2193" t="e">
        <f>VLOOKUP(A2193,[2]registrasi!$B$2:$C$3000,2,FALSE)</f>
        <v>#N/A</v>
      </c>
      <c r="AA2193">
        <f>VLOOKUP(D2193,[3]Sheet1!$B$2:$D$43,3,FALSE)</f>
        <v>809</v>
      </c>
      <c r="AB2193" t="e">
        <f>VLOOKUP(A2193,[2]nim!$A$2:$B$3000,2,FALSE)</f>
        <v>#N/A</v>
      </c>
    </row>
    <row r="2194" spans="1:28" x14ac:dyDescent="0.3">
      <c r="A2194" s="2">
        <v>122332220155</v>
      </c>
      <c r="B2194">
        <v>2</v>
      </c>
      <c r="C2194">
        <v>2022</v>
      </c>
      <c r="D2194" s="3">
        <v>3111037</v>
      </c>
      <c r="E2194" t="str">
        <f>UPPER(VLOOKUP(D2194,[1]PRODI_2019!$D$2:$L$72,3,FALSE))</f>
        <v>TEKNIK INDUSTRI</v>
      </c>
      <c r="F2194" t="str">
        <f>VLOOKUP(D2194,[1]PRODI_2019!$D$2:$L$72,9,FALSE)</f>
        <v>Teknik</v>
      </c>
      <c r="G2194" t="str">
        <f>VLOOKUP(F2194,Sheet1!$H$4:$I$11,2,FALSE)</f>
        <v>3_Teknik</v>
      </c>
      <c r="H2194" t="s">
        <v>2794</v>
      </c>
      <c r="I2194" t="s">
        <v>33</v>
      </c>
      <c r="L2194" t="s">
        <v>199</v>
      </c>
      <c r="O2194" t="s">
        <v>405</v>
      </c>
      <c r="P2194" t="str">
        <f t="shared" si="103"/>
        <v>SMA</v>
      </c>
      <c r="Q2194" t="str">
        <f t="shared" si="104"/>
        <v>Swasta</v>
      </c>
      <c r="R2194" t="str">
        <f t="shared" si="105"/>
        <v>SMA</v>
      </c>
      <c r="S2194" t="s">
        <v>547</v>
      </c>
      <c r="T2194" t="s">
        <v>3487</v>
      </c>
      <c r="U2194" t="s">
        <v>29</v>
      </c>
      <c r="Z2194" t="str">
        <f>VLOOKUP(A2194,[2]registrasi!$B$2:$C$3000,2,FALSE)</f>
        <v>registrasi</v>
      </c>
      <c r="AA2194">
        <f>VLOOKUP(D2194,[3]Sheet1!$B$2:$D$43,3,FALSE)</f>
        <v>809</v>
      </c>
      <c r="AB2194" t="e">
        <f>VLOOKUP(A2194,[2]nim!$A$2:$B$3000,2,FALSE)</f>
        <v>#N/A</v>
      </c>
    </row>
    <row r="2195" spans="1:28" x14ac:dyDescent="0.3">
      <c r="A2195" s="2">
        <v>122334110558</v>
      </c>
      <c r="B2195">
        <v>2</v>
      </c>
      <c r="C2195">
        <v>2022</v>
      </c>
      <c r="D2195" s="3">
        <v>3111037</v>
      </c>
      <c r="E2195" t="str">
        <f>UPPER(VLOOKUP(D2195,[1]PRODI_2019!$D$2:$L$72,3,FALSE))</f>
        <v>TEKNIK INDUSTRI</v>
      </c>
      <c r="F2195" t="str">
        <f>VLOOKUP(D2195,[1]PRODI_2019!$D$2:$L$72,9,FALSE)</f>
        <v>Teknik</v>
      </c>
      <c r="G2195" t="str">
        <f>VLOOKUP(F2195,Sheet1!$H$4:$I$11,2,FALSE)</f>
        <v>3_Teknik</v>
      </c>
      <c r="H2195" t="s">
        <v>2795</v>
      </c>
      <c r="I2195" t="s">
        <v>33</v>
      </c>
      <c r="L2195" t="s">
        <v>27</v>
      </c>
      <c r="O2195" t="s">
        <v>3431</v>
      </c>
      <c r="P2195" t="str">
        <f t="shared" si="103"/>
        <v>SMA</v>
      </c>
      <c r="Q2195" t="str">
        <f t="shared" si="104"/>
        <v>Swasta</v>
      </c>
      <c r="R2195" t="str">
        <f t="shared" si="105"/>
        <v>SMA</v>
      </c>
      <c r="S2195" t="s">
        <v>73</v>
      </c>
      <c r="T2195" t="s">
        <v>3487</v>
      </c>
      <c r="U2195" t="s">
        <v>29</v>
      </c>
      <c r="Z2195" t="str">
        <f>VLOOKUP(A2195,[2]registrasi!$B$2:$C$3000,2,FALSE)</f>
        <v>registrasi</v>
      </c>
      <c r="AA2195">
        <f>VLOOKUP(D2195,[3]Sheet1!$B$2:$D$43,3,FALSE)</f>
        <v>809</v>
      </c>
      <c r="AB2195" t="str">
        <f>VLOOKUP(A2195,[2]nim!$A$2:$B$3000,2,FALSE)</f>
        <v>diterima</v>
      </c>
    </row>
    <row r="2196" spans="1:28" x14ac:dyDescent="0.3">
      <c r="A2196" s="2">
        <v>122341230611</v>
      </c>
      <c r="B2196">
        <v>2</v>
      </c>
      <c r="C2196">
        <v>2021</v>
      </c>
      <c r="D2196" s="3">
        <v>3111037</v>
      </c>
      <c r="E2196" t="str">
        <f>UPPER(VLOOKUP(D2196,[1]PRODI_2019!$D$2:$L$72,3,FALSE))</f>
        <v>TEKNIK INDUSTRI</v>
      </c>
      <c r="F2196" t="str">
        <f>VLOOKUP(D2196,[1]PRODI_2019!$D$2:$L$72,9,FALSE)</f>
        <v>Teknik</v>
      </c>
      <c r="G2196" t="str">
        <f>VLOOKUP(F2196,Sheet1!$H$4:$I$11,2,FALSE)</f>
        <v>3_Teknik</v>
      </c>
      <c r="H2196" t="s">
        <v>2796</v>
      </c>
      <c r="I2196" t="s">
        <v>33</v>
      </c>
      <c r="L2196" t="s">
        <v>27</v>
      </c>
      <c r="O2196" t="s">
        <v>495</v>
      </c>
      <c r="P2196" t="str">
        <f t="shared" si="103"/>
        <v>SMAN</v>
      </c>
      <c r="Q2196" t="str">
        <f t="shared" si="104"/>
        <v>Negeri</v>
      </c>
      <c r="R2196" t="str">
        <f t="shared" si="105"/>
        <v>SMA</v>
      </c>
      <c r="S2196" t="s">
        <v>66</v>
      </c>
      <c r="T2196" t="s">
        <v>3489</v>
      </c>
      <c r="U2196" t="s">
        <v>29</v>
      </c>
      <c r="Z2196" t="str">
        <f>VLOOKUP(A2196,[2]registrasi!$B$2:$C$3000,2,FALSE)</f>
        <v>registrasi</v>
      </c>
      <c r="AA2196">
        <f>VLOOKUP(D2196,[3]Sheet1!$B$2:$D$43,3,FALSE)</f>
        <v>809</v>
      </c>
      <c r="AB2196" t="str">
        <f>VLOOKUP(A2196,[2]nim!$A$2:$B$3000,2,FALSE)</f>
        <v>diterima</v>
      </c>
    </row>
    <row r="2197" spans="1:28" x14ac:dyDescent="0.3">
      <c r="A2197" s="2">
        <v>122133010392</v>
      </c>
      <c r="B2197">
        <v>1</v>
      </c>
      <c r="C2197">
        <v>2020</v>
      </c>
      <c r="D2197" s="3">
        <v>3111053</v>
      </c>
      <c r="E2197" t="str">
        <f>UPPER(VLOOKUP(D2197,[1]PRODI_2019!$D$2:$L$72,3,FALSE))</f>
        <v>TEKNIK KIMIA</v>
      </c>
      <c r="F2197" t="str">
        <f>VLOOKUP(D2197,[1]PRODI_2019!$D$2:$L$72,9,FALSE)</f>
        <v>Teknik</v>
      </c>
      <c r="G2197" t="str">
        <f>VLOOKUP(F2197,Sheet1!$H$4:$I$11,2,FALSE)</f>
        <v>3_Teknik</v>
      </c>
      <c r="H2197" t="s">
        <v>2797</v>
      </c>
      <c r="I2197" t="s">
        <v>33</v>
      </c>
      <c r="L2197" t="s">
        <v>199</v>
      </c>
      <c r="O2197" t="s">
        <v>3432</v>
      </c>
      <c r="P2197" t="str">
        <f t="shared" ref="P2197:P2260" si="106">TRIM(LEFT(O2197,FIND(" ",O2197,1)))</f>
        <v>SMAS</v>
      </c>
      <c r="Q2197" t="str">
        <f t="shared" ref="Q2197:Q2260" si="107">IF(RIGHT(P2197,1)="N","Negeri","Swasta")</f>
        <v>Swasta</v>
      </c>
      <c r="R2197" t="str">
        <f t="shared" si="105"/>
        <v>SMA</v>
      </c>
      <c r="S2197" t="s">
        <v>519</v>
      </c>
      <c r="T2197" t="s">
        <v>3482</v>
      </c>
      <c r="U2197" t="s">
        <v>29</v>
      </c>
      <c r="Z2197" t="str">
        <f>VLOOKUP(A2197,[2]registrasi!$B$2:$C$3000,2,FALSE)</f>
        <v>registrasi</v>
      </c>
      <c r="AA2197">
        <f>VLOOKUP(D2197,[3]Sheet1!$B$2:$D$43,3,FALSE)</f>
        <v>314</v>
      </c>
      <c r="AB2197" t="str">
        <f>VLOOKUP(A2197,[2]nim!$A$2:$B$3000,2,FALSE)</f>
        <v>diterima</v>
      </c>
    </row>
    <row r="2198" spans="1:28" x14ac:dyDescent="0.3">
      <c r="A2198" s="2">
        <v>122142010988</v>
      </c>
      <c r="B2198">
        <v>2</v>
      </c>
      <c r="C2198">
        <v>2021</v>
      </c>
      <c r="D2198" s="3">
        <v>3111053</v>
      </c>
      <c r="E2198" t="str">
        <f>UPPER(VLOOKUP(D2198,[1]PRODI_2019!$D$2:$L$72,3,FALSE))</f>
        <v>TEKNIK KIMIA</v>
      </c>
      <c r="F2198" t="str">
        <f>VLOOKUP(D2198,[1]PRODI_2019!$D$2:$L$72,9,FALSE)</f>
        <v>Teknik</v>
      </c>
      <c r="G2198" t="str">
        <f>VLOOKUP(F2198,Sheet1!$H$4:$I$11,2,FALSE)</f>
        <v>3_Teknik</v>
      </c>
      <c r="H2198" t="s">
        <v>2798</v>
      </c>
      <c r="I2198" t="s">
        <v>33</v>
      </c>
      <c r="L2198" t="s">
        <v>27</v>
      </c>
      <c r="O2198" t="s">
        <v>3433</v>
      </c>
      <c r="P2198" t="str">
        <f t="shared" si="106"/>
        <v>SMA</v>
      </c>
      <c r="Q2198" t="str">
        <f t="shared" si="107"/>
        <v>Swasta</v>
      </c>
      <c r="R2198" t="str">
        <f t="shared" si="105"/>
        <v>SMA</v>
      </c>
      <c r="S2198" t="s">
        <v>3529</v>
      </c>
      <c r="T2198" t="s">
        <v>3496</v>
      </c>
      <c r="U2198" t="s">
        <v>29</v>
      </c>
      <c r="Z2198" t="str">
        <f>VLOOKUP(A2198,[2]registrasi!$B$2:$C$3000,2,FALSE)</f>
        <v>registrasi</v>
      </c>
      <c r="AA2198">
        <f>VLOOKUP(D2198,[3]Sheet1!$B$2:$D$43,3,FALSE)</f>
        <v>314</v>
      </c>
      <c r="AB2198" t="e">
        <f>VLOOKUP(A2198,[2]nim!$A$2:$B$3000,2,FALSE)</f>
        <v>#N/A</v>
      </c>
    </row>
    <row r="2199" spans="1:28" x14ac:dyDescent="0.3">
      <c r="A2199" s="2">
        <v>122311010045</v>
      </c>
      <c r="B2199">
        <v>2</v>
      </c>
      <c r="C2199">
        <v>2022</v>
      </c>
      <c r="D2199" s="3">
        <v>3111053</v>
      </c>
      <c r="E2199" t="str">
        <f>UPPER(VLOOKUP(D2199,[1]PRODI_2019!$D$2:$L$72,3,FALSE))</f>
        <v>TEKNIK KIMIA</v>
      </c>
      <c r="F2199" t="str">
        <f>VLOOKUP(D2199,[1]PRODI_2019!$D$2:$L$72,9,FALSE)</f>
        <v>Teknik</v>
      </c>
      <c r="G2199" t="str">
        <f>VLOOKUP(F2199,Sheet1!$H$4:$I$11,2,FALSE)</f>
        <v>3_Teknik</v>
      </c>
      <c r="H2199" t="s">
        <v>2799</v>
      </c>
      <c r="I2199" t="s">
        <v>33</v>
      </c>
      <c r="L2199" t="s">
        <v>27</v>
      </c>
      <c r="O2199" t="s">
        <v>120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52</v>
      </c>
      <c r="T2199" t="s">
        <v>3486</v>
      </c>
      <c r="U2199" t="s">
        <v>29</v>
      </c>
      <c r="Z2199" t="str">
        <f>VLOOKUP(A2199,[2]registrasi!$B$2:$C$3000,2,FALSE)</f>
        <v>registrasi</v>
      </c>
      <c r="AA2199">
        <f>VLOOKUP(D2199,[3]Sheet1!$B$2:$D$43,3,FALSE)</f>
        <v>314</v>
      </c>
      <c r="AB2199" t="str">
        <f>VLOOKUP(A2199,[2]nim!$A$2:$B$3000,2,FALSE)</f>
        <v>diterima</v>
      </c>
    </row>
    <row r="2200" spans="1:28" x14ac:dyDescent="0.3">
      <c r="A2200" s="2">
        <v>122311010303</v>
      </c>
      <c r="B2200">
        <v>2</v>
      </c>
      <c r="C2200">
        <v>2020</v>
      </c>
      <c r="D2200" s="3">
        <v>3111053</v>
      </c>
      <c r="E2200" t="str">
        <f>UPPER(VLOOKUP(D2200,[1]PRODI_2019!$D$2:$L$72,3,FALSE))</f>
        <v>TEKNIK KIMIA</v>
      </c>
      <c r="F2200" t="str">
        <f>VLOOKUP(D2200,[1]PRODI_2019!$D$2:$L$72,9,FALSE)</f>
        <v>Teknik</v>
      </c>
      <c r="G2200" t="str">
        <f>VLOOKUP(F2200,Sheet1!$H$4:$I$11,2,FALSE)</f>
        <v>3_Teknik</v>
      </c>
      <c r="H2200" t="s">
        <v>2800</v>
      </c>
      <c r="I2200" t="s">
        <v>25</v>
      </c>
      <c r="L2200" t="s">
        <v>27</v>
      </c>
      <c r="O2200" t="s">
        <v>287</v>
      </c>
      <c r="P2200" t="str">
        <f t="shared" si="106"/>
        <v>SMK</v>
      </c>
      <c r="Q2200" t="str">
        <f t="shared" si="107"/>
        <v>Swasta</v>
      </c>
      <c r="R2200" t="str">
        <f t="shared" si="105"/>
        <v>SMK</v>
      </c>
      <c r="S2200" t="s">
        <v>52</v>
      </c>
      <c r="T2200" t="s">
        <v>3486</v>
      </c>
      <c r="U2200" t="s">
        <v>29</v>
      </c>
      <c r="Z2200" t="str">
        <f>VLOOKUP(A2200,[2]registrasi!$B$2:$C$3000,2,FALSE)</f>
        <v>registrasi</v>
      </c>
      <c r="AA2200">
        <f>VLOOKUP(D2200,[3]Sheet1!$B$2:$D$43,3,FALSE)</f>
        <v>314</v>
      </c>
      <c r="AB2200" t="str">
        <f>VLOOKUP(A2200,[2]nim!$A$2:$B$3000,2,FALSE)</f>
        <v>diterima</v>
      </c>
    </row>
    <row r="2201" spans="1:28" x14ac:dyDescent="0.3">
      <c r="A2201" s="2">
        <v>122311010554</v>
      </c>
      <c r="B2201">
        <v>2</v>
      </c>
      <c r="C2201">
        <v>2021</v>
      </c>
      <c r="D2201" s="3">
        <v>3111053</v>
      </c>
      <c r="E2201" t="str">
        <f>UPPER(VLOOKUP(D2201,[1]PRODI_2019!$D$2:$L$72,3,FALSE))</f>
        <v>TEKNIK KIMIA</v>
      </c>
      <c r="F2201" t="str">
        <f>VLOOKUP(D2201,[1]PRODI_2019!$D$2:$L$72,9,FALSE)</f>
        <v>Teknik</v>
      </c>
      <c r="G2201" t="str">
        <f>VLOOKUP(F2201,Sheet1!$H$4:$I$11,2,FALSE)</f>
        <v>3_Teknik</v>
      </c>
      <c r="H2201" t="s">
        <v>2801</v>
      </c>
      <c r="I2201" t="s">
        <v>33</v>
      </c>
      <c r="L2201" t="s">
        <v>27</v>
      </c>
      <c r="O2201" t="s">
        <v>133</v>
      </c>
      <c r="P2201" t="str">
        <f t="shared" si="106"/>
        <v>SMAN</v>
      </c>
      <c r="Q2201" t="str">
        <f t="shared" si="107"/>
        <v>Negeri</v>
      </c>
      <c r="R2201" t="str">
        <f t="shared" si="105"/>
        <v>SMA</v>
      </c>
      <c r="S2201" t="s">
        <v>26</v>
      </c>
      <c r="T2201" t="s">
        <v>3486</v>
      </c>
      <c r="U2201" t="s">
        <v>29</v>
      </c>
      <c r="Z2201" t="str">
        <f>VLOOKUP(A2201,[2]registrasi!$B$2:$C$3000,2,FALSE)</f>
        <v>registrasi</v>
      </c>
      <c r="AA2201">
        <f>VLOOKUP(D2201,[3]Sheet1!$B$2:$D$43,3,FALSE)</f>
        <v>314</v>
      </c>
      <c r="AB2201" t="str">
        <f>VLOOKUP(A2201,[2]nim!$A$2:$B$3000,2,FALSE)</f>
        <v>diterima</v>
      </c>
    </row>
    <row r="2202" spans="1:28" x14ac:dyDescent="0.3">
      <c r="A2202" s="2">
        <v>122311010950</v>
      </c>
      <c r="B2202">
        <v>2</v>
      </c>
      <c r="C2202">
        <v>2021</v>
      </c>
      <c r="D2202" s="3">
        <v>3111053</v>
      </c>
      <c r="E2202" t="str">
        <f>UPPER(VLOOKUP(D2202,[1]PRODI_2019!$D$2:$L$72,3,FALSE))</f>
        <v>TEKNIK KIMIA</v>
      </c>
      <c r="F2202" t="str">
        <f>VLOOKUP(D2202,[1]PRODI_2019!$D$2:$L$72,9,FALSE)</f>
        <v>Teknik</v>
      </c>
      <c r="G2202" t="str">
        <f>VLOOKUP(F2202,Sheet1!$H$4:$I$11,2,FALSE)</f>
        <v>3_Teknik</v>
      </c>
      <c r="H2202" t="s">
        <v>2802</v>
      </c>
      <c r="I2202" t="s">
        <v>25</v>
      </c>
      <c r="L2202" t="s">
        <v>27</v>
      </c>
      <c r="O2202" t="s">
        <v>70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40</v>
      </c>
      <c r="T2202" t="s">
        <v>3486</v>
      </c>
      <c r="U2202" t="s">
        <v>29</v>
      </c>
      <c r="Z2202" t="str">
        <f>VLOOKUP(A2202,[2]registrasi!$B$2:$C$3000,2,FALSE)</f>
        <v>registrasi</v>
      </c>
      <c r="AA2202">
        <f>VLOOKUP(D2202,[3]Sheet1!$B$2:$D$43,3,FALSE)</f>
        <v>314</v>
      </c>
      <c r="AB2202" t="str">
        <f>VLOOKUP(A2202,[2]nim!$A$2:$B$3000,2,FALSE)</f>
        <v>diterima</v>
      </c>
    </row>
    <row r="2203" spans="1:28" x14ac:dyDescent="0.3">
      <c r="A2203" s="2">
        <v>122311011156</v>
      </c>
      <c r="B2203">
        <v>2</v>
      </c>
      <c r="C2203">
        <v>2022</v>
      </c>
      <c r="D2203" s="3">
        <v>3111053</v>
      </c>
      <c r="E2203" t="str">
        <f>UPPER(VLOOKUP(D2203,[1]PRODI_2019!$D$2:$L$72,3,FALSE))</f>
        <v>TEKNIK KIMIA</v>
      </c>
      <c r="F2203" t="str">
        <f>VLOOKUP(D2203,[1]PRODI_2019!$D$2:$L$72,9,FALSE)</f>
        <v>Teknik</v>
      </c>
      <c r="G2203" t="str">
        <f>VLOOKUP(F2203,Sheet1!$H$4:$I$11,2,FALSE)</f>
        <v>3_Teknik</v>
      </c>
      <c r="H2203" t="s">
        <v>2803</v>
      </c>
      <c r="I2203" t="s">
        <v>33</v>
      </c>
      <c r="L2203" t="s">
        <v>27</v>
      </c>
      <c r="O2203" t="s">
        <v>70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40</v>
      </c>
      <c r="T2203" t="s">
        <v>3486</v>
      </c>
      <c r="U2203" t="s">
        <v>29</v>
      </c>
      <c r="Z2203" t="str">
        <f>VLOOKUP(A2203,[2]registrasi!$B$2:$C$3000,2,FALSE)</f>
        <v>registrasi</v>
      </c>
      <c r="AA2203">
        <f>VLOOKUP(D2203,[3]Sheet1!$B$2:$D$43,3,FALSE)</f>
        <v>314</v>
      </c>
      <c r="AB2203" t="str">
        <f>VLOOKUP(A2203,[2]nim!$A$2:$B$3000,2,FALSE)</f>
        <v>diterima</v>
      </c>
    </row>
    <row r="2204" spans="1:28" x14ac:dyDescent="0.3">
      <c r="A2204" s="2">
        <v>122311020853</v>
      </c>
      <c r="B2204">
        <v>2</v>
      </c>
      <c r="C2204">
        <v>2022</v>
      </c>
      <c r="D2204" s="3">
        <v>3111053</v>
      </c>
      <c r="E2204" t="str">
        <f>UPPER(VLOOKUP(D2204,[1]PRODI_2019!$D$2:$L$72,3,FALSE))</f>
        <v>TEKNIK KIMIA</v>
      </c>
      <c r="F2204" t="str">
        <f>VLOOKUP(D2204,[1]PRODI_2019!$D$2:$L$72,9,FALSE)</f>
        <v>Teknik</v>
      </c>
      <c r="G2204" t="str">
        <f>VLOOKUP(F2204,Sheet1!$H$4:$I$11,2,FALSE)</f>
        <v>3_Teknik</v>
      </c>
      <c r="H2204" t="s">
        <v>2804</v>
      </c>
      <c r="I2204" t="s">
        <v>33</v>
      </c>
      <c r="L2204" t="s">
        <v>27</v>
      </c>
      <c r="O2204" t="s">
        <v>70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40</v>
      </c>
      <c r="T2204" t="s">
        <v>3486</v>
      </c>
      <c r="U2204" t="s">
        <v>29</v>
      </c>
      <c r="Z2204" t="str">
        <f>VLOOKUP(A2204,[2]registrasi!$B$2:$C$3000,2,FALSE)</f>
        <v>registrasi</v>
      </c>
      <c r="AA2204">
        <f>VLOOKUP(D2204,[3]Sheet1!$B$2:$D$43,3,FALSE)</f>
        <v>314</v>
      </c>
      <c r="AB2204" t="str">
        <f>VLOOKUP(A2204,[2]nim!$A$2:$B$3000,2,FALSE)</f>
        <v>diterima</v>
      </c>
    </row>
    <row r="2205" spans="1:28" x14ac:dyDescent="0.3">
      <c r="A2205" s="2">
        <v>122311020873</v>
      </c>
      <c r="B2205">
        <v>2</v>
      </c>
      <c r="C2205">
        <v>2022</v>
      </c>
      <c r="D2205" s="3">
        <v>3111053</v>
      </c>
      <c r="E2205" t="str">
        <f>UPPER(VLOOKUP(D2205,[1]PRODI_2019!$D$2:$L$72,3,FALSE))</f>
        <v>TEKNIK KIMIA</v>
      </c>
      <c r="F2205" t="str">
        <f>VLOOKUP(D2205,[1]PRODI_2019!$D$2:$L$72,9,FALSE)</f>
        <v>Teknik</v>
      </c>
      <c r="G2205" t="str">
        <f>VLOOKUP(F2205,Sheet1!$H$4:$I$11,2,FALSE)</f>
        <v>3_Teknik</v>
      </c>
      <c r="H2205" t="s">
        <v>2805</v>
      </c>
      <c r="I2205" t="s">
        <v>33</v>
      </c>
      <c r="L2205" t="s">
        <v>27</v>
      </c>
      <c r="O2205" t="s">
        <v>70</v>
      </c>
      <c r="P2205" t="str">
        <f t="shared" si="106"/>
        <v>SMAN</v>
      </c>
      <c r="Q2205" t="str">
        <f t="shared" si="107"/>
        <v>Negeri</v>
      </c>
      <c r="R2205" t="str">
        <f t="shared" si="105"/>
        <v>SMA</v>
      </c>
      <c r="S2205" t="s">
        <v>40</v>
      </c>
      <c r="T2205" t="s">
        <v>3486</v>
      </c>
      <c r="U2205" t="s">
        <v>29</v>
      </c>
      <c r="Z2205" t="str">
        <f>VLOOKUP(A2205,[2]registrasi!$B$2:$C$3000,2,FALSE)</f>
        <v>registrasi</v>
      </c>
      <c r="AA2205">
        <f>VLOOKUP(D2205,[3]Sheet1!$B$2:$D$43,3,FALSE)</f>
        <v>314</v>
      </c>
      <c r="AB2205" t="str">
        <f>VLOOKUP(A2205,[2]nim!$A$2:$B$3000,2,FALSE)</f>
        <v>diterima</v>
      </c>
    </row>
    <row r="2206" spans="1:28" x14ac:dyDescent="0.3">
      <c r="A2206" s="2">
        <v>122311021058</v>
      </c>
      <c r="B2206">
        <v>1</v>
      </c>
      <c r="C2206">
        <v>2022</v>
      </c>
      <c r="D2206" s="3">
        <v>3111053</v>
      </c>
      <c r="E2206" t="str">
        <f>UPPER(VLOOKUP(D2206,[1]PRODI_2019!$D$2:$L$72,3,FALSE))</f>
        <v>TEKNIK KIMIA</v>
      </c>
      <c r="F2206" t="str">
        <f>VLOOKUP(D2206,[1]PRODI_2019!$D$2:$L$72,9,FALSE)</f>
        <v>Teknik</v>
      </c>
      <c r="G2206" t="str">
        <f>VLOOKUP(F2206,Sheet1!$H$4:$I$11,2,FALSE)</f>
        <v>3_Teknik</v>
      </c>
      <c r="H2206" t="s">
        <v>2806</v>
      </c>
      <c r="I2206" t="s">
        <v>25</v>
      </c>
      <c r="L2206" t="s">
        <v>27</v>
      </c>
      <c r="O2206" t="s">
        <v>56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41</v>
      </c>
      <c r="T2206" t="s">
        <v>3486</v>
      </c>
      <c r="U2206" t="s">
        <v>29</v>
      </c>
      <c r="Z2206" t="str">
        <f>VLOOKUP(A2206,[2]registrasi!$B$2:$C$3000,2,FALSE)</f>
        <v>registrasi</v>
      </c>
      <c r="AA2206">
        <f>VLOOKUP(D2206,[3]Sheet1!$B$2:$D$43,3,FALSE)</f>
        <v>314</v>
      </c>
      <c r="AB2206" t="str">
        <f>VLOOKUP(A2206,[2]nim!$A$2:$B$3000,2,FALSE)</f>
        <v>diterima</v>
      </c>
    </row>
    <row r="2207" spans="1:28" x14ac:dyDescent="0.3">
      <c r="A2207" s="2">
        <v>122311021217</v>
      </c>
      <c r="B2207">
        <v>2</v>
      </c>
      <c r="C2207">
        <v>2021</v>
      </c>
      <c r="D2207" s="3">
        <v>3111053</v>
      </c>
      <c r="E2207" t="str">
        <f>UPPER(VLOOKUP(D2207,[1]PRODI_2019!$D$2:$L$72,3,FALSE))</f>
        <v>TEKNIK KIMIA</v>
      </c>
      <c r="F2207" t="str">
        <f>VLOOKUP(D2207,[1]PRODI_2019!$D$2:$L$72,9,FALSE)</f>
        <v>Teknik</v>
      </c>
      <c r="G2207" t="str">
        <f>VLOOKUP(F2207,Sheet1!$H$4:$I$11,2,FALSE)</f>
        <v>3_Teknik</v>
      </c>
      <c r="H2207" t="s">
        <v>2807</v>
      </c>
      <c r="I2207" t="s">
        <v>33</v>
      </c>
      <c r="L2207" t="s">
        <v>27</v>
      </c>
      <c r="O2207" t="s">
        <v>295</v>
      </c>
      <c r="P2207" t="str">
        <f t="shared" si="106"/>
        <v>SMKN</v>
      </c>
      <c r="Q2207" t="str">
        <f t="shared" si="107"/>
        <v>Negeri</v>
      </c>
      <c r="R2207" t="str">
        <f t="shared" si="105"/>
        <v>SMK</v>
      </c>
      <c r="S2207" t="s">
        <v>40</v>
      </c>
      <c r="T2207" t="s">
        <v>3486</v>
      </c>
      <c r="U2207" t="s">
        <v>29</v>
      </c>
      <c r="Z2207" t="str">
        <f>VLOOKUP(A2207,[2]registrasi!$B$2:$C$3000,2,FALSE)</f>
        <v>registrasi</v>
      </c>
      <c r="AA2207">
        <f>VLOOKUP(D2207,[3]Sheet1!$B$2:$D$43,3,FALSE)</f>
        <v>314</v>
      </c>
      <c r="AB2207" t="str">
        <f>VLOOKUP(A2207,[2]nim!$A$2:$B$3000,2,FALSE)</f>
        <v>diterima</v>
      </c>
    </row>
    <row r="2208" spans="1:28" x14ac:dyDescent="0.3">
      <c r="A2208" s="2">
        <v>122311021308</v>
      </c>
      <c r="B2208">
        <v>2</v>
      </c>
      <c r="C2208">
        <v>2021</v>
      </c>
      <c r="D2208" s="3">
        <v>3111053</v>
      </c>
      <c r="E2208" t="str">
        <f>UPPER(VLOOKUP(D2208,[1]PRODI_2019!$D$2:$L$72,3,FALSE))</f>
        <v>TEKNIK KIMIA</v>
      </c>
      <c r="F2208" t="str">
        <f>VLOOKUP(D2208,[1]PRODI_2019!$D$2:$L$72,9,FALSE)</f>
        <v>Teknik</v>
      </c>
      <c r="G2208" t="str">
        <f>VLOOKUP(F2208,Sheet1!$H$4:$I$11,2,FALSE)</f>
        <v>3_Teknik</v>
      </c>
      <c r="H2208" t="s">
        <v>2808</v>
      </c>
      <c r="I2208" t="s">
        <v>33</v>
      </c>
      <c r="L2208" t="s">
        <v>27</v>
      </c>
      <c r="O2208" t="s">
        <v>86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52</v>
      </c>
      <c r="T2208" t="s">
        <v>3486</v>
      </c>
      <c r="U2208" t="s">
        <v>29</v>
      </c>
      <c r="Z2208" t="str">
        <f>VLOOKUP(A2208,[2]registrasi!$B$2:$C$3000,2,FALSE)</f>
        <v>registrasi</v>
      </c>
      <c r="AA2208">
        <f>VLOOKUP(D2208,[3]Sheet1!$B$2:$D$43,3,FALSE)</f>
        <v>314</v>
      </c>
      <c r="AB2208" t="str">
        <f>VLOOKUP(A2208,[2]nim!$A$2:$B$3000,2,FALSE)</f>
        <v>diterima</v>
      </c>
    </row>
    <row r="2209" spans="1:28" x14ac:dyDescent="0.3">
      <c r="A2209" s="2">
        <v>122311021348</v>
      </c>
      <c r="B2209">
        <v>2</v>
      </c>
      <c r="C2209">
        <v>2022</v>
      </c>
      <c r="D2209" s="3">
        <v>3111053</v>
      </c>
      <c r="E2209" t="str">
        <f>UPPER(VLOOKUP(D2209,[1]PRODI_2019!$D$2:$L$72,3,FALSE))</f>
        <v>TEKNIK KIMIA</v>
      </c>
      <c r="F2209" t="str">
        <f>VLOOKUP(D2209,[1]PRODI_2019!$D$2:$L$72,9,FALSE)</f>
        <v>Teknik</v>
      </c>
      <c r="G2209" t="str">
        <f>VLOOKUP(F2209,Sheet1!$H$4:$I$11,2,FALSE)</f>
        <v>3_Teknik</v>
      </c>
      <c r="H2209" t="s">
        <v>2809</v>
      </c>
      <c r="I2209" t="s">
        <v>33</v>
      </c>
      <c r="L2209" t="s">
        <v>27</v>
      </c>
      <c r="O2209" t="s">
        <v>3434</v>
      </c>
      <c r="P2209" t="str">
        <f t="shared" si="106"/>
        <v>SMAN</v>
      </c>
      <c r="Q2209" t="str">
        <f t="shared" si="107"/>
        <v>Negeri</v>
      </c>
      <c r="R2209" t="str">
        <f t="shared" si="105"/>
        <v>SMA</v>
      </c>
      <c r="S2209" t="s">
        <v>521</v>
      </c>
      <c r="T2209" t="s">
        <v>3495</v>
      </c>
      <c r="U2209" t="s">
        <v>35</v>
      </c>
      <c r="Z2209" t="str">
        <f>VLOOKUP(A2209,[2]registrasi!$B$2:$C$3000,2,FALSE)</f>
        <v>registrasi</v>
      </c>
      <c r="AA2209">
        <f>VLOOKUP(D2209,[3]Sheet1!$B$2:$D$43,3,FALSE)</f>
        <v>314</v>
      </c>
      <c r="AB2209" t="str">
        <f>VLOOKUP(A2209,[2]nim!$A$2:$B$3000,2,FALSE)</f>
        <v>diterima</v>
      </c>
    </row>
    <row r="2210" spans="1:28" x14ac:dyDescent="0.3">
      <c r="A2210" s="2">
        <v>122311021438</v>
      </c>
      <c r="B2210">
        <v>1</v>
      </c>
      <c r="C2210">
        <v>2022</v>
      </c>
      <c r="D2210" s="3">
        <v>3111053</v>
      </c>
      <c r="E2210" t="str">
        <f>UPPER(VLOOKUP(D2210,[1]PRODI_2019!$D$2:$L$72,3,FALSE))</f>
        <v>TEKNIK KIMIA</v>
      </c>
      <c r="F2210" t="str">
        <f>VLOOKUP(D2210,[1]PRODI_2019!$D$2:$L$72,9,FALSE)</f>
        <v>Teknik</v>
      </c>
      <c r="G2210" t="str">
        <f>VLOOKUP(F2210,Sheet1!$H$4:$I$11,2,FALSE)</f>
        <v>3_Teknik</v>
      </c>
      <c r="H2210" t="s">
        <v>2810</v>
      </c>
      <c r="I2210" t="s">
        <v>25</v>
      </c>
      <c r="L2210" t="s">
        <v>27</v>
      </c>
      <c r="O2210" t="s">
        <v>291</v>
      </c>
      <c r="P2210" t="str">
        <f t="shared" si="106"/>
        <v>SMAS</v>
      </c>
      <c r="Q2210" t="str">
        <f t="shared" si="107"/>
        <v>Swasta</v>
      </c>
      <c r="R2210" t="str">
        <f t="shared" si="105"/>
        <v>SMA</v>
      </c>
      <c r="S2210" t="s">
        <v>40</v>
      </c>
      <c r="T2210" t="s">
        <v>3486</v>
      </c>
      <c r="U2210" t="s">
        <v>29</v>
      </c>
      <c r="Z2210" t="e">
        <f>VLOOKUP(A2210,[2]registrasi!$B$2:$C$3000,2,FALSE)</f>
        <v>#N/A</v>
      </c>
      <c r="AA2210">
        <f>VLOOKUP(D2210,[3]Sheet1!$B$2:$D$43,3,FALSE)</f>
        <v>314</v>
      </c>
      <c r="AB2210" t="e">
        <f>VLOOKUP(A2210,[2]nim!$A$2:$B$3000,2,FALSE)</f>
        <v>#N/A</v>
      </c>
    </row>
    <row r="2211" spans="1:28" x14ac:dyDescent="0.3">
      <c r="A2211" s="2">
        <v>122311030109</v>
      </c>
      <c r="B2211">
        <v>1</v>
      </c>
      <c r="C2211">
        <v>2020</v>
      </c>
      <c r="D2211" s="3">
        <v>3111053</v>
      </c>
      <c r="E2211" t="str">
        <f>UPPER(VLOOKUP(D2211,[1]PRODI_2019!$D$2:$L$72,3,FALSE))</f>
        <v>TEKNIK KIMIA</v>
      </c>
      <c r="F2211" t="str">
        <f>VLOOKUP(D2211,[1]PRODI_2019!$D$2:$L$72,9,FALSE)</f>
        <v>Teknik</v>
      </c>
      <c r="G2211" t="str">
        <f>VLOOKUP(F2211,Sheet1!$H$4:$I$11,2,FALSE)</f>
        <v>3_Teknik</v>
      </c>
      <c r="H2211" t="s">
        <v>2811</v>
      </c>
      <c r="I2211" t="s">
        <v>33</v>
      </c>
      <c r="L2211" t="s">
        <v>27</v>
      </c>
      <c r="O2211" t="s">
        <v>70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40</v>
      </c>
      <c r="T2211" t="s">
        <v>3486</v>
      </c>
      <c r="U2211" t="s">
        <v>29</v>
      </c>
      <c r="Z2211" t="str">
        <f>VLOOKUP(A2211,[2]registrasi!$B$2:$C$3000,2,FALSE)</f>
        <v>registrasi</v>
      </c>
      <c r="AA2211">
        <f>VLOOKUP(D2211,[3]Sheet1!$B$2:$D$43,3,FALSE)</f>
        <v>314</v>
      </c>
      <c r="AB2211" t="str">
        <f>VLOOKUP(A2211,[2]nim!$A$2:$B$3000,2,FALSE)</f>
        <v>diterima</v>
      </c>
    </row>
    <row r="2212" spans="1:28" x14ac:dyDescent="0.3">
      <c r="A2212" s="2">
        <v>122311030420</v>
      </c>
      <c r="B2212">
        <v>1</v>
      </c>
      <c r="C2212">
        <v>2022</v>
      </c>
      <c r="D2212" s="3">
        <v>3111053</v>
      </c>
      <c r="E2212" t="str">
        <f>UPPER(VLOOKUP(D2212,[1]PRODI_2019!$D$2:$L$72,3,FALSE))</f>
        <v>TEKNIK KIMIA</v>
      </c>
      <c r="F2212" t="str">
        <f>VLOOKUP(D2212,[1]PRODI_2019!$D$2:$L$72,9,FALSE)</f>
        <v>Teknik</v>
      </c>
      <c r="G2212" t="str">
        <f>VLOOKUP(F2212,Sheet1!$H$4:$I$11,2,FALSE)</f>
        <v>3_Teknik</v>
      </c>
      <c r="H2212" t="s">
        <v>2812</v>
      </c>
      <c r="I2212" t="s">
        <v>25</v>
      </c>
      <c r="L2212" t="s">
        <v>27</v>
      </c>
      <c r="O2212" t="s">
        <v>312</v>
      </c>
      <c r="P2212" t="str">
        <f t="shared" si="106"/>
        <v>SMKS</v>
      </c>
      <c r="Q2212" t="str">
        <f t="shared" si="107"/>
        <v>Swasta</v>
      </c>
      <c r="R2212" t="str">
        <f t="shared" si="105"/>
        <v>SMK</v>
      </c>
      <c r="S2212" t="s">
        <v>40</v>
      </c>
      <c r="T2212" t="s">
        <v>3486</v>
      </c>
      <c r="U2212" t="s">
        <v>29</v>
      </c>
      <c r="Z2212" t="str">
        <f>VLOOKUP(A2212,[2]registrasi!$B$2:$C$3000,2,FALSE)</f>
        <v>registrasi</v>
      </c>
      <c r="AA2212">
        <f>VLOOKUP(D2212,[3]Sheet1!$B$2:$D$43,3,FALSE)</f>
        <v>314</v>
      </c>
      <c r="AB2212" t="str">
        <f>VLOOKUP(A2212,[2]nim!$A$2:$B$3000,2,FALSE)</f>
        <v>diterima</v>
      </c>
    </row>
    <row r="2213" spans="1:28" x14ac:dyDescent="0.3">
      <c r="A2213" s="2">
        <v>122311030561</v>
      </c>
      <c r="B2213">
        <v>2</v>
      </c>
      <c r="C2213">
        <v>2022</v>
      </c>
      <c r="D2213" s="3">
        <v>3111053</v>
      </c>
      <c r="E2213" t="str">
        <f>UPPER(VLOOKUP(D2213,[1]PRODI_2019!$D$2:$L$72,3,FALSE))</f>
        <v>TEKNIK KIMIA</v>
      </c>
      <c r="F2213" t="str">
        <f>VLOOKUP(D2213,[1]PRODI_2019!$D$2:$L$72,9,FALSE)</f>
        <v>Teknik</v>
      </c>
      <c r="G2213" t="str">
        <f>VLOOKUP(F2213,Sheet1!$H$4:$I$11,2,FALSE)</f>
        <v>3_Teknik</v>
      </c>
      <c r="H2213" t="s">
        <v>2813</v>
      </c>
      <c r="I2213" t="s">
        <v>33</v>
      </c>
      <c r="L2213" t="s">
        <v>27</v>
      </c>
      <c r="O2213" t="s">
        <v>106</v>
      </c>
      <c r="P2213" t="str">
        <f t="shared" si="106"/>
        <v>SMAS</v>
      </c>
      <c r="Q2213" t="str">
        <f t="shared" si="107"/>
        <v>Swasta</v>
      </c>
      <c r="R2213" t="str">
        <f t="shared" si="105"/>
        <v>SMA</v>
      </c>
      <c r="S2213" t="s">
        <v>26</v>
      </c>
      <c r="T2213" t="s">
        <v>3486</v>
      </c>
      <c r="U2213" t="s">
        <v>29</v>
      </c>
      <c r="Z2213" t="e">
        <f>VLOOKUP(A2213,[2]registrasi!$B$2:$C$3000,2,FALSE)</f>
        <v>#N/A</v>
      </c>
      <c r="AA2213">
        <f>VLOOKUP(D2213,[3]Sheet1!$B$2:$D$43,3,FALSE)</f>
        <v>314</v>
      </c>
      <c r="AB2213" t="e">
        <f>VLOOKUP(A2213,[2]nim!$A$2:$B$3000,2,FALSE)</f>
        <v>#N/A</v>
      </c>
    </row>
    <row r="2214" spans="1:28" x14ac:dyDescent="0.3">
      <c r="A2214" s="2">
        <v>122311031142</v>
      </c>
      <c r="B2214">
        <v>1</v>
      </c>
      <c r="C2214">
        <v>2022</v>
      </c>
      <c r="D2214" s="3">
        <v>3111053</v>
      </c>
      <c r="E2214" t="str">
        <f>UPPER(VLOOKUP(D2214,[1]PRODI_2019!$D$2:$L$72,3,FALSE))</f>
        <v>TEKNIK KIMIA</v>
      </c>
      <c r="F2214" t="str">
        <f>VLOOKUP(D2214,[1]PRODI_2019!$D$2:$L$72,9,FALSE)</f>
        <v>Teknik</v>
      </c>
      <c r="G2214" t="str">
        <f>VLOOKUP(F2214,Sheet1!$H$4:$I$11,2,FALSE)</f>
        <v>3_Teknik</v>
      </c>
      <c r="H2214" t="s">
        <v>2814</v>
      </c>
      <c r="I2214" t="s">
        <v>25</v>
      </c>
      <c r="L2214" t="s">
        <v>27</v>
      </c>
      <c r="O2214" t="s">
        <v>295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40</v>
      </c>
      <c r="T2214" t="s">
        <v>3486</v>
      </c>
      <c r="U2214" t="s">
        <v>29</v>
      </c>
      <c r="Z2214" t="str">
        <f>VLOOKUP(A2214,[2]registrasi!$B$2:$C$3000,2,FALSE)</f>
        <v>registrasi</v>
      </c>
      <c r="AA2214">
        <f>VLOOKUP(D2214,[3]Sheet1!$B$2:$D$43,3,FALSE)</f>
        <v>314</v>
      </c>
      <c r="AB2214" t="str">
        <f>VLOOKUP(A2214,[2]nim!$A$2:$B$3000,2,FALSE)</f>
        <v>diterima</v>
      </c>
    </row>
    <row r="2215" spans="1:28" x14ac:dyDescent="0.3">
      <c r="A2215" s="2">
        <v>122311040351</v>
      </c>
      <c r="B2215">
        <v>1</v>
      </c>
      <c r="C2215">
        <v>2022</v>
      </c>
      <c r="D2215" s="3">
        <v>3111053</v>
      </c>
      <c r="E2215" t="str">
        <f>UPPER(VLOOKUP(D2215,[1]PRODI_2019!$D$2:$L$72,3,FALSE))</f>
        <v>TEKNIK KIMIA</v>
      </c>
      <c r="F2215" t="str">
        <f>VLOOKUP(D2215,[1]PRODI_2019!$D$2:$L$72,9,FALSE)</f>
        <v>Teknik</v>
      </c>
      <c r="G2215" t="str">
        <f>VLOOKUP(F2215,Sheet1!$H$4:$I$11,2,FALSE)</f>
        <v>3_Teknik</v>
      </c>
      <c r="H2215" t="s">
        <v>2815</v>
      </c>
      <c r="I2215" t="s">
        <v>25</v>
      </c>
      <c r="L2215" t="s">
        <v>27</v>
      </c>
      <c r="O2215" t="s">
        <v>96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41</v>
      </c>
      <c r="T2215" t="s">
        <v>3486</v>
      </c>
      <c r="U2215" t="s">
        <v>29</v>
      </c>
      <c r="Z2215" t="str">
        <f>VLOOKUP(A2215,[2]registrasi!$B$2:$C$3000,2,FALSE)</f>
        <v>registrasi</v>
      </c>
      <c r="AA2215">
        <f>VLOOKUP(D2215,[3]Sheet1!$B$2:$D$43,3,FALSE)</f>
        <v>314</v>
      </c>
      <c r="AB2215" t="str">
        <f>VLOOKUP(A2215,[2]nim!$A$2:$B$3000,2,FALSE)</f>
        <v>diterima</v>
      </c>
    </row>
    <row r="2216" spans="1:28" x14ac:dyDescent="0.3">
      <c r="A2216" s="2">
        <v>122311040402</v>
      </c>
      <c r="B2216">
        <v>2</v>
      </c>
      <c r="C2216">
        <v>2022</v>
      </c>
      <c r="D2216" s="3">
        <v>3111053</v>
      </c>
      <c r="E2216" t="str">
        <f>UPPER(VLOOKUP(D2216,[1]PRODI_2019!$D$2:$L$72,3,FALSE))</f>
        <v>TEKNIK KIMIA</v>
      </c>
      <c r="F2216" t="str">
        <f>VLOOKUP(D2216,[1]PRODI_2019!$D$2:$L$72,9,FALSE)</f>
        <v>Teknik</v>
      </c>
      <c r="G2216" t="str">
        <f>VLOOKUP(F2216,Sheet1!$H$4:$I$11,2,FALSE)</f>
        <v>3_Teknik</v>
      </c>
      <c r="H2216" t="s">
        <v>2816</v>
      </c>
      <c r="I2216" t="s">
        <v>25</v>
      </c>
      <c r="L2216" t="s">
        <v>27</v>
      </c>
      <c r="O2216" t="s">
        <v>92</v>
      </c>
      <c r="P2216" t="str">
        <f t="shared" si="106"/>
        <v>SMAN</v>
      </c>
      <c r="Q2216" t="str">
        <f t="shared" si="107"/>
        <v>Negeri</v>
      </c>
      <c r="R2216" t="str">
        <f t="shared" si="105"/>
        <v>SMA</v>
      </c>
      <c r="S2216" t="s">
        <v>52</v>
      </c>
      <c r="T2216" t="s">
        <v>3486</v>
      </c>
      <c r="U2216" t="s">
        <v>29</v>
      </c>
      <c r="Z2216" t="str">
        <f>VLOOKUP(A2216,[2]registrasi!$B$2:$C$3000,2,FALSE)</f>
        <v>registrasi</v>
      </c>
      <c r="AA2216">
        <f>VLOOKUP(D2216,[3]Sheet1!$B$2:$D$43,3,FALSE)</f>
        <v>314</v>
      </c>
      <c r="AB2216" t="str">
        <f>VLOOKUP(A2216,[2]nim!$A$2:$B$3000,2,FALSE)</f>
        <v>diterima</v>
      </c>
    </row>
    <row r="2217" spans="1:28" x14ac:dyDescent="0.3">
      <c r="A2217" s="2">
        <v>122311040548</v>
      </c>
      <c r="B2217">
        <v>2</v>
      </c>
      <c r="C2217">
        <v>2022</v>
      </c>
      <c r="D2217" s="3">
        <v>3111053</v>
      </c>
      <c r="E2217" t="str">
        <f>UPPER(VLOOKUP(D2217,[1]PRODI_2019!$D$2:$L$72,3,FALSE))</f>
        <v>TEKNIK KIMIA</v>
      </c>
      <c r="F2217" t="str">
        <f>VLOOKUP(D2217,[1]PRODI_2019!$D$2:$L$72,9,FALSE)</f>
        <v>Teknik</v>
      </c>
      <c r="G2217" t="str">
        <f>VLOOKUP(F2217,Sheet1!$H$4:$I$11,2,FALSE)</f>
        <v>3_Teknik</v>
      </c>
      <c r="H2217" t="s">
        <v>2817</v>
      </c>
      <c r="I2217" t="s">
        <v>33</v>
      </c>
      <c r="L2217" t="s">
        <v>27</v>
      </c>
      <c r="O2217" t="s">
        <v>88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26</v>
      </c>
      <c r="T2217" t="s">
        <v>3486</v>
      </c>
      <c r="U2217" t="s">
        <v>29</v>
      </c>
      <c r="Z2217" t="e">
        <f>VLOOKUP(A2217,[2]registrasi!$B$2:$C$3000,2,FALSE)</f>
        <v>#N/A</v>
      </c>
      <c r="AA2217">
        <f>VLOOKUP(D2217,[3]Sheet1!$B$2:$D$43,3,FALSE)</f>
        <v>314</v>
      </c>
      <c r="AB2217" t="e">
        <f>VLOOKUP(A2217,[2]nim!$A$2:$B$3000,2,FALSE)</f>
        <v>#N/A</v>
      </c>
    </row>
    <row r="2218" spans="1:28" x14ac:dyDescent="0.3">
      <c r="A2218" s="2">
        <v>122311040589</v>
      </c>
      <c r="B2218">
        <v>1</v>
      </c>
      <c r="C2218">
        <v>2022</v>
      </c>
      <c r="D2218" s="3">
        <v>3111053</v>
      </c>
      <c r="E2218" t="str">
        <f>UPPER(VLOOKUP(D2218,[1]PRODI_2019!$D$2:$L$72,3,FALSE))</f>
        <v>TEKNIK KIMIA</v>
      </c>
      <c r="F2218" t="str">
        <f>VLOOKUP(D2218,[1]PRODI_2019!$D$2:$L$72,9,FALSE)</f>
        <v>Teknik</v>
      </c>
      <c r="G2218" t="str">
        <f>VLOOKUP(F2218,Sheet1!$H$4:$I$11,2,FALSE)</f>
        <v>3_Teknik</v>
      </c>
      <c r="H2218" t="s">
        <v>2818</v>
      </c>
      <c r="I2218" t="s">
        <v>25</v>
      </c>
      <c r="L2218" t="s">
        <v>27</v>
      </c>
      <c r="O2218" t="s">
        <v>212</v>
      </c>
      <c r="P2218" t="str">
        <f t="shared" si="106"/>
        <v>SMAN</v>
      </c>
      <c r="Q2218" t="str">
        <f t="shared" si="107"/>
        <v>Negeri</v>
      </c>
      <c r="R2218" t="str">
        <f t="shared" si="105"/>
        <v>SMA</v>
      </c>
      <c r="S2218" t="s">
        <v>26</v>
      </c>
      <c r="T2218" t="s">
        <v>3486</v>
      </c>
      <c r="U2218" t="s">
        <v>29</v>
      </c>
      <c r="Z2218" t="str">
        <f>VLOOKUP(A2218,[2]registrasi!$B$2:$C$3000,2,FALSE)</f>
        <v>registrasi</v>
      </c>
      <c r="AA2218">
        <f>VLOOKUP(D2218,[3]Sheet1!$B$2:$D$43,3,FALSE)</f>
        <v>314</v>
      </c>
      <c r="AB2218" t="str">
        <f>VLOOKUP(A2218,[2]nim!$A$2:$B$3000,2,FALSE)</f>
        <v>diterima</v>
      </c>
    </row>
    <row r="2219" spans="1:28" x14ac:dyDescent="0.3">
      <c r="A2219" s="2">
        <v>122311040659</v>
      </c>
      <c r="B2219">
        <v>2</v>
      </c>
      <c r="C2219">
        <v>2022</v>
      </c>
      <c r="D2219" s="3">
        <v>3111053</v>
      </c>
      <c r="E2219" t="str">
        <f>UPPER(VLOOKUP(D2219,[1]PRODI_2019!$D$2:$L$72,3,FALSE))</f>
        <v>TEKNIK KIMIA</v>
      </c>
      <c r="F2219" t="str">
        <f>VLOOKUP(D2219,[1]PRODI_2019!$D$2:$L$72,9,FALSE)</f>
        <v>Teknik</v>
      </c>
      <c r="G2219" t="str">
        <f>VLOOKUP(F2219,Sheet1!$H$4:$I$11,2,FALSE)</f>
        <v>3_Teknik</v>
      </c>
      <c r="H2219" t="s">
        <v>2819</v>
      </c>
      <c r="I2219" t="s">
        <v>25</v>
      </c>
      <c r="L2219" t="s">
        <v>199</v>
      </c>
      <c r="O2219" t="s">
        <v>140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37</v>
      </c>
      <c r="T2219" t="s">
        <v>3486</v>
      </c>
      <c r="U2219" t="s">
        <v>29</v>
      </c>
      <c r="Z2219" t="str">
        <f>VLOOKUP(A2219,[2]registrasi!$B$2:$C$3000,2,FALSE)</f>
        <v>registrasi</v>
      </c>
      <c r="AA2219">
        <f>VLOOKUP(D2219,[3]Sheet1!$B$2:$D$43,3,FALSE)</f>
        <v>314</v>
      </c>
      <c r="AB2219" t="str">
        <f>VLOOKUP(A2219,[2]nim!$A$2:$B$3000,2,FALSE)</f>
        <v>diterima</v>
      </c>
    </row>
    <row r="2220" spans="1:28" x14ac:dyDescent="0.3">
      <c r="A2220" s="2">
        <v>122311040891</v>
      </c>
      <c r="B2220">
        <v>2</v>
      </c>
      <c r="C2220">
        <v>2021</v>
      </c>
      <c r="D2220" s="3">
        <v>3111053</v>
      </c>
      <c r="E2220" t="str">
        <f>UPPER(VLOOKUP(D2220,[1]PRODI_2019!$D$2:$L$72,3,FALSE))</f>
        <v>TEKNIK KIMIA</v>
      </c>
      <c r="F2220" t="str">
        <f>VLOOKUP(D2220,[1]PRODI_2019!$D$2:$L$72,9,FALSE)</f>
        <v>Teknik</v>
      </c>
      <c r="G2220" t="str">
        <f>VLOOKUP(F2220,Sheet1!$H$4:$I$11,2,FALSE)</f>
        <v>3_Teknik</v>
      </c>
      <c r="H2220" t="s">
        <v>2820</v>
      </c>
      <c r="I2220" t="s">
        <v>33</v>
      </c>
      <c r="L2220" t="s">
        <v>27</v>
      </c>
      <c r="O2220" t="s">
        <v>157</v>
      </c>
      <c r="P2220" t="str">
        <f t="shared" si="106"/>
        <v>SMAN</v>
      </c>
      <c r="Q2220" t="str">
        <f t="shared" si="107"/>
        <v>Negeri</v>
      </c>
      <c r="R2220" t="str">
        <f t="shared" si="105"/>
        <v>SMA</v>
      </c>
      <c r="S2220" t="s">
        <v>26</v>
      </c>
      <c r="T2220" t="s">
        <v>3486</v>
      </c>
      <c r="U2220" t="s">
        <v>29</v>
      </c>
      <c r="Z2220" t="str">
        <f>VLOOKUP(A2220,[2]registrasi!$B$2:$C$3000,2,FALSE)</f>
        <v>registrasi</v>
      </c>
      <c r="AA2220">
        <f>VLOOKUP(D2220,[3]Sheet1!$B$2:$D$43,3,FALSE)</f>
        <v>314</v>
      </c>
      <c r="AB2220" t="str">
        <f>VLOOKUP(A2220,[2]nim!$A$2:$B$3000,2,FALSE)</f>
        <v>diterima</v>
      </c>
    </row>
    <row r="2221" spans="1:28" x14ac:dyDescent="0.3">
      <c r="A2221" s="2">
        <v>122311040944</v>
      </c>
      <c r="B2221">
        <v>2</v>
      </c>
      <c r="C2221">
        <v>2021</v>
      </c>
      <c r="D2221" s="3">
        <v>3111053</v>
      </c>
      <c r="E2221" t="str">
        <f>UPPER(VLOOKUP(D2221,[1]PRODI_2019!$D$2:$L$72,3,FALSE))</f>
        <v>TEKNIK KIMIA</v>
      </c>
      <c r="F2221" t="str">
        <f>VLOOKUP(D2221,[1]PRODI_2019!$D$2:$L$72,9,FALSE)</f>
        <v>Teknik</v>
      </c>
      <c r="G2221" t="str">
        <f>VLOOKUP(F2221,Sheet1!$H$4:$I$11,2,FALSE)</f>
        <v>3_Teknik</v>
      </c>
      <c r="H2221" t="s">
        <v>2821</v>
      </c>
      <c r="I2221" t="s">
        <v>33</v>
      </c>
      <c r="L2221" t="s">
        <v>27</v>
      </c>
      <c r="O2221" t="s">
        <v>71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40</v>
      </c>
      <c r="T2221" t="s">
        <v>3486</v>
      </c>
      <c r="U2221" t="s">
        <v>29</v>
      </c>
      <c r="Z2221" t="str">
        <f>VLOOKUP(A2221,[2]registrasi!$B$2:$C$3000,2,FALSE)</f>
        <v>registrasi</v>
      </c>
      <c r="AA2221">
        <f>VLOOKUP(D2221,[3]Sheet1!$B$2:$D$43,3,FALSE)</f>
        <v>314</v>
      </c>
      <c r="AB2221" t="str">
        <f>VLOOKUP(A2221,[2]nim!$A$2:$B$3000,2,FALSE)</f>
        <v>diterima</v>
      </c>
    </row>
    <row r="2222" spans="1:28" x14ac:dyDescent="0.3">
      <c r="A2222" s="2">
        <v>122311041315</v>
      </c>
      <c r="B2222">
        <v>2</v>
      </c>
      <c r="C2222">
        <v>2022</v>
      </c>
      <c r="D2222" s="3">
        <v>3111053</v>
      </c>
      <c r="E2222" t="str">
        <f>UPPER(VLOOKUP(D2222,[1]PRODI_2019!$D$2:$L$72,3,FALSE))</f>
        <v>TEKNIK KIMIA</v>
      </c>
      <c r="F2222" t="str">
        <f>VLOOKUP(D2222,[1]PRODI_2019!$D$2:$L$72,9,FALSE)</f>
        <v>Teknik</v>
      </c>
      <c r="G2222" t="str">
        <f>VLOOKUP(F2222,Sheet1!$H$4:$I$11,2,FALSE)</f>
        <v>3_Teknik</v>
      </c>
      <c r="H2222" t="s">
        <v>2822</v>
      </c>
      <c r="I2222" t="s">
        <v>33</v>
      </c>
      <c r="L2222" t="s">
        <v>27</v>
      </c>
      <c r="O2222" t="s">
        <v>96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41</v>
      </c>
      <c r="T2222" t="s">
        <v>3486</v>
      </c>
      <c r="U2222" t="s">
        <v>29</v>
      </c>
      <c r="Z2222" t="str">
        <f>VLOOKUP(A2222,[2]registrasi!$B$2:$C$3000,2,FALSE)</f>
        <v>registrasi</v>
      </c>
      <c r="AA2222">
        <f>VLOOKUP(D2222,[3]Sheet1!$B$2:$D$43,3,FALSE)</f>
        <v>314</v>
      </c>
      <c r="AB2222" t="str">
        <f>VLOOKUP(A2222,[2]nim!$A$2:$B$3000,2,FALSE)</f>
        <v>diterima</v>
      </c>
    </row>
    <row r="2223" spans="1:28" x14ac:dyDescent="0.3">
      <c r="A2223" s="2">
        <v>122311050225</v>
      </c>
      <c r="B2223">
        <v>1</v>
      </c>
      <c r="C2223">
        <v>2021</v>
      </c>
      <c r="D2223" s="3">
        <v>3111053</v>
      </c>
      <c r="E2223" t="str">
        <f>UPPER(VLOOKUP(D2223,[1]PRODI_2019!$D$2:$L$72,3,FALSE))</f>
        <v>TEKNIK KIMIA</v>
      </c>
      <c r="F2223" t="str">
        <f>VLOOKUP(D2223,[1]PRODI_2019!$D$2:$L$72,9,FALSE)</f>
        <v>Teknik</v>
      </c>
      <c r="G2223" t="str">
        <f>VLOOKUP(F2223,Sheet1!$H$4:$I$11,2,FALSE)</f>
        <v>3_Teknik</v>
      </c>
      <c r="H2223" t="s">
        <v>2823</v>
      </c>
      <c r="I2223" t="s">
        <v>33</v>
      </c>
      <c r="L2223" t="s">
        <v>27</v>
      </c>
      <c r="O2223" t="s">
        <v>295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40</v>
      </c>
      <c r="T2223" t="s">
        <v>3486</v>
      </c>
      <c r="U2223" t="s">
        <v>29</v>
      </c>
      <c r="Z2223" t="str">
        <f>VLOOKUP(A2223,[2]registrasi!$B$2:$C$3000,2,FALSE)</f>
        <v>registrasi</v>
      </c>
      <c r="AA2223">
        <f>VLOOKUP(D2223,[3]Sheet1!$B$2:$D$43,3,FALSE)</f>
        <v>314</v>
      </c>
      <c r="AB2223" t="str">
        <f>VLOOKUP(A2223,[2]nim!$A$2:$B$3000,2,FALSE)</f>
        <v>diterima</v>
      </c>
    </row>
    <row r="2224" spans="1:28" x14ac:dyDescent="0.3">
      <c r="A2224" s="2">
        <v>122311050305</v>
      </c>
      <c r="B2224">
        <v>2</v>
      </c>
      <c r="C2224">
        <v>2022</v>
      </c>
      <c r="D2224" s="3">
        <v>3111053</v>
      </c>
      <c r="E2224" t="str">
        <f>UPPER(VLOOKUP(D2224,[1]PRODI_2019!$D$2:$L$72,3,FALSE))</f>
        <v>TEKNIK KIMIA</v>
      </c>
      <c r="F2224" t="str">
        <f>VLOOKUP(D2224,[1]PRODI_2019!$D$2:$L$72,9,FALSE)</f>
        <v>Teknik</v>
      </c>
      <c r="G2224" t="str">
        <f>VLOOKUP(F2224,Sheet1!$H$4:$I$11,2,FALSE)</f>
        <v>3_Teknik</v>
      </c>
      <c r="H2224" t="s">
        <v>2824</v>
      </c>
      <c r="I2224" t="s">
        <v>25</v>
      </c>
      <c r="L2224" t="s">
        <v>27</v>
      </c>
      <c r="O2224" t="s">
        <v>102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40</v>
      </c>
      <c r="T2224" t="s">
        <v>3486</v>
      </c>
      <c r="U2224" t="s">
        <v>29</v>
      </c>
      <c r="Z2224" t="str">
        <f>VLOOKUP(A2224,[2]registrasi!$B$2:$C$3000,2,FALSE)</f>
        <v>registrasi</v>
      </c>
      <c r="AA2224">
        <f>VLOOKUP(D2224,[3]Sheet1!$B$2:$D$43,3,FALSE)</f>
        <v>314</v>
      </c>
      <c r="AB2224" t="str">
        <f>VLOOKUP(A2224,[2]nim!$A$2:$B$3000,2,FALSE)</f>
        <v>diterima</v>
      </c>
    </row>
    <row r="2225" spans="1:28" x14ac:dyDescent="0.3">
      <c r="A2225" s="2">
        <v>122311051064</v>
      </c>
      <c r="B2225">
        <v>1</v>
      </c>
      <c r="C2225">
        <v>2022</v>
      </c>
      <c r="D2225" s="3">
        <v>3111053</v>
      </c>
      <c r="E2225" t="str">
        <f>UPPER(VLOOKUP(D2225,[1]PRODI_2019!$D$2:$L$72,3,FALSE))</f>
        <v>TEKNIK KIMIA</v>
      </c>
      <c r="F2225" t="str">
        <f>VLOOKUP(D2225,[1]PRODI_2019!$D$2:$L$72,9,FALSE)</f>
        <v>Teknik</v>
      </c>
      <c r="G2225" t="str">
        <f>VLOOKUP(F2225,Sheet1!$H$4:$I$11,2,FALSE)</f>
        <v>3_Teknik</v>
      </c>
      <c r="H2225" t="s">
        <v>2825</v>
      </c>
      <c r="I2225" t="s">
        <v>25</v>
      </c>
      <c r="L2225" t="s">
        <v>27</v>
      </c>
      <c r="O2225" t="s">
        <v>301</v>
      </c>
      <c r="P2225" t="str">
        <f t="shared" si="106"/>
        <v>MAS</v>
      </c>
      <c r="Q2225" t="str">
        <f t="shared" si="107"/>
        <v>Swasta</v>
      </c>
      <c r="R2225" t="str">
        <f t="shared" si="105"/>
        <v>MA</v>
      </c>
      <c r="S2225" t="s">
        <v>41</v>
      </c>
      <c r="T2225" t="s">
        <v>3486</v>
      </c>
      <c r="U2225" t="s">
        <v>29</v>
      </c>
      <c r="Z2225" t="str">
        <f>VLOOKUP(A2225,[2]registrasi!$B$2:$C$3000,2,FALSE)</f>
        <v>registrasi</v>
      </c>
      <c r="AA2225">
        <f>VLOOKUP(D2225,[3]Sheet1!$B$2:$D$43,3,FALSE)</f>
        <v>314</v>
      </c>
      <c r="AB2225" t="str">
        <f>VLOOKUP(A2225,[2]nim!$A$2:$B$3000,2,FALSE)</f>
        <v>diterima</v>
      </c>
    </row>
    <row r="2226" spans="1:28" x14ac:dyDescent="0.3">
      <c r="A2226" s="2">
        <v>122311060685</v>
      </c>
      <c r="B2226">
        <v>2</v>
      </c>
      <c r="C2226">
        <v>2022</v>
      </c>
      <c r="D2226" s="3">
        <v>3111053</v>
      </c>
      <c r="E2226" t="str">
        <f>UPPER(VLOOKUP(D2226,[1]PRODI_2019!$D$2:$L$72,3,FALSE))</f>
        <v>TEKNIK KIMIA</v>
      </c>
      <c r="F2226" t="str">
        <f>VLOOKUP(D2226,[1]PRODI_2019!$D$2:$L$72,9,FALSE)</f>
        <v>Teknik</v>
      </c>
      <c r="G2226" t="str">
        <f>VLOOKUP(F2226,Sheet1!$H$4:$I$11,2,FALSE)</f>
        <v>3_Teknik</v>
      </c>
      <c r="H2226" t="s">
        <v>2826</v>
      </c>
      <c r="I2226" t="s">
        <v>33</v>
      </c>
      <c r="L2226" t="s">
        <v>27</v>
      </c>
      <c r="O2226" t="s">
        <v>89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26</v>
      </c>
      <c r="T2226" t="s">
        <v>3486</v>
      </c>
      <c r="U2226" t="s">
        <v>29</v>
      </c>
      <c r="Z2226" t="str">
        <f>VLOOKUP(A2226,[2]registrasi!$B$2:$C$3000,2,FALSE)</f>
        <v>registrasi</v>
      </c>
      <c r="AA2226">
        <f>VLOOKUP(D2226,[3]Sheet1!$B$2:$D$43,3,FALSE)</f>
        <v>314</v>
      </c>
      <c r="AB2226" t="str">
        <f>VLOOKUP(A2226,[2]nim!$A$2:$B$3000,2,FALSE)</f>
        <v>diterima</v>
      </c>
    </row>
    <row r="2227" spans="1:28" x14ac:dyDescent="0.3">
      <c r="A2227" s="2">
        <v>122311060868</v>
      </c>
      <c r="B2227">
        <v>1</v>
      </c>
      <c r="C2227">
        <v>2022</v>
      </c>
      <c r="D2227" s="3">
        <v>3111053</v>
      </c>
      <c r="E2227" t="str">
        <f>UPPER(VLOOKUP(D2227,[1]PRODI_2019!$D$2:$L$72,3,FALSE))</f>
        <v>TEKNIK KIMIA</v>
      </c>
      <c r="F2227" t="str">
        <f>VLOOKUP(D2227,[1]PRODI_2019!$D$2:$L$72,9,FALSE)</f>
        <v>Teknik</v>
      </c>
      <c r="G2227" t="str">
        <f>VLOOKUP(F2227,Sheet1!$H$4:$I$11,2,FALSE)</f>
        <v>3_Teknik</v>
      </c>
      <c r="H2227" t="s">
        <v>2827</v>
      </c>
      <c r="I2227" t="s">
        <v>25</v>
      </c>
      <c r="L2227" t="s">
        <v>27</v>
      </c>
      <c r="O2227" t="s">
        <v>72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52</v>
      </c>
      <c r="T2227" t="s">
        <v>3486</v>
      </c>
      <c r="U2227" t="s">
        <v>29</v>
      </c>
      <c r="Z2227" t="str">
        <f>VLOOKUP(A2227,[2]registrasi!$B$2:$C$3000,2,FALSE)</f>
        <v>registrasi</v>
      </c>
      <c r="AA2227">
        <f>VLOOKUP(D2227,[3]Sheet1!$B$2:$D$43,3,FALSE)</f>
        <v>314</v>
      </c>
      <c r="AB2227" t="str">
        <f>VLOOKUP(A2227,[2]nim!$A$2:$B$3000,2,FALSE)</f>
        <v>diterima</v>
      </c>
    </row>
    <row r="2228" spans="1:28" x14ac:dyDescent="0.3">
      <c r="A2228" s="2">
        <v>122311061062</v>
      </c>
      <c r="B2228">
        <v>2</v>
      </c>
      <c r="C2228">
        <v>2022</v>
      </c>
      <c r="D2228" s="3">
        <v>3111053</v>
      </c>
      <c r="E2228" t="str">
        <f>UPPER(VLOOKUP(D2228,[1]PRODI_2019!$D$2:$L$72,3,FALSE))</f>
        <v>TEKNIK KIMIA</v>
      </c>
      <c r="F2228" t="str">
        <f>VLOOKUP(D2228,[1]PRODI_2019!$D$2:$L$72,9,FALSE)</f>
        <v>Teknik</v>
      </c>
      <c r="G2228" t="str">
        <f>VLOOKUP(F2228,Sheet1!$H$4:$I$11,2,FALSE)</f>
        <v>3_Teknik</v>
      </c>
      <c r="H2228" t="s">
        <v>2828</v>
      </c>
      <c r="I2228" t="s">
        <v>25</v>
      </c>
      <c r="L2228" t="s">
        <v>27</v>
      </c>
      <c r="O2228" t="s">
        <v>70</v>
      </c>
      <c r="P2228" t="str">
        <f t="shared" si="106"/>
        <v>SMAN</v>
      </c>
      <c r="Q2228" t="str">
        <f t="shared" si="107"/>
        <v>Negeri</v>
      </c>
      <c r="R2228" t="str">
        <f t="shared" si="105"/>
        <v>SMA</v>
      </c>
      <c r="S2228" t="s">
        <v>40</v>
      </c>
      <c r="T2228" t="s">
        <v>3486</v>
      </c>
      <c r="U2228" t="s">
        <v>29</v>
      </c>
      <c r="Z2228" t="str">
        <f>VLOOKUP(A2228,[2]registrasi!$B$2:$C$3000,2,FALSE)</f>
        <v>registrasi</v>
      </c>
      <c r="AA2228">
        <f>VLOOKUP(D2228,[3]Sheet1!$B$2:$D$43,3,FALSE)</f>
        <v>314</v>
      </c>
      <c r="AB2228" t="e">
        <f>VLOOKUP(A2228,[2]nim!$A$2:$B$3000,2,FALSE)</f>
        <v>#N/A</v>
      </c>
    </row>
    <row r="2229" spans="1:28" x14ac:dyDescent="0.3">
      <c r="A2229" s="2">
        <v>122311061232</v>
      </c>
      <c r="B2229">
        <v>2</v>
      </c>
      <c r="C2229">
        <v>2022</v>
      </c>
      <c r="D2229" s="3">
        <v>3111053</v>
      </c>
      <c r="E2229" t="str">
        <f>UPPER(VLOOKUP(D2229,[1]PRODI_2019!$D$2:$L$72,3,FALSE))</f>
        <v>TEKNIK KIMIA</v>
      </c>
      <c r="F2229" t="str">
        <f>VLOOKUP(D2229,[1]PRODI_2019!$D$2:$L$72,9,FALSE)</f>
        <v>Teknik</v>
      </c>
      <c r="G2229" t="str">
        <f>VLOOKUP(F2229,Sheet1!$H$4:$I$11,2,FALSE)</f>
        <v>3_Teknik</v>
      </c>
      <c r="H2229" t="s">
        <v>2829</v>
      </c>
      <c r="I2229" t="s">
        <v>25</v>
      </c>
      <c r="L2229" t="s">
        <v>27</v>
      </c>
      <c r="O2229" t="s">
        <v>155</v>
      </c>
      <c r="P2229" t="str">
        <f t="shared" si="106"/>
        <v>SMKN</v>
      </c>
      <c r="Q2229" t="str">
        <f t="shared" si="107"/>
        <v>Negeri</v>
      </c>
      <c r="R2229" t="str">
        <f t="shared" si="105"/>
        <v>SMK</v>
      </c>
      <c r="S2229" t="s">
        <v>40</v>
      </c>
      <c r="T2229" t="s">
        <v>3486</v>
      </c>
      <c r="U2229" t="s">
        <v>29</v>
      </c>
      <c r="Z2229" t="str">
        <f>VLOOKUP(A2229,[2]registrasi!$B$2:$C$3000,2,FALSE)</f>
        <v>registrasi</v>
      </c>
      <c r="AA2229">
        <f>VLOOKUP(D2229,[3]Sheet1!$B$2:$D$43,3,FALSE)</f>
        <v>314</v>
      </c>
      <c r="AB2229" t="str">
        <f>VLOOKUP(A2229,[2]nim!$A$2:$B$3000,2,FALSE)</f>
        <v>diterima</v>
      </c>
    </row>
    <row r="2230" spans="1:28" x14ac:dyDescent="0.3">
      <c r="A2230" s="2">
        <v>122311070155</v>
      </c>
      <c r="B2230">
        <v>1</v>
      </c>
      <c r="C2230">
        <v>2021</v>
      </c>
      <c r="D2230" s="3">
        <v>3111053</v>
      </c>
      <c r="E2230" t="str">
        <f>UPPER(VLOOKUP(D2230,[1]PRODI_2019!$D$2:$L$72,3,FALSE))</f>
        <v>TEKNIK KIMIA</v>
      </c>
      <c r="F2230" t="str">
        <f>VLOOKUP(D2230,[1]PRODI_2019!$D$2:$L$72,9,FALSE)</f>
        <v>Teknik</v>
      </c>
      <c r="G2230" t="str">
        <f>VLOOKUP(F2230,Sheet1!$H$4:$I$11,2,FALSE)</f>
        <v>3_Teknik</v>
      </c>
      <c r="H2230" t="s">
        <v>2830</v>
      </c>
      <c r="I2230" t="s">
        <v>33</v>
      </c>
      <c r="L2230" t="s">
        <v>27</v>
      </c>
      <c r="O2230" t="s">
        <v>118</v>
      </c>
      <c r="P2230" t="str">
        <f t="shared" si="106"/>
        <v>SMAN</v>
      </c>
      <c r="Q2230" t="str">
        <f t="shared" si="107"/>
        <v>Negeri</v>
      </c>
      <c r="R2230" t="str">
        <f t="shared" si="105"/>
        <v>SMA</v>
      </c>
      <c r="S2230" t="s">
        <v>34</v>
      </c>
      <c r="T2230" t="s">
        <v>3486</v>
      </c>
      <c r="U2230" t="s">
        <v>29</v>
      </c>
      <c r="Z2230" t="str">
        <f>VLOOKUP(A2230,[2]registrasi!$B$2:$C$3000,2,FALSE)</f>
        <v>registrasi</v>
      </c>
      <c r="AA2230">
        <f>VLOOKUP(D2230,[3]Sheet1!$B$2:$D$43,3,FALSE)</f>
        <v>314</v>
      </c>
      <c r="AB2230" t="str">
        <f>VLOOKUP(A2230,[2]nim!$A$2:$B$3000,2,FALSE)</f>
        <v>diterima</v>
      </c>
    </row>
    <row r="2231" spans="1:28" x14ac:dyDescent="0.3">
      <c r="A2231" s="2">
        <v>122311070324</v>
      </c>
      <c r="B2231">
        <v>2</v>
      </c>
      <c r="C2231">
        <v>2021</v>
      </c>
      <c r="D2231" s="3">
        <v>3111053</v>
      </c>
      <c r="E2231" t="str">
        <f>UPPER(VLOOKUP(D2231,[1]PRODI_2019!$D$2:$L$72,3,FALSE))</f>
        <v>TEKNIK KIMIA</v>
      </c>
      <c r="F2231" t="str">
        <f>VLOOKUP(D2231,[1]PRODI_2019!$D$2:$L$72,9,FALSE)</f>
        <v>Teknik</v>
      </c>
      <c r="G2231" t="str">
        <f>VLOOKUP(F2231,Sheet1!$H$4:$I$11,2,FALSE)</f>
        <v>3_Teknik</v>
      </c>
      <c r="H2231" t="s">
        <v>2831</v>
      </c>
      <c r="I2231" t="s">
        <v>33</v>
      </c>
      <c r="L2231" t="s">
        <v>27</v>
      </c>
      <c r="O2231" t="s">
        <v>62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41</v>
      </c>
      <c r="T2231" t="s">
        <v>3486</v>
      </c>
      <c r="U2231" t="s">
        <v>29</v>
      </c>
      <c r="Z2231" t="str">
        <f>VLOOKUP(A2231,[2]registrasi!$B$2:$C$3000,2,FALSE)</f>
        <v>registrasi</v>
      </c>
      <c r="AA2231">
        <f>VLOOKUP(D2231,[3]Sheet1!$B$2:$D$43,3,FALSE)</f>
        <v>314</v>
      </c>
      <c r="AB2231" t="str">
        <f>VLOOKUP(A2231,[2]nim!$A$2:$B$3000,2,FALSE)</f>
        <v>diterima</v>
      </c>
    </row>
    <row r="2232" spans="1:28" x14ac:dyDescent="0.3">
      <c r="A2232" s="2">
        <v>122311080195</v>
      </c>
      <c r="B2232">
        <v>2</v>
      </c>
      <c r="C2232">
        <v>2022</v>
      </c>
      <c r="D2232" s="3">
        <v>3111053</v>
      </c>
      <c r="E2232" t="str">
        <f>UPPER(VLOOKUP(D2232,[1]PRODI_2019!$D$2:$L$72,3,FALSE))</f>
        <v>TEKNIK KIMIA</v>
      </c>
      <c r="F2232" t="str">
        <f>VLOOKUP(D2232,[1]PRODI_2019!$D$2:$L$72,9,FALSE)</f>
        <v>Teknik</v>
      </c>
      <c r="G2232" t="str">
        <f>VLOOKUP(F2232,Sheet1!$H$4:$I$11,2,FALSE)</f>
        <v>3_Teknik</v>
      </c>
      <c r="H2232" t="s">
        <v>2832</v>
      </c>
      <c r="I2232" t="s">
        <v>25</v>
      </c>
      <c r="L2232" t="s">
        <v>27</v>
      </c>
      <c r="O2232" t="s">
        <v>129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46</v>
      </c>
      <c r="T2232" t="s">
        <v>3486</v>
      </c>
      <c r="U2232" t="s">
        <v>29</v>
      </c>
      <c r="Z2232" t="str">
        <f>VLOOKUP(A2232,[2]registrasi!$B$2:$C$3000,2,FALSE)</f>
        <v>registrasi</v>
      </c>
      <c r="AA2232">
        <f>VLOOKUP(D2232,[3]Sheet1!$B$2:$D$43,3,FALSE)</f>
        <v>314</v>
      </c>
      <c r="AB2232" t="str">
        <f>VLOOKUP(A2232,[2]nim!$A$2:$B$3000,2,FALSE)</f>
        <v>diterima</v>
      </c>
    </row>
    <row r="2233" spans="1:28" x14ac:dyDescent="0.3">
      <c r="A2233" s="2">
        <v>122311080380</v>
      </c>
      <c r="B2233">
        <v>1</v>
      </c>
      <c r="C2233">
        <v>2022</v>
      </c>
      <c r="D2233" s="3">
        <v>3111053</v>
      </c>
      <c r="E2233" t="str">
        <f>UPPER(VLOOKUP(D2233,[1]PRODI_2019!$D$2:$L$72,3,FALSE))</f>
        <v>TEKNIK KIMIA</v>
      </c>
      <c r="F2233" t="str">
        <f>VLOOKUP(D2233,[1]PRODI_2019!$D$2:$L$72,9,FALSE)</f>
        <v>Teknik</v>
      </c>
      <c r="G2233" t="str">
        <f>VLOOKUP(F2233,Sheet1!$H$4:$I$11,2,FALSE)</f>
        <v>3_Teknik</v>
      </c>
      <c r="H2233" t="s">
        <v>2833</v>
      </c>
      <c r="I2233" t="s">
        <v>33</v>
      </c>
      <c r="L2233" t="s">
        <v>27</v>
      </c>
      <c r="O2233" t="s">
        <v>3435</v>
      </c>
      <c r="P2233" t="str">
        <f t="shared" si="106"/>
        <v>MAS</v>
      </c>
      <c r="Q2233" t="str">
        <f t="shared" si="107"/>
        <v>Swasta</v>
      </c>
      <c r="R2233" t="str">
        <f t="shared" si="105"/>
        <v>MA</v>
      </c>
      <c r="S2233" t="s">
        <v>40</v>
      </c>
      <c r="T2233" t="s">
        <v>3486</v>
      </c>
      <c r="U2233" t="s">
        <v>29</v>
      </c>
      <c r="Z2233" t="str">
        <f>VLOOKUP(A2233,[2]registrasi!$B$2:$C$3000,2,FALSE)</f>
        <v>registrasi</v>
      </c>
      <c r="AA2233">
        <f>VLOOKUP(D2233,[3]Sheet1!$B$2:$D$43,3,FALSE)</f>
        <v>314</v>
      </c>
      <c r="AB2233" t="str">
        <f>VLOOKUP(A2233,[2]nim!$A$2:$B$3000,2,FALSE)</f>
        <v>diterima</v>
      </c>
    </row>
    <row r="2234" spans="1:28" x14ac:dyDescent="0.3">
      <c r="A2234" s="2">
        <v>122311080403</v>
      </c>
      <c r="B2234">
        <v>2</v>
      </c>
      <c r="C2234">
        <v>2021</v>
      </c>
      <c r="D2234" s="3">
        <v>3111053</v>
      </c>
      <c r="E2234" t="str">
        <f>UPPER(VLOOKUP(D2234,[1]PRODI_2019!$D$2:$L$72,3,FALSE))</f>
        <v>TEKNIK KIMIA</v>
      </c>
      <c r="F2234" t="str">
        <f>VLOOKUP(D2234,[1]PRODI_2019!$D$2:$L$72,9,FALSE)</f>
        <v>Teknik</v>
      </c>
      <c r="G2234" t="str">
        <f>VLOOKUP(F2234,Sheet1!$H$4:$I$11,2,FALSE)</f>
        <v>3_Teknik</v>
      </c>
      <c r="H2234" t="s">
        <v>2834</v>
      </c>
      <c r="I2234" t="s">
        <v>33</v>
      </c>
      <c r="L2234" t="s">
        <v>27</v>
      </c>
      <c r="O2234" t="s">
        <v>118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34</v>
      </c>
      <c r="T2234" t="s">
        <v>3486</v>
      </c>
      <c r="U2234" t="s">
        <v>35</v>
      </c>
      <c r="Z2234" t="str">
        <f>VLOOKUP(A2234,[2]registrasi!$B$2:$C$3000,2,FALSE)</f>
        <v>registrasi</v>
      </c>
      <c r="AA2234">
        <f>VLOOKUP(D2234,[3]Sheet1!$B$2:$D$43,3,FALSE)</f>
        <v>314</v>
      </c>
      <c r="AB2234" t="str">
        <f>VLOOKUP(A2234,[2]nim!$A$2:$B$3000,2,FALSE)</f>
        <v>diterima</v>
      </c>
    </row>
    <row r="2235" spans="1:28" x14ac:dyDescent="0.3">
      <c r="A2235" s="2">
        <v>122311080984</v>
      </c>
      <c r="B2235">
        <v>1</v>
      </c>
      <c r="C2235">
        <v>2021</v>
      </c>
      <c r="D2235" s="3">
        <v>3111053</v>
      </c>
      <c r="E2235" t="str">
        <f>UPPER(VLOOKUP(D2235,[1]PRODI_2019!$D$2:$L$72,3,FALSE))</f>
        <v>TEKNIK KIMIA</v>
      </c>
      <c r="F2235" t="str">
        <f>VLOOKUP(D2235,[1]PRODI_2019!$D$2:$L$72,9,FALSE)</f>
        <v>Teknik</v>
      </c>
      <c r="G2235" t="str">
        <f>VLOOKUP(F2235,Sheet1!$H$4:$I$11,2,FALSE)</f>
        <v>3_Teknik</v>
      </c>
      <c r="H2235" t="s">
        <v>2835</v>
      </c>
      <c r="I2235" t="s">
        <v>33</v>
      </c>
      <c r="L2235" t="s">
        <v>27</v>
      </c>
      <c r="O2235" t="s">
        <v>86</v>
      </c>
      <c r="P2235" t="str">
        <f t="shared" si="106"/>
        <v>SMAN</v>
      </c>
      <c r="Q2235" t="str">
        <f t="shared" si="107"/>
        <v>Negeri</v>
      </c>
      <c r="R2235" t="str">
        <f t="shared" si="105"/>
        <v>SMA</v>
      </c>
      <c r="S2235" t="s">
        <v>52</v>
      </c>
      <c r="T2235" t="s">
        <v>3486</v>
      </c>
      <c r="U2235" t="s">
        <v>29</v>
      </c>
      <c r="Z2235" t="str">
        <f>VLOOKUP(A2235,[2]registrasi!$B$2:$C$3000,2,FALSE)</f>
        <v>registrasi</v>
      </c>
      <c r="AA2235">
        <f>VLOOKUP(D2235,[3]Sheet1!$B$2:$D$43,3,FALSE)</f>
        <v>314</v>
      </c>
      <c r="AB2235" t="str">
        <f>VLOOKUP(A2235,[2]nim!$A$2:$B$3000,2,FALSE)</f>
        <v>diterima</v>
      </c>
    </row>
    <row r="2236" spans="1:28" x14ac:dyDescent="0.3">
      <c r="A2236" s="2">
        <v>122311081047</v>
      </c>
      <c r="B2236">
        <v>2</v>
      </c>
      <c r="C2236">
        <v>2021</v>
      </c>
      <c r="D2236" s="3">
        <v>3111053</v>
      </c>
      <c r="E2236" t="str">
        <f>UPPER(VLOOKUP(D2236,[1]PRODI_2019!$D$2:$L$72,3,FALSE))</f>
        <v>TEKNIK KIMIA</v>
      </c>
      <c r="F2236" t="str">
        <f>VLOOKUP(D2236,[1]PRODI_2019!$D$2:$L$72,9,FALSE)</f>
        <v>Teknik</v>
      </c>
      <c r="G2236" t="str">
        <f>VLOOKUP(F2236,Sheet1!$H$4:$I$11,2,FALSE)</f>
        <v>3_Teknik</v>
      </c>
      <c r="H2236" t="s">
        <v>2836</v>
      </c>
      <c r="I2236" t="s">
        <v>25</v>
      </c>
      <c r="L2236" t="s">
        <v>27</v>
      </c>
      <c r="O2236" t="s">
        <v>291</v>
      </c>
      <c r="P2236" t="str">
        <f t="shared" si="106"/>
        <v>SMAS</v>
      </c>
      <c r="Q2236" t="str">
        <f t="shared" si="107"/>
        <v>Swasta</v>
      </c>
      <c r="R2236" t="str">
        <f t="shared" si="105"/>
        <v>SMA</v>
      </c>
      <c r="S2236" t="s">
        <v>40</v>
      </c>
      <c r="T2236" t="s">
        <v>3486</v>
      </c>
      <c r="U2236" t="s">
        <v>29</v>
      </c>
      <c r="Z2236" t="str">
        <f>VLOOKUP(A2236,[2]registrasi!$B$2:$C$3000,2,FALSE)</f>
        <v>registrasi</v>
      </c>
      <c r="AA2236">
        <f>VLOOKUP(D2236,[3]Sheet1!$B$2:$D$43,3,FALSE)</f>
        <v>314</v>
      </c>
      <c r="AB2236" t="str">
        <f>VLOOKUP(A2236,[2]nim!$A$2:$B$3000,2,FALSE)</f>
        <v>diterima</v>
      </c>
    </row>
    <row r="2237" spans="1:28" x14ac:dyDescent="0.3">
      <c r="A2237" s="2">
        <v>122311081532</v>
      </c>
      <c r="B2237">
        <v>1</v>
      </c>
      <c r="C2237">
        <v>2020</v>
      </c>
      <c r="D2237" s="3">
        <v>3111053</v>
      </c>
      <c r="E2237" t="str">
        <f>UPPER(VLOOKUP(D2237,[1]PRODI_2019!$D$2:$L$72,3,FALSE))</f>
        <v>TEKNIK KIMIA</v>
      </c>
      <c r="F2237" t="str">
        <f>VLOOKUP(D2237,[1]PRODI_2019!$D$2:$L$72,9,FALSE)</f>
        <v>Teknik</v>
      </c>
      <c r="G2237" t="str">
        <f>VLOOKUP(F2237,Sheet1!$H$4:$I$11,2,FALSE)</f>
        <v>3_Teknik</v>
      </c>
      <c r="H2237" t="s">
        <v>2837</v>
      </c>
      <c r="I2237" t="s">
        <v>25</v>
      </c>
      <c r="L2237" t="s">
        <v>27</v>
      </c>
      <c r="O2237" t="s">
        <v>129</v>
      </c>
      <c r="P2237" t="str">
        <f t="shared" si="106"/>
        <v>SMAN</v>
      </c>
      <c r="Q2237" t="str">
        <f t="shared" si="107"/>
        <v>Negeri</v>
      </c>
      <c r="R2237" t="str">
        <f t="shared" si="105"/>
        <v>SMA</v>
      </c>
      <c r="S2237" t="s">
        <v>46</v>
      </c>
      <c r="T2237" t="s">
        <v>3486</v>
      </c>
      <c r="U2237" t="s">
        <v>29</v>
      </c>
      <c r="Z2237" t="str">
        <f>VLOOKUP(A2237,[2]registrasi!$B$2:$C$3000,2,FALSE)</f>
        <v>registrasi</v>
      </c>
      <c r="AA2237">
        <f>VLOOKUP(D2237,[3]Sheet1!$B$2:$D$43,3,FALSE)</f>
        <v>314</v>
      </c>
      <c r="AB2237" t="str">
        <f>VLOOKUP(A2237,[2]nim!$A$2:$B$3000,2,FALSE)</f>
        <v>diterima</v>
      </c>
    </row>
    <row r="2238" spans="1:28" x14ac:dyDescent="0.3">
      <c r="A2238" s="2">
        <v>122311090309</v>
      </c>
      <c r="B2238">
        <v>2</v>
      </c>
      <c r="C2238">
        <v>2022</v>
      </c>
      <c r="D2238" s="3">
        <v>3111053</v>
      </c>
      <c r="E2238" t="str">
        <f>UPPER(VLOOKUP(D2238,[1]PRODI_2019!$D$2:$L$72,3,FALSE))</f>
        <v>TEKNIK KIMIA</v>
      </c>
      <c r="F2238" t="str">
        <f>VLOOKUP(D2238,[1]PRODI_2019!$D$2:$L$72,9,FALSE)</f>
        <v>Teknik</v>
      </c>
      <c r="G2238" t="str">
        <f>VLOOKUP(F2238,Sheet1!$H$4:$I$11,2,FALSE)</f>
        <v>3_Teknik</v>
      </c>
      <c r="H2238" t="s">
        <v>2838</v>
      </c>
      <c r="I2238" t="s">
        <v>33</v>
      </c>
      <c r="L2238" t="s">
        <v>27</v>
      </c>
      <c r="O2238" t="s">
        <v>70</v>
      </c>
      <c r="P2238" t="str">
        <f t="shared" si="106"/>
        <v>SMAN</v>
      </c>
      <c r="Q2238" t="str">
        <f t="shared" si="107"/>
        <v>Negeri</v>
      </c>
      <c r="R2238" t="str">
        <f t="shared" si="105"/>
        <v>SMA</v>
      </c>
      <c r="S2238" t="s">
        <v>40</v>
      </c>
      <c r="T2238" t="s">
        <v>3486</v>
      </c>
      <c r="U2238" t="s">
        <v>29</v>
      </c>
      <c r="Z2238" t="str">
        <f>VLOOKUP(A2238,[2]registrasi!$B$2:$C$3000,2,FALSE)</f>
        <v>registrasi</v>
      </c>
      <c r="AA2238">
        <f>VLOOKUP(D2238,[3]Sheet1!$B$2:$D$43,3,FALSE)</f>
        <v>314</v>
      </c>
      <c r="AB2238" t="str">
        <f>VLOOKUP(A2238,[2]nim!$A$2:$B$3000,2,FALSE)</f>
        <v>diterima</v>
      </c>
    </row>
    <row r="2239" spans="1:28" x14ac:dyDescent="0.3">
      <c r="A2239" s="2">
        <v>122311100194</v>
      </c>
      <c r="B2239">
        <v>2</v>
      </c>
      <c r="C2239">
        <v>2021</v>
      </c>
      <c r="D2239" s="3">
        <v>3111053</v>
      </c>
      <c r="E2239" t="str">
        <f>UPPER(VLOOKUP(D2239,[1]PRODI_2019!$D$2:$L$72,3,FALSE))</f>
        <v>TEKNIK KIMIA</v>
      </c>
      <c r="F2239" t="str">
        <f>VLOOKUP(D2239,[1]PRODI_2019!$D$2:$L$72,9,FALSE)</f>
        <v>Teknik</v>
      </c>
      <c r="G2239" t="str">
        <f>VLOOKUP(F2239,Sheet1!$H$4:$I$11,2,FALSE)</f>
        <v>3_Teknik</v>
      </c>
      <c r="H2239" t="s">
        <v>277</v>
      </c>
      <c r="I2239" t="s">
        <v>33</v>
      </c>
      <c r="L2239" t="s">
        <v>27</v>
      </c>
      <c r="O2239" t="s">
        <v>295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40</v>
      </c>
      <c r="T2239" t="s">
        <v>3486</v>
      </c>
      <c r="U2239" t="s">
        <v>29</v>
      </c>
      <c r="Z2239" t="str">
        <f>VLOOKUP(A2239,[2]registrasi!$B$2:$C$3000,2,FALSE)</f>
        <v>registrasi</v>
      </c>
      <c r="AA2239">
        <f>VLOOKUP(D2239,[3]Sheet1!$B$2:$D$43,3,FALSE)</f>
        <v>314</v>
      </c>
      <c r="AB2239" t="str">
        <f>VLOOKUP(A2239,[2]nim!$A$2:$B$3000,2,FALSE)</f>
        <v>diterima</v>
      </c>
    </row>
    <row r="2240" spans="1:28" x14ac:dyDescent="0.3">
      <c r="A2240" s="2">
        <v>122311100231</v>
      </c>
      <c r="B2240">
        <v>1</v>
      </c>
      <c r="C2240">
        <v>2021</v>
      </c>
      <c r="D2240" s="3">
        <v>3111053</v>
      </c>
      <c r="E2240" t="str">
        <f>UPPER(VLOOKUP(D2240,[1]PRODI_2019!$D$2:$L$72,3,FALSE))</f>
        <v>TEKNIK KIMIA</v>
      </c>
      <c r="F2240" t="str">
        <f>VLOOKUP(D2240,[1]PRODI_2019!$D$2:$L$72,9,FALSE)</f>
        <v>Teknik</v>
      </c>
      <c r="G2240" t="str">
        <f>VLOOKUP(F2240,Sheet1!$H$4:$I$11,2,FALSE)</f>
        <v>3_Teknik</v>
      </c>
      <c r="H2240" t="s">
        <v>2839</v>
      </c>
      <c r="I2240" t="s">
        <v>25</v>
      </c>
      <c r="L2240" t="s">
        <v>27</v>
      </c>
      <c r="O2240" t="s">
        <v>70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40</v>
      </c>
      <c r="T2240" t="s">
        <v>3486</v>
      </c>
      <c r="U2240" t="s">
        <v>29</v>
      </c>
      <c r="Z2240" t="str">
        <f>VLOOKUP(A2240,[2]registrasi!$B$2:$C$3000,2,FALSE)</f>
        <v>registrasi</v>
      </c>
      <c r="AA2240">
        <f>VLOOKUP(D2240,[3]Sheet1!$B$2:$D$43,3,FALSE)</f>
        <v>314</v>
      </c>
      <c r="AB2240" t="str">
        <f>VLOOKUP(A2240,[2]nim!$A$2:$B$3000,2,FALSE)</f>
        <v>diterima</v>
      </c>
    </row>
    <row r="2241" spans="1:28" x14ac:dyDescent="0.3">
      <c r="A2241" s="2">
        <v>122311110081</v>
      </c>
      <c r="B2241">
        <v>2</v>
      </c>
      <c r="C2241">
        <v>2021</v>
      </c>
      <c r="D2241" s="3">
        <v>3111053</v>
      </c>
      <c r="E2241" t="str">
        <f>UPPER(VLOOKUP(D2241,[1]PRODI_2019!$D$2:$L$72,3,FALSE))</f>
        <v>TEKNIK KIMIA</v>
      </c>
      <c r="F2241" t="str">
        <f>VLOOKUP(D2241,[1]PRODI_2019!$D$2:$L$72,9,FALSE)</f>
        <v>Teknik</v>
      </c>
      <c r="G2241" t="str">
        <f>VLOOKUP(F2241,Sheet1!$H$4:$I$11,2,FALSE)</f>
        <v>3_Teknik</v>
      </c>
      <c r="H2241" t="s">
        <v>2840</v>
      </c>
      <c r="I2241" t="s">
        <v>33</v>
      </c>
      <c r="L2241" t="s">
        <v>27</v>
      </c>
      <c r="O2241" t="s">
        <v>3436</v>
      </c>
      <c r="P2241" t="str">
        <f t="shared" si="106"/>
        <v>SMA</v>
      </c>
      <c r="Q2241" t="str">
        <f t="shared" si="107"/>
        <v>Swasta</v>
      </c>
      <c r="R2241" t="str">
        <f t="shared" si="105"/>
        <v>SMA</v>
      </c>
      <c r="S2241" t="s">
        <v>543</v>
      </c>
      <c r="T2241" t="s">
        <v>3530</v>
      </c>
      <c r="U2241" t="s">
        <v>29</v>
      </c>
      <c r="Z2241" t="str">
        <f>VLOOKUP(A2241,[2]registrasi!$B$2:$C$3000,2,FALSE)</f>
        <v>registrasi</v>
      </c>
      <c r="AA2241">
        <f>VLOOKUP(D2241,[3]Sheet1!$B$2:$D$43,3,FALSE)</f>
        <v>314</v>
      </c>
      <c r="AB2241" t="str">
        <f>VLOOKUP(A2241,[2]nim!$A$2:$B$3000,2,FALSE)</f>
        <v>diterima</v>
      </c>
    </row>
    <row r="2242" spans="1:28" x14ac:dyDescent="0.3">
      <c r="A2242" s="2">
        <v>122311120268</v>
      </c>
      <c r="B2242">
        <v>2</v>
      </c>
      <c r="C2242">
        <v>2022</v>
      </c>
      <c r="D2242" s="3">
        <v>3111053</v>
      </c>
      <c r="E2242" t="str">
        <f>UPPER(VLOOKUP(D2242,[1]PRODI_2019!$D$2:$L$72,3,FALSE))</f>
        <v>TEKNIK KIMIA</v>
      </c>
      <c r="F2242" t="str">
        <f>VLOOKUP(D2242,[1]PRODI_2019!$D$2:$L$72,9,FALSE)</f>
        <v>Teknik</v>
      </c>
      <c r="G2242" t="str">
        <f>VLOOKUP(F2242,Sheet1!$H$4:$I$11,2,FALSE)</f>
        <v>3_Teknik</v>
      </c>
      <c r="H2242" t="s">
        <v>2841</v>
      </c>
      <c r="I2242" t="s">
        <v>25</v>
      </c>
      <c r="L2242" t="s">
        <v>27</v>
      </c>
      <c r="O2242" t="s">
        <v>142</v>
      </c>
      <c r="P2242" t="str">
        <f t="shared" si="106"/>
        <v>MAN</v>
      </c>
      <c r="Q2242" t="str">
        <f t="shared" si="107"/>
        <v>Negeri</v>
      </c>
      <c r="R2242" t="str">
        <f t="shared" si="105"/>
        <v>MA</v>
      </c>
      <c r="S2242" t="s">
        <v>41</v>
      </c>
      <c r="T2242" t="s">
        <v>3486</v>
      </c>
      <c r="U2242" t="s">
        <v>29</v>
      </c>
      <c r="Z2242" t="str">
        <f>VLOOKUP(A2242,[2]registrasi!$B$2:$C$3000,2,FALSE)</f>
        <v>registrasi</v>
      </c>
      <c r="AA2242">
        <f>VLOOKUP(D2242,[3]Sheet1!$B$2:$D$43,3,FALSE)</f>
        <v>314</v>
      </c>
      <c r="AB2242" t="str">
        <f>VLOOKUP(A2242,[2]nim!$A$2:$B$3000,2,FALSE)</f>
        <v>diterima</v>
      </c>
    </row>
    <row r="2243" spans="1:28" x14ac:dyDescent="0.3">
      <c r="A2243" s="2">
        <v>122311120792</v>
      </c>
      <c r="B2243">
        <v>2</v>
      </c>
      <c r="C2243">
        <v>2022</v>
      </c>
      <c r="D2243" s="3">
        <v>3111053</v>
      </c>
      <c r="E2243" t="str">
        <f>UPPER(VLOOKUP(D2243,[1]PRODI_2019!$D$2:$L$72,3,FALSE))</f>
        <v>TEKNIK KIMIA</v>
      </c>
      <c r="F2243" t="str">
        <f>VLOOKUP(D2243,[1]PRODI_2019!$D$2:$L$72,9,FALSE)</f>
        <v>Teknik</v>
      </c>
      <c r="G2243" t="str">
        <f>VLOOKUP(F2243,Sheet1!$H$4:$I$11,2,FALSE)</f>
        <v>3_Teknik</v>
      </c>
      <c r="H2243" t="s">
        <v>2842</v>
      </c>
      <c r="I2243" t="s">
        <v>25</v>
      </c>
      <c r="L2243" t="s">
        <v>27</v>
      </c>
      <c r="O2243" t="s">
        <v>3437</v>
      </c>
      <c r="P2243" t="str">
        <f t="shared" si="106"/>
        <v>SMAS</v>
      </c>
      <c r="Q2243" t="str">
        <f t="shared" si="107"/>
        <v>Swasta</v>
      </c>
      <c r="R2243" t="str">
        <f t="shared" si="105"/>
        <v>SMA</v>
      </c>
      <c r="S2243" t="s">
        <v>37</v>
      </c>
      <c r="T2243" t="s">
        <v>3486</v>
      </c>
      <c r="U2243" t="s">
        <v>29</v>
      </c>
      <c r="Z2243" t="str">
        <f>VLOOKUP(A2243,[2]registrasi!$B$2:$C$3000,2,FALSE)</f>
        <v>registrasi</v>
      </c>
      <c r="AA2243">
        <f>VLOOKUP(D2243,[3]Sheet1!$B$2:$D$43,3,FALSE)</f>
        <v>314</v>
      </c>
      <c r="AB2243" t="str">
        <f>VLOOKUP(A2243,[2]nim!$A$2:$B$3000,2,FALSE)</f>
        <v>diterima</v>
      </c>
    </row>
    <row r="2244" spans="1:28" x14ac:dyDescent="0.3">
      <c r="A2244" s="2">
        <v>122311130252</v>
      </c>
      <c r="B2244">
        <v>1</v>
      </c>
      <c r="C2244">
        <v>2022</v>
      </c>
      <c r="D2244" s="3">
        <v>3111053</v>
      </c>
      <c r="E2244" t="str">
        <f>UPPER(VLOOKUP(D2244,[1]PRODI_2019!$D$2:$L$72,3,FALSE))</f>
        <v>TEKNIK KIMIA</v>
      </c>
      <c r="F2244" t="str">
        <f>VLOOKUP(D2244,[1]PRODI_2019!$D$2:$L$72,9,FALSE)</f>
        <v>Teknik</v>
      </c>
      <c r="G2244" t="str">
        <f>VLOOKUP(F2244,Sheet1!$H$4:$I$11,2,FALSE)</f>
        <v>3_Teknik</v>
      </c>
      <c r="H2244" t="s">
        <v>2843</v>
      </c>
      <c r="I2244" t="s">
        <v>33</v>
      </c>
      <c r="L2244" t="s">
        <v>27</v>
      </c>
      <c r="O2244" t="s">
        <v>96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41</v>
      </c>
      <c r="T2244" t="s">
        <v>3486</v>
      </c>
      <c r="U2244" t="s">
        <v>29</v>
      </c>
      <c r="Z2244" t="str">
        <f>VLOOKUP(A2244,[2]registrasi!$B$2:$C$3000,2,FALSE)</f>
        <v>registrasi</v>
      </c>
      <c r="AA2244">
        <f>VLOOKUP(D2244,[3]Sheet1!$B$2:$D$43,3,FALSE)</f>
        <v>314</v>
      </c>
      <c r="AB2244" t="str">
        <f>VLOOKUP(A2244,[2]nim!$A$2:$B$3000,2,FALSE)</f>
        <v>diterima</v>
      </c>
    </row>
    <row r="2245" spans="1:28" x14ac:dyDescent="0.3">
      <c r="A2245" s="2">
        <v>122311140275</v>
      </c>
      <c r="B2245">
        <v>1</v>
      </c>
      <c r="C2245">
        <v>2021</v>
      </c>
      <c r="D2245" s="3">
        <v>3111053</v>
      </c>
      <c r="E2245" t="str">
        <f>UPPER(VLOOKUP(D2245,[1]PRODI_2019!$D$2:$L$72,3,FALSE))</f>
        <v>TEKNIK KIMIA</v>
      </c>
      <c r="F2245" t="str">
        <f>VLOOKUP(D2245,[1]PRODI_2019!$D$2:$L$72,9,FALSE)</f>
        <v>Teknik</v>
      </c>
      <c r="G2245" t="str">
        <f>VLOOKUP(F2245,Sheet1!$H$4:$I$11,2,FALSE)</f>
        <v>3_Teknik</v>
      </c>
      <c r="H2245" t="s">
        <v>2844</v>
      </c>
      <c r="I2245" t="s">
        <v>33</v>
      </c>
      <c r="L2245" t="s">
        <v>27</v>
      </c>
      <c r="O2245" t="s">
        <v>62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41</v>
      </c>
      <c r="T2245" t="s">
        <v>3486</v>
      </c>
      <c r="U2245" t="s">
        <v>29</v>
      </c>
      <c r="Z2245" t="str">
        <f>VLOOKUP(A2245,[2]registrasi!$B$2:$C$3000,2,FALSE)</f>
        <v>registrasi</v>
      </c>
      <c r="AA2245">
        <f>VLOOKUP(D2245,[3]Sheet1!$B$2:$D$43,3,FALSE)</f>
        <v>314</v>
      </c>
      <c r="AB2245" t="str">
        <f>VLOOKUP(A2245,[2]nim!$A$2:$B$3000,2,FALSE)</f>
        <v>diterima</v>
      </c>
    </row>
    <row r="2246" spans="1:28" x14ac:dyDescent="0.3">
      <c r="A2246" s="2">
        <v>122311160296</v>
      </c>
      <c r="B2246">
        <v>2</v>
      </c>
      <c r="C2246">
        <v>2022</v>
      </c>
      <c r="D2246" s="3">
        <v>3111053</v>
      </c>
      <c r="E2246" t="str">
        <f>UPPER(VLOOKUP(D2246,[1]PRODI_2019!$D$2:$L$72,3,FALSE))</f>
        <v>TEKNIK KIMIA</v>
      </c>
      <c r="F2246" t="str">
        <f>VLOOKUP(D2246,[1]PRODI_2019!$D$2:$L$72,9,FALSE)</f>
        <v>Teknik</v>
      </c>
      <c r="G2246" t="str">
        <f>VLOOKUP(F2246,Sheet1!$H$4:$I$11,2,FALSE)</f>
        <v>3_Teknik</v>
      </c>
      <c r="H2246" t="s">
        <v>2845</v>
      </c>
      <c r="I2246" t="s">
        <v>25</v>
      </c>
      <c r="L2246" t="s">
        <v>27</v>
      </c>
      <c r="O2246" t="s">
        <v>444</v>
      </c>
      <c r="P2246" t="str">
        <f t="shared" si="106"/>
        <v>SMAS</v>
      </c>
      <c r="Q2246" t="str">
        <f t="shared" si="107"/>
        <v>Swasta</v>
      </c>
      <c r="R2246" t="str">
        <f t="shared" si="108"/>
        <v>SMA</v>
      </c>
      <c r="S2246" t="s">
        <v>26</v>
      </c>
      <c r="T2246" t="s">
        <v>3486</v>
      </c>
      <c r="U2246" t="s">
        <v>29</v>
      </c>
      <c r="Z2246" t="str">
        <f>VLOOKUP(A2246,[2]registrasi!$B$2:$C$3000,2,FALSE)</f>
        <v>registrasi</v>
      </c>
      <c r="AA2246">
        <f>VLOOKUP(D2246,[3]Sheet1!$B$2:$D$43,3,FALSE)</f>
        <v>314</v>
      </c>
      <c r="AB2246" t="str">
        <f>VLOOKUP(A2246,[2]nim!$A$2:$B$3000,2,FALSE)</f>
        <v>diterima</v>
      </c>
    </row>
    <row r="2247" spans="1:28" x14ac:dyDescent="0.3">
      <c r="A2247" s="2">
        <v>122311170022</v>
      </c>
      <c r="B2247">
        <v>2</v>
      </c>
      <c r="C2247">
        <v>2021</v>
      </c>
      <c r="D2247" s="3">
        <v>3111053</v>
      </c>
      <c r="E2247" t="str">
        <f>UPPER(VLOOKUP(D2247,[1]PRODI_2019!$D$2:$L$72,3,FALSE))</f>
        <v>TEKNIK KIMIA</v>
      </c>
      <c r="F2247" t="str">
        <f>VLOOKUP(D2247,[1]PRODI_2019!$D$2:$L$72,9,FALSE)</f>
        <v>Teknik</v>
      </c>
      <c r="G2247" t="str">
        <f>VLOOKUP(F2247,Sheet1!$H$4:$I$11,2,FALSE)</f>
        <v>3_Teknik</v>
      </c>
      <c r="H2247" t="s">
        <v>2846</v>
      </c>
      <c r="I2247" t="s">
        <v>33</v>
      </c>
      <c r="L2247" t="s">
        <v>27</v>
      </c>
      <c r="O2247" t="s">
        <v>349</v>
      </c>
      <c r="P2247" t="str">
        <f t="shared" si="106"/>
        <v>MAN</v>
      </c>
      <c r="Q2247" t="str">
        <f t="shared" si="107"/>
        <v>Negeri</v>
      </c>
      <c r="R2247" t="str">
        <f t="shared" si="108"/>
        <v>MA</v>
      </c>
      <c r="S2247" t="s">
        <v>26</v>
      </c>
      <c r="T2247" t="s">
        <v>3486</v>
      </c>
      <c r="U2247" t="s">
        <v>29</v>
      </c>
      <c r="Z2247" t="str">
        <f>VLOOKUP(A2247,[2]registrasi!$B$2:$C$3000,2,FALSE)</f>
        <v>registrasi</v>
      </c>
      <c r="AA2247">
        <f>VLOOKUP(D2247,[3]Sheet1!$B$2:$D$43,3,FALSE)</f>
        <v>314</v>
      </c>
      <c r="AB2247" t="str">
        <f>VLOOKUP(A2247,[2]nim!$A$2:$B$3000,2,FALSE)</f>
        <v>diterima</v>
      </c>
    </row>
    <row r="2248" spans="1:28" x14ac:dyDescent="0.3">
      <c r="A2248" s="2">
        <v>122311170329</v>
      </c>
      <c r="B2248">
        <v>1</v>
      </c>
      <c r="C2248">
        <v>2022</v>
      </c>
      <c r="D2248" s="3">
        <v>3111053</v>
      </c>
      <c r="E2248" t="str">
        <f>UPPER(VLOOKUP(D2248,[1]PRODI_2019!$D$2:$L$72,3,FALSE))</f>
        <v>TEKNIK KIMIA</v>
      </c>
      <c r="F2248" t="str">
        <f>VLOOKUP(D2248,[1]PRODI_2019!$D$2:$L$72,9,FALSE)</f>
        <v>Teknik</v>
      </c>
      <c r="G2248" t="str">
        <f>VLOOKUP(F2248,Sheet1!$H$4:$I$11,2,FALSE)</f>
        <v>3_Teknik</v>
      </c>
      <c r="H2248" t="s">
        <v>2847</v>
      </c>
      <c r="I2248" t="s">
        <v>25</v>
      </c>
      <c r="L2248" t="s">
        <v>27</v>
      </c>
      <c r="O2248" t="s">
        <v>148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37</v>
      </c>
      <c r="T2248" t="s">
        <v>3486</v>
      </c>
      <c r="U2248" t="s">
        <v>29</v>
      </c>
      <c r="Z2248" t="str">
        <f>VLOOKUP(A2248,[2]registrasi!$B$2:$C$3000,2,FALSE)</f>
        <v>registrasi</v>
      </c>
      <c r="AA2248">
        <f>VLOOKUP(D2248,[3]Sheet1!$B$2:$D$43,3,FALSE)</f>
        <v>314</v>
      </c>
      <c r="AB2248" t="str">
        <f>VLOOKUP(A2248,[2]nim!$A$2:$B$3000,2,FALSE)</f>
        <v>diterima</v>
      </c>
    </row>
    <row r="2249" spans="1:28" x14ac:dyDescent="0.3">
      <c r="A2249" s="2">
        <v>122311220303</v>
      </c>
      <c r="B2249">
        <v>2</v>
      </c>
      <c r="C2249">
        <v>2021</v>
      </c>
      <c r="D2249" s="3">
        <v>3111053</v>
      </c>
      <c r="E2249" t="str">
        <f>UPPER(VLOOKUP(D2249,[1]PRODI_2019!$D$2:$L$72,3,FALSE))</f>
        <v>TEKNIK KIMIA</v>
      </c>
      <c r="F2249" t="str">
        <f>VLOOKUP(D2249,[1]PRODI_2019!$D$2:$L$72,9,FALSE)</f>
        <v>Teknik</v>
      </c>
      <c r="G2249" t="str">
        <f>VLOOKUP(F2249,Sheet1!$H$4:$I$11,2,FALSE)</f>
        <v>3_Teknik</v>
      </c>
      <c r="H2249" t="s">
        <v>2848</v>
      </c>
      <c r="I2249" t="s">
        <v>33</v>
      </c>
      <c r="L2249" t="s">
        <v>27</v>
      </c>
      <c r="O2249" t="s">
        <v>88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26</v>
      </c>
      <c r="T2249" t="s">
        <v>3486</v>
      </c>
      <c r="U2249" t="s">
        <v>29</v>
      </c>
      <c r="Z2249" t="e">
        <f>VLOOKUP(A2249,[2]registrasi!$B$2:$C$3000,2,FALSE)</f>
        <v>#N/A</v>
      </c>
      <c r="AA2249">
        <f>VLOOKUP(D2249,[3]Sheet1!$B$2:$D$43,3,FALSE)</f>
        <v>314</v>
      </c>
      <c r="AB2249" t="e">
        <f>VLOOKUP(A2249,[2]nim!$A$2:$B$3000,2,FALSE)</f>
        <v>#N/A</v>
      </c>
    </row>
    <row r="2250" spans="1:28" x14ac:dyDescent="0.3">
      <c r="A2250" s="2">
        <v>122321140374</v>
      </c>
      <c r="B2250">
        <v>2</v>
      </c>
      <c r="C2250">
        <v>2022</v>
      </c>
      <c r="D2250" s="3">
        <v>3111053</v>
      </c>
      <c r="E2250" t="str">
        <f>UPPER(VLOOKUP(D2250,[1]PRODI_2019!$D$2:$L$72,3,FALSE))</f>
        <v>TEKNIK KIMIA</v>
      </c>
      <c r="F2250" t="str">
        <f>VLOOKUP(D2250,[1]PRODI_2019!$D$2:$L$72,9,FALSE)</f>
        <v>Teknik</v>
      </c>
      <c r="G2250" t="str">
        <f>VLOOKUP(F2250,Sheet1!$H$4:$I$11,2,FALSE)</f>
        <v>3_Teknik</v>
      </c>
      <c r="H2250" t="s">
        <v>2849</v>
      </c>
      <c r="I2250" t="s">
        <v>25</v>
      </c>
      <c r="L2250" t="s">
        <v>27</v>
      </c>
      <c r="O2250" t="s">
        <v>3288</v>
      </c>
      <c r="P2250" t="str">
        <f t="shared" si="106"/>
        <v>SMAS</v>
      </c>
      <c r="Q2250" t="str">
        <f t="shared" si="107"/>
        <v>Swasta</v>
      </c>
      <c r="R2250" t="str">
        <f t="shared" si="108"/>
        <v>SMA</v>
      </c>
      <c r="S2250" t="s">
        <v>156</v>
      </c>
      <c r="T2250" t="s">
        <v>3487</v>
      </c>
      <c r="U2250" t="s">
        <v>29</v>
      </c>
      <c r="Z2250" t="str">
        <f>VLOOKUP(A2250,[2]registrasi!$B$2:$C$3000,2,FALSE)</f>
        <v>registrasi</v>
      </c>
      <c r="AA2250">
        <f>VLOOKUP(D2250,[3]Sheet1!$B$2:$D$43,3,FALSE)</f>
        <v>314</v>
      </c>
      <c r="AB2250" t="str">
        <f>VLOOKUP(A2250,[2]nim!$A$2:$B$3000,2,FALSE)</f>
        <v>diterima</v>
      </c>
    </row>
    <row r="2251" spans="1:28" x14ac:dyDescent="0.3">
      <c r="A2251" s="2">
        <v>122323180184</v>
      </c>
      <c r="B2251">
        <v>1</v>
      </c>
      <c r="C2251">
        <v>2022</v>
      </c>
      <c r="D2251" s="3">
        <v>3111053</v>
      </c>
      <c r="E2251" t="str">
        <f>UPPER(VLOOKUP(D2251,[1]PRODI_2019!$D$2:$L$72,3,FALSE))</f>
        <v>TEKNIK KIMIA</v>
      </c>
      <c r="F2251" t="str">
        <f>VLOOKUP(D2251,[1]PRODI_2019!$D$2:$L$72,9,FALSE)</f>
        <v>Teknik</v>
      </c>
      <c r="G2251" t="str">
        <f>VLOOKUP(F2251,Sheet1!$H$4:$I$11,2,FALSE)</f>
        <v>3_Teknik</v>
      </c>
      <c r="H2251" t="s">
        <v>2850</v>
      </c>
      <c r="I2251" t="s">
        <v>33</v>
      </c>
      <c r="L2251" t="s">
        <v>27</v>
      </c>
      <c r="O2251" t="s">
        <v>3438</v>
      </c>
      <c r="P2251" t="str">
        <f t="shared" si="106"/>
        <v>SMK</v>
      </c>
      <c r="Q2251" t="str">
        <f t="shared" si="107"/>
        <v>Swasta</v>
      </c>
      <c r="R2251" t="str">
        <f t="shared" si="108"/>
        <v>SMK</v>
      </c>
      <c r="S2251" t="s">
        <v>131</v>
      </c>
      <c r="T2251" t="s">
        <v>3487</v>
      </c>
      <c r="U2251" t="s">
        <v>29</v>
      </c>
      <c r="Z2251" t="str">
        <f>VLOOKUP(A2251,[2]registrasi!$B$2:$C$3000,2,FALSE)</f>
        <v>registrasi</v>
      </c>
      <c r="AA2251">
        <f>VLOOKUP(D2251,[3]Sheet1!$B$2:$D$43,3,FALSE)</f>
        <v>314</v>
      </c>
      <c r="AB2251" t="str">
        <f>VLOOKUP(A2251,[2]nim!$A$2:$B$3000,2,FALSE)</f>
        <v>diterima</v>
      </c>
    </row>
    <row r="2252" spans="1:28" x14ac:dyDescent="0.3">
      <c r="A2252" s="2">
        <v>122323220922</v>
      </c>
      <c r="B2252">
        <v>2</v>
      </c>
      <c r="C2252">
        <v>2020</v>
      </c>
      <c r="D2252" s="3">
        <v>3111053</v>
      </c>
      <c r="E2252" t="str">
        <f>UPPER(VLOOKUP(D2252,[1]PRODI_2019!$D$2:$L$72,3,FALSE))</f>
        <v>TEKNIK KIMIA</v>
      </c>
      <c r="F2252" t="str">
        <f>VLOOKUP(D2252,[1]PRODI_2019!$D$2:$L$72,9,FALSE)</f>
        <v>Teknik</v>
      </c>
      <c r="G2252" t="str">
        <f>VLOOKUP(F2252,Sheet1!$H$4:$I$11,2,FALSE)</f>
        <v>3_Teknik</v>
      </c>
      <c r="H2252" t="s">
        <v>2851</v>
      </c>
      <c r="I2252" t="s">
        <v>33</v>
      </c>
      <c r="L2252" t="s">
        <v>27</v>
      </c>
      <c r="O2252" t="s">
        <v>403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541</v>
      </c>
      <c r="T2252" t="s">
        <v>3487</v>
      </c>
      <c r="U2252" t="s">
        <v>29</v>
      </c>
      <c r="Z2252" t="str">
        <f>VLOOKUP(A2252,[2]registrasi!$B$2:$C$3000,2,FALSE)</f>
        <v>registrasi</v>
      </c>
      <c r="AA2252">
        <f>VLOOKUP(D2252,[3]Sheet1!$B$2:$D$43,3,FALSE)</f>
        <v>314</v>
      </c>
      <c r="AB2252" t="str">
        <f>VLOOKUP(A2252,[2]nim!$A$2:$B$3000,2,FALSE)</f>
        <v>diterima</v>
      </c>
    </row>
    <row r="2253" spans="1:28" x14ac:dyDescent="0.3">
      <c r="A2253" s="2">
        <v>122323240748</v>
      </c>
      <c r="B2253">
        <v>2</v>
      </c>
      <c r="C2253">
        <v>2022</v>
      </c>
      <c r="D2253" s="3">
        <v>3111053</v>
      </c>
      <c r="E2253" t="str">
        <f>UPPER(VLOOKUP(D2253,[1]PRODI_2019!$D$2:$L$72,3,FALSE))</f>
        <v>TEKNIK KIMIA</v>
      </c>
      <c r="F2253" t="str">
        <f>VLOOKUP(D2253,[1]PRODI_2019!$D$2:$L$72,9,FALSE)</f>
        <v>Teknik</v>
      </c>
      <c r="G2253" t="str">
        <f>VLOOKUP(F2253,Sheet1!$H$4:$I$11,2,FALSE)</f>
        <v>3_Teknik</v>
      </c>
      <c r="H2253" t="s">
        <v>2852</v>
      </c>
      <c r="I2253" t="s">
        <v>33</v>
      </c>
      <c r="L2253" t="s">
        <v>27</v>
      </c>
      <c r="O2253" t="s">
        <v>354</v>
      </c>
      <c r="P2253" t="str">
        <f t="shared" si="106"/>
        <v>SMAN</v>
      </c>
      <c r="Q2253" t="str">
        <f t="shared" si="107"/>
        <v>Negeri</v>
      </c>
      <c r="R2253" t="str">
        <f t="shared" si="108"/>
        <v>SMA</v>
      </c>
      <c r="S2253" t="s">
        <v>535</v>
      </c>
      <c r="T2253" t="s">
        <v>3489</v>
      </c>
      <c r="U2253" t="s">
        <v>29</v>
      </c>
      <c r="Z2253" t="e">
        <f>VLOOKUP(A2253,[2]registrasi!$B$2:$C$3000,2,FALSE)</f>
        <v>#N/A</v>
      </c>
      <c r="AA2253">
        <f>VLOOKUP(D2253,[3]Sheet1!$B$2:$D$43,3,FALSE)</f>
        <v>314</v>
      </c>
      <c r="AB2253" t="e">
        <f>VLOOKUP(A2253,[2]nim!$A$2:$B$3000,2,FALSE)</f>
        <v>#N/A</v>
      </c>
    </row>
    <row r="2254" spans="1:28" x14ac:dyDescent="0.3">
      <c r="A2254" s="2">
        <v>122331280061</v>
      </c>
      <c r="B2254">
        <v>1</v>
      </c>
      <c r="C2254">
        <v>2022</v>
      </c>
      <c r="D2254" s="3">
        <v>3111053</v>
      </c>
      <c r="E2254" t="str">
        <f>UPPER(VLOOKUP(D2254,[1]PRODI_2019!$D$2:$L$72,3,FALSE))</f>
        <v>TEKNIK KIMIA</v>
      </c>
      <c r="F2254" t="str">
        <f>VLOOKUP(D2254,[1]PRODI_2019!$D$2:$L$72,9,FALSE)</f>
        <v>Teknik</v>
      </c>
      <c r="G2254" t="str">
        <f>VLOOKUP(F2254,Sheet1!$H$4:$I$11,2,FALSE)</f>
        <v>3_Teknik</v>
      </c>
      <c r="H2254" t="s">
        <v>2853</v>
      </c>
      <c r="I2254" t="s">
        <v>33</v>
      </c>
      <c r="L2254" t="s">
        <v>27</v>
      </c>
      <c r="O2254" t="s">
        <v>401</v>
      </c>
      <c r="P2254" t="str">
        <f t="shared" si="106"/>
        <v>SMAN</v>
      </c>
      <c r="Q2254" t="str">
        <f t="shared" si="107"/>
        <v>Negeri</v>
      </c>
      <c r="R2254" t="str">
        <f t="shared" si="108"/>
        <v>SMA</v>
      </c>
      <c r="S2254" t="s">
        <v>541</v>
      </c>
      <c r="T2254" t="s">
        <v>3487</v>
      </c>
      <c r="U2254" t="s">
        <v>29</v>
      </c>
      <c r="Z2254" t="str">
        <f>VLOOKUP(A2254,[2]registrasi!$B$2:$C$3000,2,FALSE)</f>
        <v>registrasi</v>
      </c>
      <c r="AA2254">
        <f>VLOOKUP(D2254,[3]Sheet1!$B$2:$D$43,3,FALSE)</f>
        <v>314</v>
      </c>
      <c r="AB2254" t="str">
        <f>VLOOKUP(A2254,[2]nim!$A$2:$B$3000,2,FALSE)</f>
        <v>diterima</v>
      </c>
    </row>
    <row r="2255" spans="1:28" x14ac:dyDescent="0.3">
      <c r="A2255" s="2">
        <v>122332131097</v>
      </c>
      <c r="B2255">
        <v>1</v>
      </c>
      <c r="C2255">
        <v>2021</v>
      </c>
      <c r="D2255" s="3">
        <v>3111053</v>
      </c>
      <c r="E2255" t="str">
        <f>UPPER(VLOOKUP(D2255,[1]PRODI_2019!$D$2:$L$72,3,FALSE))</f>
        <v>TEKNIK KIMIA</v>
      </c>
      <c r="F2255" t="str">
        <f>VLOOKUP(D2255,[1]PRODI_2019!$D$2:$L$72,9,FALSE)</f>
        <v>Teknik</v>
      </c>
      <c r="G2255" t="str">
        <f>VLOOKUP(F2255,Sheet1!$H$4:$I$11,2,FALSE)</f>
        <v>3_Teknik</v>
      </c>
      <c r="H2255" t="s">
        <v>2854</v>
      </c>
      <c r="I2255" t="s">
        <v>25</v>
      </c>
      <c r="L2255" t="s">
        <v>27</v>
      </c>
      <c r="O2255" t="s">
        <v>70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40</v>
      </c>
      <c r="T2255" t="s">
        <v>3486</v>
      </c>
      <c r="U2255" t="s">
        <v>29</v>
      </c>
      <c r="Z2255" t="str">
        <f>VLOOKUP(A2255,[2]registrasi!$B$2:$C$3000,2,FALSE)</f>
        <v>registrasi</v>
      </c>
      <c r="AA2255">
        <f>VLOOKUP(D2255,[3]Sheet1!$B$2:$D$43,3,FALSE)</f>
        <v>314</v>
      </c>
      <c r="AB2255" t="str">
        <f>VLOOKUP(A2255,[2]nim!$A$2:$B$3000,2,FALSE)</f>
        <v>diterima</v>
      </c>
    </row>
    <row r="2256" spans="1:28" x14ac:dyDescent="0.3">
      <c r="A2256" s="2">
        <v>122341070555</v>
      </c>
      <c r="B2256">
        <v>2</v>
      </c>
      <c r="C2256">
        <v>2022</v>
      </c>
      <c r="D2256" s="3">
        <v>3111053</v>
      </c>
      <c r="E2256" t="str">
        <f>UPPER(VLOOKUP(D2256,[1]PRODI_2019!$D$2:$L$72,3,FALSE))</f>
        <v>TEKNIK KIMIA</v>
      </c>
      <c r="F2256" t="str">
        <f>VLOOKUP(D2256,[1]PRODI_2019!$D$2:$L$72,9,FALSE)</f>
        <v>Teknik</v>
      </c>
      <c r="G2256" t="str">
        <f>VLOOKUP(F2256,Sheet1!$H$4:$I$11,2,FALSE)</f>
        <v>3_Teknik</v>
      </c>
      <c r="H2256" t="s">
        <v>2855</v>
      </c>
      <c r="I2256" t="s">
        <v>25</v>
      </c>
      <c r="L2256" t="s">
        <v>27</v>
      </c>
      <c r="O2256" t="s">
        <v>511</v>
      </c>
      <c r="P2256" t="str">
        <f t="shared" si="106"/>
        <v>SMAS</v>
      </c>
      <c r="Q2256" t="str">
        <f t="shared" si="107"/>
        <v>Swasta</v>
      </c>
      <c r="R2256" t="str">
        <f t="shared" si="108"/>
        <v>SMA</v>
      </c>
      <c r="S2256" t="s">
        <v>132</v>
      </c>
      <c r="T2256" t="s">
        <v>3487</v>
      </c>
      <c r="U2256" t="s">
        <v>29</v>
      </c>
      <c r="Z2256" t="str">
        <f>VLOOKUP(A2256,[2]registrasi!$B$2:$C$3000,2,FALSE)</f>
        <v>registrasi</v>
      </c>
      <c r="AA2256">
        <f>VLOOKUP(D2256,[3]Sheet1!$B$2:$D$43,3,FALSE)</f>
        <v>314</v>
      </c>
      <c r="AB2256" t="str">
        <f>VLOOKUP(A2256,[2]nim!$A$2:$B$3000,2,FALSE)</f>
        <v>diterima</v>
      </c>
    </row>
    <row r="2257" spans="1:28" x14ac:dyDescent="0.3">
      <c r="A2257" s="2">
        <v>122613170086</v>
      </c>
      <c r="B2257">
        <v>2</v>
      </c>
      <c r="C2257">
        <v>2021</v>
      </c>
      <c r="D2257" s="3">
        <v>3111053</v>
      </c>
      <c r="E2257" t="str">
        <f>UPPER(VLOOKUP(D2257,[1]PRODI_2019!$D$2:$L$72,3,FALSE))</f>
        <v>TEKNIK KIMIA</v>
      </c>
      <c r="F2257" t="str">
        <f>VLOOKUP(D2257,[1]PRODI_2019!$D$2:$L$72,9,FALSE)</f>
        <v>Teknik</v>
      </c>
      <c r="G2257" t="str">
        <f>VLOOKUP(F2257,Sheet1!$H$4:$I$11,2,FALSE)</f>
        <v>3_Teknik</v>
      </c>
      <c r="H2257" t="s">
        <v>2856</v>
      </c>
      <c r="I2257" t="s">
        <v>33</v>
      </c>
      <c r="L2257" t="s">
        <v>200</v>
      </c>
      <c r="O2257" t="s">
        <v>3439</v>
      </c>
      <c r="P2257" t="str">
        <f t="shared" si="106"/>
        <v>SMAN</v>
      </c>
      <c r="Q2257" t="str">
        <f t="shared" si="107"/>
        <v>Negeri</v>
      </c>
      <c r="R2257" t="str">
        <f t="shared" si="108"/>
        <v>SMA</v>
      </c>
      <c r="S2257" t="s">
        <v>3531</v>
      </c>
      <c r="T2257" t="s">
        <v>3532</v>
      </c>
      <c r="U2257" t="s">
        <v>29</v>
      </c>
      <c r="Z2257" t="str">
        <f>VLOOKUP(A2257,[2]registrasi!$B$2:$C$3000,2,FALSE)</f>
        <v>registrasi</v>
      </c>
      <c r="AA2257">
        <f>VLOOKUP(D2257,[3]Sheet1!$B$2:$D$43,3,FALSE)</f>
        <v>314</v>
      </c>
      <c r="AB2257" t="str">
        <f>VLOOKUP(A2257,[2]nim!$A$2:$B$3000,2,FALSE)</f>
        <v>diterima</v>
      </c>
    </row>
    <row r="2258" spans="1:28" x14ac:dyDescent="0.3">
      <c r="A2258" s="2">
        <v>122142190763</v>
      </c>
      <c r="B2258">
        <v>2</v>
      </c>
      <c r="C2258">
        <v>2022</v>
      </c>
      <c r="D2258" s="3">
        <v>3111014</v>
      </c>
      <c r="E2258" t="str">
        <f>UPPER(VLOOKUP(D2258,[1]PRODI_2019!$D$2:$L$72,3,FALSE))</f>
        <v>TEKNIK MESIN</v>
      </c>
      <c r="F2258" t="str">
        <f>VLOOKUP(D2258,[1]PRODI_2019!$D$2:$L$72,9,FALSE)</f>
        <v>Teknik</v>
      </c>
      <c r="G2258" t="str">
        <f>VLOOKUP(F2258,Sheet1!$H$4:$I$11,2,FALSE)</f>
        <v>3_Teknik</v>
      </c>
      <c r="H2258" t="s">
        <v>2857</v>
      </c>
      <c r="I2258" t="s">
        <v>25</v>
      </c>
      <c r="L2258" t="s">
        <v>27</v>
      </c>
      <c r="O2258" t="s">
        <v>285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524</v>
      </c>
      <c r="T2258" t="s">
        <v>3496</v>
      </c>
      <c r="U2258" t="s">
        <v>29</v>
      </c>
      <c r="Z2258" t="e">
        <f>VLOOKUP(A2258,[2]registrasi!$B$2:$C$3000,2,FALSE)</f>
        <v>#N/A</v>
      </c>
      <c r="AA2258">
        <f>VLOOKUP(D2258,[3]Sheet1!$B$2:$D$43,3,FALSE)</f>
        <v>311</v>
      </c>
      <c r="AB2258" t="e">
        <f>VLOOKUP(A2258,[2]nim!$A$2:$B$3000,2,FALSE)</f>
        <v>#N/A</v>
      </c>
    </row>
    <row r="2259" spans="1:28" x14ac:dyDescent="0.3">
      <c r="A2259" s="2">
        <v>122171220507</v>
      </c>
      <c r="B2259">
        <v>1</v>
      </c>
      <c r="C2259">
        <v>2022</v>
      </c>
      <c r="D2259" s="3">
        <v>3111014</v>
      </c>
      <c r="E2259" t="str">
        <f>UPPER(VLOOKUP(D2259,[1]PRODI_2019!$D$2:$L$72,3,FALSE))</f>
        <v>TEKNIK MESIN</v>
      </c>
      <c r="F2259" t="str">
        <f>VLOOKUP(D2259,[1]PRODI_2019!$D$2:$L$72,9,FALSE)</f>
        <v>Teknik</v>
      </c>
      <c r="G2259" t="str">
        <f>VLOOKUP(F2259,Sheet1!$H$4:$I$11,2,FALSE)</f>
        <v>3_Teknik</v>
      </c>
      <c r="H2259" t="s">
        <v>2858</v>
      </c>
      <c r="I2259" t="s">
        <v>25</v>
      </c>
      <c r="L2259" t="s">
        <v>27</v>
      </c>
      <c r="O2259" t="s">
        <v>3440</v>
      </c>
      <c r="P2259" t="str">
        <f t="shared" si="106"/>
        <v>SMA</v>
      </c>
      <c r="Q2259" t="str">
        <f t="shared" si="107"/>
        <v>Swasta</v>
      </c>
      <c r="R2259" t="str">
        <f t="shared" si="108"/>
        <v>SMA</v>
      </c>
      <c r="S2259" t="s">
        <v>529</v>
      </c>
      <c r="T2259" t="s">
        <v>3524</v>
      </c>
      <c r="U2259" t="s">
        <v>29</v>
      </c>
      <c r="Z2259" t="str">
        <f>VLOOKUP(A2259,[2]registrasi!$B$2:$C$3000,2,FALSE)</f>
        <v>registrasi</v>
      </c>
      <c r="AA2259">
        <f>VLOOKUP(D2259,[3]Sheet1!$B$2:$D$43,3,FALSE)</f>
        <v>311</v>
      </c>
      <c r="AB2259" t="e">
        <f>VLOOKUP(A2259,[2]nim!$A$2:$B$3000,2,FALSE)</f>
        <v>#N/A</v>
      </c>
    </row>
    <row r="2260" spans="1:28" x14ac:dyDescent="0.3">
      <c r="A2260" s="2">
        <v>122311010211</v>
      </c>
      <c r="B2260">
        <v>2</v>
      </c>
      <c r="C2260">
        <v>2022</v>
      </c>
      <c r="D2260" s="3">
        <v>3111014</v>
      </c>
      <c r="E2260" t="str">
        <f>UPPER(VLOOKUP(D2260,[1]PRODI_2019!$D$2:$L$72,3,FALSE))</f>
        <v>TEKNIK MESIN</v>
      </c>
      <c r="F2260" t="str">
        <f>VLOOKUP(D2260,[1]PRODI_2019!$D$2:$L$72,9,FALSE)</f>
        <v>Teknik</v>
      </c>
      <c r="G2260" t="str">
        <f>VLOOKUP(F2260,Sheet1!$H$4:$I$11,2,FALSE)</f>
        <v>3_Teknik</v>
      </c>
      <c r="H2260" t="s">
        <v>2859</v>
      </c>
      <c r="I2260" t="s">
        <v>25</v>
      </c>
      <c r="L2260" t="s">
        <v>27</v>
      </c>
      <c r="O2260" t="s">
        <v>71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40</v>
      </c>
      <c r="T2260" t="s">
        <v>3486</v>
      </c>
      <c r="U2260" t="s">
        <v>29</v>
      </c>
      <c r="Z2260" t="str">
        <f>VLOOKUP(A2260,[2]registrasi!$B$2:$C$3000,2,FALSE)</f>
        <v>registrasi</v>
      </c>
      <c r="AA2260">
        <f>VLOOKUP(D2260,[3]Sheet1!$B$2:$D$43,3,FALSE)</f>
        <v>311</v>
      </c>
      <c r="AB2260" t="str">
        <f>VLOOKUP(A2260,[2]nim!$A$2:$B$3000,2,FALSE)</f>
        <v>diterima</v>
      </c>
    </row>
    <row r="2261" spans="1:28" x14ac:dyDescent="0.3">
      <c r="A2261" s="2">
        <v>122311010265</v>
      </c>
      <c r="B2261">
        <v>2</v>
      </c>
      <c r="C2261">
        <v>2022</v>
      </c>
      <c r="D2261" s="3">
        <v>3111014</v>
      </c>
      <c r="E2261" t="str">
        <f>UPPER(VLOOKUP(D2261,[1]PRODI_2019!$D$2:$L$72,3,FALSE))</f>
        <v>TEKNIK MESIN</v>
      </c>
      <c r="F2261" t="str">
        <f>VLOOKUP(D2261,[1]PRODI_2019!$D$2:$L$72,9,FALSE)</f>
        <v>Teknik</v>
      </c>
      <c r="G2261" t="str">
        <f>VLOOKUP(F2261,Sheet1!$H$4:$I$11,2,FALSE)</f>
        <v>3_Teknik</v>
      </c>
      <c r="H2261" t="s">
        <v>2860</v>
      </c>
      <c r="I2261" t="s">
        <v>25</v>
      </c>
      <c r="L2261" t="s">
        <v>27</v>
      </c>
      <c r="O2261" t="s">
        <v>3178</v>
      </c>
      <c r="P2261" t="str">
        <f t="shared" ref="P2261:P2324" si="109">TRIM(LEFT(O2261,FIND(" ",O2261,1)))</f>
        <v>SMA</v>
      </c>
      <c r="Q2261" t="str">
        <f t="shared" ref="Q2261:Q2324" si="110">IF(RIGHT(P2261,1)="N","Negeri","Swasta")</f>
        <v>Swasta</v>
      </c>
      <c r="R2261" t="str">
        <f t="shared" si="108"/>
        <v>SMA</v>
      </c>
      <c r="S2261" t="s">
        <v>156</v>
      </c>
      <c r="T2261" t="s">
        <v>3487</v>
      </c>
      <c r="U2261" t="s">
        <v>29</v>
      </c>
      <c r="Z2261" t="str">
        <f>VLOOKUP(A2261,[2]registrasi!$B$2:$C$3000,2,FALSE)</f>
        <v>registrasi</v>
      </c>
      <c r="AA2261">
        <f>VLOOKUP(D2261,[3]Sheet1!$B$2:$D$43,3,FALSE)</f>
        <v>311</v>
      </c>
      <c r="AB2261" t="str">
        <f>VLOOKUP(A2261,[2]nim!$A$2:$B$3000,2,FALSE)</f>
        <v>diterima</v>
      </c>
    </row>
    <row r="2262" spans="1:28" x14ac:dyDescent="0.3">
      <c r="A2262" s="2">
        <v>122311010956</v>
      </c>
      <c r="B2262">
        <v>2</v>
      </c>
      <c r="C2262">
        <v>2022</v>
      </c>
      <c r="D2262" s="3">
        <v>3111014</v>
      </c>
      <c r="E2262" t="str">
        <f>UPPER(VLOOKUP(D2262,[1]PRODI_2019!$D$2:$L$72,3,FALSE))</f>
        <v>TEKNIK MESIN</v>
      </c>
      <c r="F2262" t="str">
        <f>VLOOKUP(D2262,[1]PRODI_2019!$D$2:$L$72,9,FALSE)</f>
        <v>Teknik</v>
      </c>
      <c r="G2262" t="str">
        <f>VLOOKUP(F2262,Sheet1!$H$4:$I$11,2,FALSE)</f>
        <v>3_Teknik</v>
      </c>
      <c r="H2262" t="s">
        <v>2861</v>
      </c>
      <c r="I2262" t="s">
        <v>25</v>
      </c>
      <c r="L2262" t="s">
        <v>27</v>
      </c>
      <c r="O2262" t="s">
        <v>86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52</v>
      </c>
      <c r="T2262" t="s">
        <v>3486</v>
      </c>
      <c r="U2262" t="s">
        <v>29</v>
      </c>
      <c r="Z2262" t="str">
        <f>VLOOKUP(A2262,[2]registrasi!$B$2:$C$3000,2,FALSE)</f>
        <v>registrasi</v>
      </c>
      <c r="AA2262">
        <f>VLOOKUP(D2262,[3]Sheet1!$B$2:$D$43,3,FALSE)</f>
        <v>311</v>
      </c>
      <c r="AB2262" t="str">
        <f>VLOOKUP(A2262,[2]nim!$A$2:$B$3000,2,FALSE)</f>
        <v>diterima</v>
      </c>
    </row>
    <row r="2263" spans="1:28" x14ac:dyDescent="0.3">
      <c r="A2263" s="2">
        <v>122311011434</v>
      </c>
      <c r="B2263">
        <v>1</v>
      </c>
      <c r="C2263">
        <v>2022</v>
      </c>
      <c r="D2263" s="3">
        <v>3111014</v>
      </c>
      <c r="E2263" t="str">
        <f>UPPER(VLOOKUP(D2263,[1]PRODI_2019!$D$2:$L$72,3,FALSE))</f>
        <v>TEKNIK MESIN</v>
      </c>
      <c r="F2263" t="str">
        <f>VLOOKUP(D2263,[1]PRODI_2019!$D$2:$L$72,9,FALSE)</f>
        <v>Teknik</v>
      </c>
      <c r="G2263" t="str">
        <f>VLOOKUP(F2263,Sheet1!$H$4:$I$11,2,FALSE)</f>
        <v>3_Teknik</v>
      </c>
      <c r="H2263" t="s">
        <v>2862</v>
      </c>
      <c r="I2263" t="s">
        <v>25</v>
      </c>
      <c r="L2263" t="s">
        <v>27</v>
      </c>
      <c r="O2263" t="s">
        <v>152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52</v>
      </c>
      <c r="T2263" t="s">
        <v>3486</v>
      </c>
      <c r="U2263" t="s">
        <v>35</v>
      </c>
      <c r="Z2263" t="str">
        <f>VLOOKUP(A2263,[2]registrasi!$B$2:$C$3000,2,FALSE)</f>
        <v>registrasi</v>
      </c>
      <c r="AA2263">
        <f>VLOOKUP(D2263,[3]Sheet1!$B$2:$D$43,3,FALSE)</f>
        <v>311</v>
      </c>
      <c r="AB2263" t="str">
        <f>VLOOKUP(A2263,[2]nim!$A$2:$B$3000,2,FALSE)</f>
        <v>diterima</v>
      </c>
    </row>
    <row r="2264" spans="1:28" x14ac:dyDescent="0.3">
      <c r="A2264" s="2">
        <v>122311020139</v>
      </c>
      <c r="B2264">
        <v>1</v>
      </c>
      <c r="C2264">
        <v>2022</v>
      </c>
      <c r="D2264" s="3">
        <v>3111014</v>
      </c>
      <c r="E2264" t="str">
        <f>UPPER(VLOOKUP(D2264,[1]PRODI_2019!$D$2:$L$72,3,FALSE))</f>
        <v>TEKNIK MESIN</v>
      </c>
      <c r="F2264" t="str">
        <f>VLOOKUP(D2264,[1]PRODI_2019!$D$2:$L$72,9,FALSE)</f>
        <v>Teknik</v>
      </c>
      <c r="G2264" t="str">
        <f>VLOOKUP(F2264,Sheet1!$H$4:$I$11,2,FALSE)</f>
        <v>3_Teknik</v>
      </c>
      <c r="H2264" t="s">
        <v>2863</v>
      </c>
      <c r="I2264" t="s">
        <v>25</v>
      </c>
      <c r="L2264" t="s">
        <v>27</v>
      </c>
      <c r="O2264" t="s">
        <v>71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40</v>
      </c>
      <c r="T2264" t="s">
        <v>3486</v>
      </c>
      <c r="U2264" t="s">
        <v>29</v>
      </c>
      <c r="Z2264" t="str">
        <f>VLOOKUP(A2264,[2]registrasi!$B$2:$C$3000,2,FALSE)</f>
        <v>registrasi</v>
      </c>
      <c r="AA2264">
        <f>VLOOKUP(D2264,[3]Sheet1!$B$2:$D$43,3,FALSE)</f>
        <v>311</v>
      </c>
      <c r="AB2264" t="str">
        <f>VLOOKUP(A2264,[2]nim!$A$2:$B$3000,2,FALSE)</f>
        <v>diterima</v>
      </c>
    </row>
    <row r="2265" spans="1:28" x14ac:dyDescent="0.3">
      <c r="A2265" s="2">
        <v>122311020178</v>
      </c>
      <c r="B2265">
        <v>2</v>
      </c>
      <c r="C2265">
        <v>2020</v>
      </c>
      <c r="D2265" s="3">
        <v>3111014</v>
      </c>
      <c r="E2265" t="str">
        <f>UPPER(VLOOKUP(D2265,[1]PRODI_2019!$D$2:$L$72,3,FALSE))</f>
        <v>TEKNIK MESIN</v>
      </c>
      <c r="F2265" t="str">
        <f>VLOOKUP(D2265,[1]PRODI_2019!$D$2:$L$72,9,FALSE)</f>
        <v>Teknik</v>
      </c>
      <c r="G2265" t="str">
        <f>VLOOKUP(F2265,Sheet1!$H$4:$I$11,2,FALSE)</f>
        <v>3_Teknik</v>
      </c>
      <c r="H2265" t="s">
        <v>2864</v>
      </c>
      <c r="I2265" t="s">
        <v>25</v>
      </c>
      <c r="L2265" t="s">
        <v>27</v>
      </c>
      <c r="O2265" t="s">
        <v>111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52</v>
      </c>
      <c r="T2265" t="s">
        <v>3486</v>
      </c>
      <c r="U2265" t="s">
        <v>29</v>
      </c>
      <c r="Z2265" t="str">
        <f>VLOOKUP(A2265,[2]registrasi!$B$2:$C$3000,2,FALSE)</f>
        <v>registrasi</v>
      </c>
      <c r="AA2265">
        <f>VLOOKUP(D2265,[3]Sheet1!$B$2:$D$43,3,FALSE)</f>
        <v>311</v>
      </c>
      <c r="AB2265" t="str">
        <f>VLOOKUP(A2265,[2]nim!$A$2:$B$3000,2,FALSE)</f>
        <v>diterima</v>
      </c>
    </row>
    <row r="2266" spans="1:28" x14ac:dyDescent="0.3">
      <c r="A2266" s="2">
        <v>122311020467</v>
      </c>
      <c r="B2266">
        <v>2</v>
      </c>
      <c r="C2266">
        <v>2022</v>
      </c>
      <c r="D2266" s="3">
        <v>3111014</v>
      </c>
      <c r="E2266" t="str">
        <f>UPPER(VLOOKUP(D2266,[1]PRODI_2019!$D$2:$L$72,3,FALSE))</f>
        <v>TEKNIK MESIN</v>
      </c>
      <c r="F2266" t="str">
        <f>VLOOKUP(D2266,[1]PRODI_2019!$D$2:$L$72,9,FALSE)</f>
        <v>Teknik</v>
      </c>
      <c r="G2266" t="str">
        <f>VLOOKUP(F2266,Sheet1!$H$4:$I$11,2,FALSE)</f>
        <v>3_Teknik</v>
      </c>
      <c r="H2266" t="s">
        <v>2865</v>
      </c>
      <c r="I2266" t="s">
        <v>25</v>
      </c>
      <c r="L2266" t="s">
        <v>27</v>
      </c>
      <c r="O2266" t="s">
        <v>289</v>
      </c>
      <c r="P2266" t="str">
        <f t="shared" si="109"/>
        <v>SMKS</v>
      </c>
      <c r="Q2266" t="str">
        <f t="shared" si="110"/>
        <v>Swasta</v>
      </c>
      <c r="R2266" t="str">
        <f t="shared" si="108"/>
        <v>SMK</v>
      </c>
      <c r="S2266" t="s">
        <v>40</v>
      </c>
      <c r="T2266" t="s">
        <v>3486</v>
      </c>
      <c r="U2266" t="s">
        <v>35</v>
      </c>
      <c r="Z2266" t="str">
        <f>VLOOKUP(A2266,[2]registrasi!$B$2:$C$3000,2,FALSE)</f>
        <v>registrasi</v>
      </c>
      <c r="AA2266">
        <f>VLOOKUP(D2266,[3]Sheet1!$B$2:$D$43,3,FALSE)</f>
        <v>311</v>
      </c>
      <c r="AB2266" t="str">
        <f>VLOOKUP(A2266,[2]nim!$A$2:$B$3000,2,FALSE)</f>
        <v>diterima</v>
      </c>
    </row>
    <row r="2267" spans="1:28" x14ac:dyDescent="0.3">
      <c r="A2267" s="2">
        <v>122311020969</v>
      </c>
      <c r="B2267">
        <v>2</v>
      </c>
      <c r="C2267">
        <v>2022</v>
      </c>
      <c r="D2267" s="3">
        <v>3111014</v>
      </c>
      <c r="E2267" t="str">
        <f>UPPER(VLOOKUP(D2267,[1]PRODI_2019!$D$2:$L$72,3,FALSE))</f>
        <v>TEKNIK MESIN</v>
      </c>
      <c r="F2267" t="str">
        <f>VLOOKUP(D2267,[1]PRODI_2019!$D$2:$L$72,9,FALSE)</f>
        <v>Teknik</v>
      </c>
      <c r="G2267" t="str">
        <f>VLOOKUP(F2267,Sheet1!$H$4:$I$11,2,FALSE)</f>
        <v>3_Teknik</v>
      </c>
      <c r="H2267" t="s">
        <v>2866</v>
      </c>
      <c r="I2267" t="s">
        <v>25</v>
      </c>
      <c r="L2267" t="s">
        <v>27</v>
      </c>
      <c r="O2267" t="s">
        <v>113</v>
      </c>
      <c r="P2267" t="str">
        <f t="shared" si="109"/>
        <v>SMAN</v>
      </c>
      <c r="Q2267" t="str">
        <f t="shared" si="110"/>
        <v>Negeri</v>
      </c>
      <c r="R2267" t="str">
        <f t="shared" si="108"/>
        <v>SMA</v>
      </c>
      <c r="S2267" t="s">
        <v>46</v>
      </c>
      <c r="T2267" t="s">
        <v>3486</v>
      </c>
      <c r="U2267" t="s">
        <v>29</v>
      </c>
      <c r="Z2267" t="str">
        <f>VLOOKUP(A2267,[2]registrasi!$B$2:$C$3000,2,FALSE)</f>
        <v>registrasi</v>
      </c>
      <c r="AA2267">
        <f>VLOOKUP(D2267,[3]Sheet1!$B$2:$D$43,3,FALSE)</f>
        <v>311</v>
      </c>
      <c r="AB2267" t="str">
        <f>VLOOKUP(A2267,[2]nim!$A$2:$B$3000,2,FALSE)</f>
        <v>diterima</v>
      </c>
    </row>
    <row r="2268" spans="1:28" x14ac:dyDescent="0.3">
      <c r="A2268" s="2">
        <v>122311021005</v>
      </c>
      <c r="B2268">
        <v>1</v>
      </c>
      <c r="C2268">
        <v>2022</v>
      </c>
      <c r="D2268" s="3">
        <v>3111014</v>
      </c>
      <c r="E2268" t="str">
        <f>UPPER(VLOOKUP(D2268,[1]PRODI_2019!$D$2:$L$72,3,FALSE))</f>
        <v>TEKNIK MESIN</v>
      </c>
      <c r="F2268" t="str">
        <f>VLOOKUP(D2268,[1]PRODI_2019!$D$2:$L$72,9,FALSE)</f>
        <v>Teknik</v>
      </c>
      <c r="G2268" t="str">
        <f>VLOOKUP(F2268,Sheet1!$H$4:$I$11,2,FALSE)</f>
        <v>3_Teknik</v>
      </c>
      <c r="H2268" t="s">
        <v>2867</v>
      </c>
      <c r="I2268" t="s">
        <v>25</v>
      </c>
      <c r="L2268" t="s">
        <v>27</v>
      </c>
      <c r="O2268" t="s">
        <v>80</v>
      </c>
      <c r="P2268" t="str">
        <f t="shared" si="109"/>
        <v>MAN</v>
      </c>
      <c r="Q2268" t="str">
        <f t="shared" si="110"/>
        <v>Negeri</v>
      </c>
      <c r="R2268" t="str">
        <f t="shared" si="108"/>
        <v>MA</v>
      </c>
      <c r="S2268" t="s">
        <v>46</v>
      </c>
      <c r="T2268" t="s">
        <v>3486</v>
      </c>
      <c r="U2268" t="s">
        <v>29</v>
      </c>
      <c r="Z2268" t="str">
        <f>VLOOKUP(A2268,[2]registrasi!$B$2:$C$3000,2,FALSE)</f>
        <v>registrasi</v>
      </c>
      <c r="AA2268">
        <f>VLOOKUP(D2268,[3]Sheet1!$B$2:$D$43,3,FALSE)</f>
        <v>311</v>
      </c>
      <c r="AB2268" t="str">
        <f>VLOOKUP(A2268,[2]nim!$A$2:$B$3000,2,FALSE)</f>
        <v>diterima</v>
      </c>
    </row>
    <row r="2269" spans="1:28" x14ac:dyDescent="0.3">
      <c r="A2269" s="2">
        <v>122311021041</v>
      </c>
      <c r="B2269">
        <v>2</v>
      </c>
      <c r="C2269">
        <v>2022</v>
      </c>
      <c r="D2269" s="3">
        <v>3111014</v>
      </c>
      <c r="E2269" t="str">
        <f>UPPER(VLOOKUP(D2269,[1]PRODI_2019!$D$2:$L$72,3,FALSE))</f>
        <v>TEKNIK MESIN</v>
      </c>
      <c r="F2269" t="str">
        <f>VLOOKUP(D2269,[1]PRODI_2019!$D$2:$L$72,9,FALSE)</f>
        <v>Teknik</v>
      </c>
      <c r="G2269" t="str">
        <f>VLOOKUP(F2269,Sheet1!$H$4:$I$11,2,FALSE)</f>
        <v>3_Teknik</v>
      </c>
      <c r="H2269" t="s">
        <v>2868</v>
      </c>
      <c r="I2269" t="s">
        <v>25</v>
      </c>
      <c r="L2269" t="s">
        <v>27</v>
      </c>
      <c r="O2269" t="s">
        <v>155</v>
      </c>
      <c r="P2269" t="str">
        <f t="shared" si="109"/>
        <v>SMKN</v>
      </c>
      <c r="Q2269" t="str">
        <f t="shared" si="110"/>
        <v>Negeri</v>
      </c>
      <c r="R2269" t="str">
        <f t="shared" si="108"/>
        <v>SMK</v>
      </c>
      <c r="S2269" t="s">
        <v>40</v>
      </c>
      <c r="T2269" t="s">
        <v>3486</v>
      </c>
      <c r="U2269" t="s">
        <v>29</v>
      </c>
      <c r="Z2269" t="str">
        <f>VLOOKUP(A2269,[2]registrasi!$B$2:$C$3000,2,FALSE)</f>
        <v>registrasi</v>
      </c>
      <c r="AA2269">
        <f>VLOOKUP(D2269,[3]Sheet1!$B$2:$D$43,3,FALSE)</f>
        <v>311</v>
      </c>
      <c r="AB2269" t="str">
        <f>VLOOKUP(A2269,[2]nim!$A$2:$B$3000,2,FALSE)</f>
        <v>diterima</v>
      </c>
    </row>
    <row r="2270" spans="1:28" x14ac:dyDescent="0.3">
      <c r="A2270" s="2">
        <v>122311030121</v>
      </c>
      <c r="B2270">
        <v>1</v>
      </c>
      <c r="C2270">
        <v>2021</v>
      </c>
      <c r="D2270" s="3">
        <v>3111014</v>
      </c>
      <c r="E2270" t="str">
        <f>UPPER(VLOOKUP(D2270,[1]PRODI_2019!$D$2:$L$72,3,FALSE))</f>
        <v>TEKNIK MESIN</v>
      </c>
      <c r="F2270" t="str">
        <f>VLOOKUP(D2270,[1]PRODI_2019!$D$2:$L$72,9,FALSE)</f>
        <v>Teknik</v>
      </c>
      <c r="G2270" t="str">
        <f>VLOOKUP(F2270,Sheet1!$H$4:$I$11,2,FALSE)</f>
        <v>3_Teknik</v>
      </c>
      <c r="H2270" t="s">
        <v>2869</v>
      </c>
      <c r="I2270" t="s">
        <v>25</v>
      </c>
      <c r="L2270" t="s">
        <v>27</v>
      </c>
      <c r="O2270" t="s">
        <v>155</v>
      </c>
      <c r="P2270" t="str">
        <f t="shared" si="109"/>
        <v>SMKN</v>
      </c>
      <c r="Q2270" t="str">
        <f t="shared" si="110"/>
        <v>Negeri</v>
      </c>
      <c r="R2270" t="str">
        <f t="shared" si="108"/>
        <v>SMK</v>
      </c>
      <c r="S2270" t="s">
        <v>40</v>
      </c>
      <c r="T2270" t="s">
        <v>3486</v>
      </c>
      <c r="U2270" t="s">
        <v>29</v>
      </c>
      <c r="Z2270" t="str">
        <f>VLOOKUP(A2270,[2]registrasi!$B$2:$C$3000,2,FALSE)</f>
        <v>registrasi</v>
      </c>
      <c r="AA2270">
        <f>VLOOKUP(D2270,[3]Sheet1!$B$2:$D$43,3,FALSE)</f>
        <v>311</v>
      </c>
      <c r="AB2270" t="str">
        <f>VLOOKUP(A2270,[2]nim!$A$2:$B$3000,2,FALSE)</f>
        <v>diterima</v>
      </c>
    </row>
    <row r="2271" spans="1:28" x14ac:dyDescent="0.3">
      <c r="A2271" s="2">
        <v>122311030142</v>
      </c>
      <c r="B2271">
        <v>2</v>
      </c>
      <c r="C2271">
        <v>2021</v>
      </c>
      <c r="D2271" s="3">
        <v>3111014</v>
      </c>
      <c r="E2271" t="str">
        <f>UPPER(VLOOKUP(D2271,[1]PRODI_2019!$D$2:$L$72,3,FALSE))</f>
        <v>TEKNIK MESIN</v>
      </c>
      <c r="F2271" t="str">
        <f>VLOOKUP(D2271,[1]PRODI_2019!$D$2:$L$72,9,FALSE)</f>
        <v>Teknik</v>
      </c>
      <c r="G2271" t="str">
        <f>VLOOKUP(F2271,Sheet1!$H$4:$I$11,2,FALSE)</f>
        <v>3_Teknik</v>
      </c>
      <c r="H2271" t="s">
        <v>2870</v>
      </c>
      <c r="I2271" t="s">
        <v>25</v>
      </c>
      <c r="L2271" t="s">
        <v>27</v>
      </c>
      <c r="O2271" t="s">
        <v>86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52</v>
      </c>
      <c r="T2271" t="s">
        <v>3486</v>
      </c>
      <c r="U2271" t="s">
        <v>29</v>
      </c>
      <c r="Z2271" t="str">
        <f>VLOOKUP(A2271,[2]registrasi!$B$2:$C$3000,2,FALSE)</f>
        <v>registrasi</v>
      </c>
      <c r="AA2271">
        <f>VLOOKUP(D2271,[3]Sheet1!$B$2:$D$43,3,FALSE)</f>
        <v>311</v>
      </c>
      <c r="AB2271" t="str">
        <f>VLOOKUP(A2271,[2]nim!$A$2:$B$3000,2,FALSE)</f>
        <v>diterima</v>
      </c>
    </row>
    <row r="2272" spans="1:28" x14ac:dyDescent="0.3">
      <c r="A2272" s="2">
        <v>122311030173</v>
      </c>
      <c r="B2272">
        <v>2</v>
      </c>
      <c r="C2272">
        <v>2022</v>
      </c>
      <c r="D2272" s="3">
        <v>3111014</v>
      </c>
      <c r="E2272" t="str">
        <f>UPPER(VLOOKUP(D2272,[1]PRODI_2019!$D$2:$L$72,3,FALSE))</f>
        <v>TEKNIK MESIN</v>
      </c>
      <c r="F2272" t="str">
        <f>VLOOKUP(D2272,[1]PRODI_2019!$D$2:$L$72,9,FALSE)</f>
        <v>Teknik</v>
      </c>
      <c r="G2272" t="str">
        <f>VLOOKUP(F2272,Sheet1!$H$4:$I$11,2,FALSE)</f>
        <v>3_Teknik</v>
      </c>
      <c r="H2272" t="s">
        <v>2871</v>
      </c>
      <c r="I2272" t="s">
        <v>25</v>
      </c>
      <c r="L2272" t="s">
        <v>27</v>
      </c>
      <c r="O2272" t="s">
        <v>71</v>
      </c>
      <c r="P2272" t="str">
        <f t="shared" si="109"/>
        <v>SMAN</v>
      </c>
      <c r="Q2272" t="str">
        <f t="shared" si="110"/>
        <v>Negeri</v>
      </c>
      <c r="R2272" t="str">
        <f t="shared" si="108"/>
        <v>SMA</v>
      </c>
      <c r="S2272" t="s">
        <v>40</v>
      </c>
      <c r="T2272" t="s">
        <v>3486</v>
      </c>
      <c r="U2272" t="s">
        <v>29</v>
      </c>
      <c r="Z2272" t="str">
        <f>VLOOKUP(A2272,[2]registrasi!$B$2:$C$3000,2,FALSE)</f>
        <v>registrasi</v>
      </c>
      <c r="AA2272">
        <f>VLOOKUP(D2272,[3]Sheet1!$B$2:$D$43,3,FALSE)</f>
        <v>311</v>
      </c>
      <c r="AB2272" t="str">
        <f>VLOOKUP(A2272,[2]nim!$A$2:$B$3000,2,FALSE)</f>
        <v>diterima</v>
      </c>
    </row>
    <row r="2273" spans="1:28" x14ac:dyDescent="0.3">
      <c r="A2273" s="2">
        <v>122311030895</v>
      </c>
      <c r="B2273">
        <v>1</v>
      </c>
      <c r="C2273">
        <v>2022</v>
      </c>
      <c r="D2273" s="3">
        <v>3111014</v>
      </c>
      <c r="E2273" t="str">
        <f>UPPER(VLOOKUP(D2273,[1]PRODI_2019!$D$2:$L$72,3,FALSE))</f>
        <v>TEKNIK MESIN</v>
      </c>
      <c r="F2273" t="str">
        <f>VLOOKUP(D2273,[1]PRODI_2019!$D$2:$L$72,9,FALSE)</f>
        <v>Teknik</v>
      </c>
      <c r="G2273" t="str">
        <f>VLOOKUP(F2273,Sheet1!$H$4:$I$11,2,FALSE)</f>
        <v>3_Teknik</v>
      </c>
      <c r="H2273" t="s">
        <v>2872</v>
      </c>
      <c r="I2273" t="s">
        <v>25</v>
      </c>
      <c r="L2273" t="s">
        <v>27</v>
      </c>
      <c r="O2273" t="s">
        <v>3441</v>
      </c>
      <c r="P2273" t="str">
        <f t="shared" si="109"/>
        <v>SMKS</v>
      </c>
      <c r="Q2273" t="str">
        <f t="shared" si="110"/>
        <v>Swasta</v>
      </c>
      <c r="R2273" t="str">
        <f t="shared" si="108"/>
        <v>SMK</v>
      </c>
      <c r="S2273" t="s">
        <v>131</v>
      </c>
      <c r="T2273" t="s">
        <v>3487</v>
      </c>
      <c r="U2273" t="s">
        <v>29</v>
      </c>
      <c r="Z2273" t="str">
        <f>VLOOKUP(A2273,[2]registrasi!$B$2:$C$3000,2,FALSE)</f>
        <v>registrasi</v>
      </c>
      <c r="AA2273">
        <f>VLOOKUP(D2273,[3]Sheet1!$B$2:$D$43,3,FALSE)</f>
        <v>311</v>
      </c>
      <c r="AB2273" t="str">
        <f>VLOOKUP(A2273,[2]nim!$A$2:$B$3000,2,FALSE)</f>
        <v>diterima</v>
      </c>
    </row>
    <row r="2274" spans="1:28" x14ac:dyDescent="0.3">
      <c r="A2274" s="2">
        <v>122311030920</v>
      </c>
      <c r="B2274">
        <v>1</v>
      </c>
      <c r="C2274">
        <v>2022</v>
      </c>
      <c r="D2274" s="3">
        <v>3111014</v>
      </c>
      <c r="E2274" t="str">
        <f>UPPER(VLOOKUP(D2274,[1]PRODI_2019!$D$2:$L$72,3,FALSE))</f>
        <v>TEKNIK MESIN</v>
      </c>
      <c r="F2274" t="str">
        <f>VLOOKUP(D2274,[1]PRODI_2019!$D$2:$L$72,9,FALSE)</f>
        <v>Teknik</v>
      </c>
      <c r="G2274" t="str">
        <f>VLOOKUP(F2274,Sheet1!$H$4:$I$11,2,FALSE)</f>
        <v>3_Teknik</v>
      </c>
      <c r="H2274" t="s">
        <v>2873</v>
      </c>
      <c r="I2274" t="s">
        <v>25</v>
      </c>
      <c r="L2274" t="s">
        <v>27</v>
      </c>
      <c r="O2274" t="s">
        <v>142</v>
      </c>
      <c r="P2274" t="str">
        <f t="shared" si="109"/>
        <v>MAN</v>
      </c>
      <c r="Q2274" t="str">
        <f t="shared" si="110"/>
        <v>Negeri</v>
      </c>
      <c r="R2274" t="str">
        <f t="shared" si="108"/>
        <v>MA</v>
      </c>
      <c r="S2274" t="s">
        <v>41</v>
      </c>
      <c r="T2274" t="s">
        <v>3486</v>
      </c>
      <c r="U2274" t="s">
        <v>29</v>
      </c>
      <c r="Z2274" t="str">
        <f>VLOOKUP(A2274,[2]registrasi!$B$2:$C$3000,2,FALSE)</f>
        <v>registrasi</v>
      </c>
      <c r="AA2274">
        <f>VLOOKUP(D2274,[3]Sheet1!$B$2:$D$43,3,FALSE)</f>
        <v>311</v>
      </c>
      <c r="AB2274" t="str">
        <f>VLOOKUP(A2274,[2]nim!$A$2:$B$3000,2,FALSE)</f>
        <v>diterima</v>
      </c>
    </row>
    <row r="2275" spans="1:28" x14ac:dyDescent="0.3">
      <c r="A2275" s="2">
        <v>122311031041</v>
      </c>
      <c r="B2275">
        <v>2</v>
      </c>
      <c r="C2275">
        <v>2022</v>
      </c>
      <c r="D2275" s="3">
        <v>3111014</v>
      </c>
      <c r="E2275" t="str">
        <f>UPPER(VLOOKUP(D2275,[1]PRODI_2019!$D$2:$L$72,3,FALSE))</f>
        <v>TEKNIK MESIN</v>
      </c>
      <c r="F2275" t="str">
        <f>VLOOKUP(D2275,[1]PRODI_2019!$D$2:$L$72,9,FALSE)</f>
        <v>Teknik</v>
      </c>
      <c r="G2275" t="str">
        <f>VLOOKUP(F2275,Sheet1!$H$4:$I$11,2,FALSE)</f>
        <v>3_Teknik</v>
      </c>
      <c r="H2275" t="s">
        <v>2874</v>
      </c>
      <c r="I2275" t="s">
        <v>25</v>
      </c>
      <c r="L2275" t="s">
        <v>27</v>
      </c>
      <c r="O2275" t="s">
        <v>71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40</v>
      </c>
      <c r="T2275" t="s">
        <v>3486</v>
      </c>
      <c r="U2275" t="s">
        <v>29</v>
      </c>
      <c r="Z2275" t="str">
        <f>VLOOKUP(A2275,[2]registrasi!$B$2:$C$3000,2,FALSE)</f>
        <v>registrasi</v>
      </c>
      <c r="AA2275">
        <f>VLOOKUP(D2275,[3]Sheet1!$B$2:$D$43,3,FALSE)</f>
        <v>311</v>
      </c>
      <c r="AB2275" t="str">
        <f>VLOOKUP(A2275,[2]nim!$A$2:$B$3000,2,FALSE)</f>
        <v>diterima</v>
      </c>
    </row>
    <row r="2276" spans="1:28" x14ac:dyDescent="0.3">
      <c r="A2276" s="2">
        <v>122311031231</v>
      </c>
      <c r="B2276">
        <v>2</v>
      </c>
      <c r="C2276">
        <v>2021</v>
      </c>
      <c r="D2276" s="3">
        <v>3111014</v>
      </c>
      <c r="E2276" t="str">
        <f>UPPER(VLOOKUP(D2276,[1]PRODI_2019!$D$2:$L$72,3,FALSE))</f>
        <v>TEKNIK MESIN</v>
      </c>
      <c r="F2276" t="str">
        <f>VLOOKUP(D2276,[1]PRODI_2019!$D$2:$L$72,9,FALSE)</f>
        <v>Teknik</v>
      </c>
      <c r="G2276" t="str">
        <f>VLOOKUP(F2276,Sheet1!$H$4:$I$11,2,FALSE)</f>
        <v>3_Teknik</v>
      </c>
      <c r="H2276" t="s">
        <v>2875</v>
      </c>
      <c r="I2276" t="s">
        <v>25</v>
      </c>
      <c r="L2276" t="s">
        <v>27</v>
      </c>
      <c r="O2276" t="s">
        <v>50</v>
      </c>
      <c r="P2276" t="str">
        <f t="shared" si="109"/>
        <v>SMKN</v>
      </c>
      <c r="Q2276" t="str">
        <f t="shared" si="110"/>
        <v>Negeri</v>
      </c>
      <c r="R2276" t="str">
        <f t="shared" si="108"/>
        <v>SMK</v>
      </c>
      <c r="S2276" t="s">
        <v>41</v>
      </c>
      <c r="T2276" t="s">
        <v>3486</v>
      </c>
      <c r="U2276" t="s">
        <v>29</v>
      </c>
      <c r="Z2276" t="str">
        <f>VLOOKUP(A2276,[2]registrasi!$B$2:$C$3000,2,FALSE)</f>
        <v>registrasi</v>
      </c>
      <c r="AA2276">
        <f>VLOOKUP(D2276,[3]Sheet1!$B$2:$D$43,3,FALSE)</f>
        <v>311</v>
      </c>
      <c r="AB2276" t="str">
        <f>VLOOKUP(A2276,[2]nim!$A$2:$B$3000,2,FALSE)</f>
        <v>diterima</v>
      </c>
    </row>
    <row r="2277" spans="1:28" x14ac:dyDescent="0.3">
      <c r="A2277" s="2">
        <v>122311031522</v>
      </c>
      <c r="B2277">
        <v>1</v>
      </c>
      <c r="C2277">
        <v>2022</v>
      </c>
      <c r="D2277" s="3">
        <v>3111014</v>
      </c>
      <c r="E2277" t="str">
        <f>UPPER(VLOOKUP(D2277,[1]PRODI_2019!$D$2:$L$72,3,FALSE))</f>
        <v>TEKNIK MESIN</v>
      </c>
      <c r="F2277" t="str">
        <f>VLOOKUP(D2277,[1]PRODI_2019!$D$2:$L$72,9,FALSE)</f>
        <v>Teknik</v>
      </c>
      <c r="G2277" t="str">
        <f>VLOOKUP(F2277,Sheet1!$H$4:$I$11,2,FALSE)</f>
        <v>3_Teknik</v>
      </c>
      <c r="H2277" t="s">
        <v>2876</v>
      </c>
      <c r="I2277" t="s">
        <v>33</v>
      </c>
      <c r="L2277" t="s">
        <v>199</v>
      </c>
      <c r="O2277" t="s">
        <v>92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52</v>
      </c>
      <c r="T2277" t="s">
        <v>3486</v>
      </c>
      <c r="U2277" t="s">
        <v>29</v>
      </c>
      <c r="Z2277" t="str">
        <f>VLOOKUP(A2277,[2]registrasi!$B$2:$C$3000,2,FALSE)</f>
        <v>registrasi</v>
      </c>
      <c r="AA2277">
        <f>VLOOKUP(D2277,[3]Sheet1!$B$2:$D$43,3,FALSE)</f>
        <v>311</v>
      </c>
      <c r="AB2277" t="e">
        <f>VLOOKUP(A2277,[2]nim!$A$2:$B$3000,2,FALSE)</f>
        <v>#N/A</v>
      </c>
    </row>
    <row r="2278" spans="1:28" x14ac:dyDescent="0.3">
      <c r="A2278" s="2">
        <v>122311041067</v>
      </c>
      <c r="B2278">
        <v>2</v>
      </c>
      <c r="C2278">
        <v>2022</v>
      </c>
      <c r="D2278" s="3">
        <v>3111014</v>
      </c>
      <c r="E2278" t="str">
        <f>UPPER(VLOOKUP(D2278,[1]PRODI_2019!$D$2:$L$72,3,FALSE))</f>
        <v>TEKNIK MESIN</v>
      </c>
      <c r="F2278" t="str">
        <f>VLOOKUP(D2278,[1]PRODI_2019!$D$2:$L$72,9,FALSE)</f>
        <v>Teknik</v>
      </c>
      <c r="G2278" t="str">
        <f>VLOOKUP(F2278,Sheet1!$H$4:$I$11,2,FALSE)</f>
        <v>3_Teknik</v>
      </c>
      <c r="H2278" t="s">
        <v>2877</v>
      </c>
      <c r="I2278" t="s">
        <v>25</v>
      </c>
      <c r="L2278" t="s">
        <v>27</v>
      </c>
      <c r="O2278" t="s">
        <v>92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52</v>
      </c>
      <c r="T2278" t="s">
        <v>3486</v>
      </c>
      <c r="U2278" t="s">
        <v>29</v>
      </c>
      <c r="Z2278" t="str">
        <f>VLOOKUP(A2278,[2]registrasi!$B$2:$C$3000,2,FALSE)</f>
        <v>registrasi</v>
      </c>
      <c r="AA2278">
        <f>VLOOKUP(D2278,[3]Sheet1!$B$2:$D$43,3,FALSE)</f>
        <v>311</v>
      </c>
      <c r="AB2278" t="str">
        <f>VLOOKUP(A2278,[2]nim!$A$2:$B$3000,2,FALSE)</f>
        <v>diterima</v>
      </c>
    </row>
    <row r="2279" spans="1:28" x14ac:dyDescent="0.3">
      <c r="A2279" s="2">
        <v>122311050683</v>
      </c>
      <c r="B2279">
        <v>2</v>
      </c>
      <c r="C2279">
        <v>2022</v>
      </c>
      <c r="D2279" s="3">
        <v>3111014</v>
      </c>
      <c r="E2279" t="str">
        <f>UPPER(VLOOKUP(D2279,[1]PRODI_2019!$D$2:$L$72,3,FALSE))</f>
        <v>TEKNIK MESIN</v>
      </c>
      <c r="F2279" t="str">
        <f>VLOOKUP(D2279,[1]PRODI_2019!$D$2:$L$72,9,FALSE)</f>
        <v>Teknik</v>
      </c>
      <c r="G2279" t="str">
        <f>VLOOKUP(F2279,Sheet1!$H$4:$I$11,2,FALSE)</f>
        <v>3_Teknik</v>
      </c>
      <c r="H2279" t="s">
        <v>2878</v>
      </c>
      <c r="I2279" t="s">
        <v>25</v>
      </c>
      <c r="L2279" t="s">
        <v>200</v>
      </c>
      <c r="O2279" t="s">
        <v>3177</v>
      </c>
      <c r="P2279" t="str">
        <f t="shared" si="109"/>
        <v>SMKS</v>
      </c>
      <c r="Q2279" t="str">
        <f t="shared" si="110"/>
        <v>Swasta</v>
      </c>
      <c r="R2279" t="str">
        <f t="shared" si="108"/>
        <v>SMK</v>
      </c>
      <c r="S2279" t="s">
        <v>26</v>
      </c>
      <c r="T2279" t="s">
        <v>3486</v>
      </c>
      <c r="U2279" t="s">
        <v>29</v>
      </c>
      <c r="Z2279" t="str">
        <f>VLOOKUP(A2279,[2]registrasi!$B$2:$C$3000,2,FALSE)</f>
        <v>registrasi</v>
      </c>
      <c r="AA2279">
        <f>VLOOKUP(D2279,[3]Sheet1!$B$2:$D$43,3,FALSE)</f>
        <v>311</v>
      </c>
      <c r="AB2279" t="str">
        <f>VLOOKUP(A2279,[2]nim!$A$2:$B$3000,2,FALSE)</f>
        <v>diterima</v>
      </c>
    </row>
    <row r="2280" spans="1:28" x14ac:dyDescent="0.3">
      <c r="A2280" s="2">
        <v>122311060016</v>
      </c>
      <c r="B2280">
        <v>1</v>
      </c>
      <c r="C2280">
        <v>2022</v>
      </c>
      <c r="D2280" s="3">
        <v>3111014</v>
      </c>
      <c r="E2280" t="str">
        <f>UPPER(VLOOKUP(D2280,[1]PRODI_2019!$D$2:$L$72,3,FALSE))</f>
        <v>TEKNIK MESIN</v>
      </c>
      <c r="F2280" t="str">
        <f>VLOOKUP(D2280,[1]PRODI_2019!$D$2:$L$72,9,FALSE)</f>
        <v>Teknik</v>
      </c>
      <c r="G2280" t="str">
        <f>VLOOKUP(F2280,Sheet1!$H$4:$I$11,2,FALSE)</f>
        <v>3_Teknik</v>
      </c>
      <c r="H2280" t="s">
        <v>2879</v>
      </c>
      <c r="I2280" t="s">
        <v>25</v>
      </c>
      <c r="L2280" t="s">
        <v>27</v>
      </c>
      <c r="O2280" t="s">
        <v>96</v>
      </c>
      <c r="P2280" t="str">
        <f t="shared" si="109"/>
        <v>SMAN</v>
      </c>
      <c r="Q2280" t="str">
        <f t="shared" si="110"/>
        <v>Negeri</v>
      </c>
      <c r="R2280" t="str">
        <f t="shared" si="108"/>
        <v>SMA</v>
      </c>
      <c r="S2280" t="s">
        <v>41</v>
      </c>
      <c r="T2280" t="s">
        <v>3486</v>
      </c>
      <c r="U2280" t="s">
        <v>29</v>
      </c>
      <c r="Z2280" t="str">
        <f>VLOOKUP(A2280,[2]registrasi!$B$2:$C$3000,2,FALSE)</f>
        <v>registrasi</v>
      </c>
      <c r="AA2280">
        <f>VLOOKUP(D2280,[3]Sheet1!$B$2:$D$43,3,FALSE)</f>
        <v>311</v>
      </c>
      <c r="AB2280" t="str">
        <f>VLOOKUP(A2280,[2]nim!$A$2:$B$3000,2,FALSE)</f>
        <v>diterima</v>
      </c>
    </row>
    <row r="2281" spans="1:28" x14ac:dyDescent="0.3">
      <c r="A2281" s="2">
        <v>122311060187</v>
      </c>
      <c r="B2281">
        <v>1</v>
      </c>
      <c r="C2281">
        <v>2022</v>
      </c>
      <c r="D2281" s="3">
        <v>3111014</v>
      </c>
      <c r="E2281" t="str">
        <f>UPPER(VLOOKUP(D2281,[1]PRODI_2019!$D$2:$L$72,3,FALSE))</f>
        <v>TEKNIK MESIN</v>
      </c>
      <c r="F2281" t="str">
        <f>VLOOKUP(D2281,[1]PRODI_2019!$D$2:$L$72,9,FALSE)</f>
        <v>Teknik</v>
      </c>
      <c r="G2281" t="str">
        <f>VLOOKUP(F2281,Sheet1!$H$4:$I$11,2,FALSE)</f>
        <v>3_Teknik</v>
      </c>
      <c r="H2281" t="s">
        <v>2880</v>
      </c>
      <c r="I2281" t="s">
        <v>25</v>
      </c>
      <c r="L2281" t="s">
        <v>27</v>
      </c>
      <c r="O2281" t="s">
        <v>67</v>
      </c>
      <c r="P2281" t="str">
        <f t="shared" si="109"/>
        <v>MAN</v>
      </c>
      <c r="Q2281" t="str">
        <f t="shared" si="110"/>
        <v>Negeri</v>
      </c>
      <c r="R2281" t="str">
        <f t="shared" si="108"/>
        <v>MA</v>
      </c>
      <c r="S2281" t="s">
        <v>40</v>
      </c>
      <c r="T2281" t="s">
        <v>3486</v>
      </c>
      <c r="U2281" t="s">
        <v>29</v>
      </c>
      <c r="Z2281" t="str">
        <f>VLOOKUP(A2281,[2]registrasi!$B$2:$C$3000,2,FALSE)</f>
        <v>registrasi</v>
      </c>
      <c r="AA2281">
        <f>VLOOKUP(D2281,[3]Sheet1!$B$2:$D$43,3,FALSE)</f>
        <v>311</v>
      </c>
      <c r="AB2281" t="str">
        <f>VLOOKUP(A2281,[2]nim!$A$2:$B$3000,2,FALSE)</f>
        <v>diterima</v>
      </c>
    </row>
    <row r="2282" spans="1:28" x14ac:dyDescent="0.3">
      <c r="A2282" s="2">
        <v>122311060455</v>
      </c>
      <c r="B2282">
        <v>1</v>
      </c>
      <c r="C2282">
        <v>2022</v>
      </c>
      <c r="D2282" s="3">
        <v>3111014</v>
      </c>
      <c r="E2282" t="str">
        <f>UPPER(VLOOKUP(D2282,[1]PRODI_2019!$D$2:$L$72,3,FALSE))</f>
        <v>TEKNIK MESIN</v>
      </c>
      <c r="F2282" t="str">
        <f>VLOOKUP(D2282,[1]PRODI_2019!$D$2:$L$72,9,FALSE)</f>
        <v>Teknik</v>
      </c>
      <c r="G2282" t="str">
        <f>VLOOKUP(F2282,Sheet1!$H$4:$I$11,2,FALSE)</f>
        <v>3_Teknik</v>
      </c>
      <c r="H2282" t="s">
        <v>2881</v>
      </c>
      <c r="I2282" t="s">
        <v>25</v>
      </c>
      <c r="L2282" t="s">
        <v>27</v>
      </c>
      <c r="O2282" t="s">
        <v>120</v>
      </c>
      <c r="P2282" t="str">
        <f t="shared" si="109"/>
        <v>SMAN</v>
      </c>
      <c r="Q2282" t="str">
        <f t="shared" si="110"/>
        <v>Negeri</v>
      </c>
      <c r="R2282" t="str">
        <f t="shared" si="108"/>
        <v>SMA</v>
      </c>
      <c r="S2282" t="s">
        <v>52</v>
      </c>
      <c r="T2282" t="s">
        <v>3486</v>
      </c>
      <c r="U2282" t="s">
        <v>29</v>
      </c>
      <c r="Z2282" t="str">
        <f>VLOOKUP(A2282,[2]registrasi!$B$2:$C$3000,2,FALSE)</f>
        <v>registrasi</v>
      </c>
      <c r="AA2282">
        <f>VLOOKUP(D2282,[3]Sheet1!$B$2:$D$43,3,FALSE)</f>
        <v>311</v>
      </c>
      <c r="AB2282" t="str">
        <f>VLOOKUP(A2282,[2]nim!$A$2:$B$3000,2,FALSE)</f>
        <v>diterima</v>
      </c>
    </row>
    <row r="2283" spans="1:28" x14ac:dyDescent="0.3">
      <c r="A2283" s="2">
        <v>122311070549</v>
      </c>
      <c r="B2283">
        <v>1</v>
      </c>
      <c r="C2283">
        <v>2021</v>
      </c>
      <c r="D2283" s="3">
        <v>3111014</v>
      </c>
      <c r="E2283" t="str">
        <f>UPPER(VLOOKUP(D2283,[1]PRODI_2019!$D$2:$L$72,3,FALSE))</f>
        <v>TEKNIK MESIN</v>
      </c>
      <c r="F2283" t="str">
        <f>VLOOKUP(D2283,[1]PRODI_2019!$D$2:$L$72,9,FALSE)</f>
        <v>Teknik</v>
      </c>
      <c r="G2283" t="str">
        <f>VLOOKUP(F2283,Sheet1!$H$4:$I$11,2,FALSE)</f>
        <v>3_Teknik</v>
      </c>
      <c r="H2283" t="s">
        <v>2882</v>
      </c>
      <c r="I2283" t="s">
        <v>25</v>
      </c>
      <c r="L2283" t="s">
        <v>27</v>
      </c>
      <c r="O2283" t="s">
        <v>518</v>
      </c>
      <c r="P2283" t="str">
        <f t="shared" si="109"/>
        <v>SMKN</v>
      </c>
      <c r="Q2283" t="str">
        <f t="shared" si="110"/>
        <v>Negeri</v>
      </c>
      <c r="R2283" t="str">
        <f t="shared" si="108"/>
        <v>SMK</v>
      </c>
      <c r="S2283" t="s">
        <v>37</v>
      </c>
      <c r="T2283" t="s">
        <v>3486</v>
      </c>
      <c r="U2283" t="s">
        <v>29</v>
      </c>
      <c r="Z2283" t="str">
        <f>VLOOKUP(A2283,[2]registrasi!$B$2:$C$3000,2,FALSE)</f>
        <v>registrasi</v>
      </c>
      <c r="AA2283">
        <f>VLOOKUP(D2283,[3]Sheet1!$B$2:$D$43,3,FALSE)</f>
        <v>311</v>
      </c>
      <c r="AB2283" t="str">
        <f>VLOOKUP(A2283,[2]nim!$A$2:$B$3000,2,FALSE)</f>
        <v>diterima</v>
      </c>
    </row>
    <row r="2284" spans="1:28" x14ac:dyDescent="0.3">
      <c r="A2284" s="2">
        <v>122311070936</v>
      </c>
      <c r="B2284">
        <v>2</v>
      </c>
      <c r="C2284">
        <v>2022</v>
      </c>
      <c r="D2284" s="3">
        <v>3111014</v>
      </c>
      <c r="E2284" t="str">
        <f>UPPER(VLOOKUP(D2284,[1]PRODI_2019!$D$2:$L$72,3,FALSE))</f>
        <v>TEKNIK MESIN</v>
      </c>
      <c r="F2284" t="str">
        <f>VLOOKUP(D2284,[1]PRODI_2019!$D$2:$L$72,9,FALSE)</f>
        <v>Teknik</v>
      </c>
      <c r="G2284" t="str">
        <f>VLOOKUP(F2284,Sheet1!$H$4:$I$11,2,FALSE)</f>
        <v>3_Teknik</v>
      </c>
      <c r="H2284" t="s">
        <v>2883</v>
      </c>
      <c r="I2284" t="s">
        <v>25</v>
      </c>
      <c r="L2284" t="s">
        <v>27</v>
      </c>
      <c r="O2284" t="s">
        <v>130</v>
      </c>
      <c r="P2284" t="str">
        <f t="shared" si="109"/>
        <v>SMKN</v>
      </c>
      <c r="Q2284" t="str">
        <f t="shared" si="110"/>
        <v>Negeri</v>
      </c>
      <c r="R2284" t="str">
        <f t="shared" si="108"/>
        <v>SMK</v>
      </c>
      <c r="S2284" t="s">
        <v>34</v>
      </c>
      <c r="T2284" t="s">
        <v>3486</v>
      </c>
      <c r="U2284" t="s">
        <v>29</v>
      </c>
      <c r="Z2284" t="str">
        <f>VLOOKUP(A2284,[2]registrasi!$B$2:$C$3000,2,FALSE)</f>
        <v>registrasi</v>
      </c>
      <c r="AA2284">
        <f>VLOOKUP(D2284,[3]Sheet1!$B$2:$D$43,3,FALSE)</f>
        <v>311</v>
      </c>
      <c r="AB2284" t="str">
        <f>VLOOKUP(A2284,[2]nim!$A$2:$B$3000,2,FALSE)</f>
        <v>diterima</v>
      </c>
    </row>
    <row r="2285" spans="1:28" x14ac:dyDescent="0.3">
      <c r="A2285" s="2">
        <v>122311070994</v>
      </c>
      <c r="B2285">
        <v>1</v>
      </c>
      <c r="C2285">
        <v>2022</v>
      </c>
      <c r="D2285" s="3">
        <v>3111014</v>
      </c>
      <c r="E2285" t="str">
        <f>UPPER(VLOOKUP(D2285,[1]PRODI_2019!$D$2:$L$72,3,FALSE))</f>
        <v>TEKNIK MESIN</v>
      </c>
      <c r="F2285" t="str">
        <f>VLOOKUP(D2285,[1]PRODI_2019!$D$2:$L$72,9,FALSE)</f>
        <v>Teknik</v>
      </c>
      <c r="G2285" t="str">
        <f>VLOOKUP(F2285,Sheet1!$H$4:$I$11,2,FALSE)</f>
        <v>3_Teknik</v>
      </c>
      <c r="H2285" t="s">
        <v>2884</v>
      </c>
      <c r="I2285" t="s">
        <v>25</v>
      </c>
      <c r="L2285" t="s">
        <v>27</v>
      </c>
      <c r="O2285" t="s">
        <v>3238</v>
      </c>
      <c r="P2285" t="str">
        <f t="shared" si="109"/>
        <v>SMA</v>
      </c>
      <c r="Q2285" t="str">
        <f t="shared" si="110"/>
        <v>Swasta</v>
      </c>
      <c r="R2285" t="str">
        <f t="shared" si="108"/>
        <v>SMA</v>
      </c>
      <c r="S2285" t="s">
        <v>26</v>
      </c>
      <c r="T2285" t="s">
        <v>3486</v>
      </c>
      <c r="U2285" t="s">
        <v>29</v>
      </c>
      <c r="Z2285" t="str">
        <f>VLOOKUP(A2285,[2]registrasi!$B$2:$C$3000,2,FALSE)</f>
        <v>registrasi</v>
      </c>
      <c r="AA2285">
        <f>VLOOKUP(D2285,[3]Sheet1!$B$2:$D$43,3,FALSE)</f>
        <v>311</v>
      </c>
      <c r="AB2285" t="str">
        <f>VLOOKUP(A2285,[2]nim!$A$2:$B$3000,2,FALSE)</f>
        <v>diterima</v>
      </c>
    </row>
    <row r="2286" spans="1:28" x14ac:dyDescent="0.3">
      <c r="A2286" s="2">
        <v>122311080244</v>
      </c>
      <c r="B2286">
        <v>2</v>
      </c>
      <c r="C2286">
        <v>2022</v>
      </c>
      <c r="D2286" s="3">
        <v>3111014</v>
      </c>
      <c r="E2286" t="str">
        <f>UPPER(VLOOKUP(D2286,[1]PRODI_2019!$D$2:$L$72,3,FALSE))</f>
        <v>TEKNIK MESIN</v>
      </c>
      <c r="F2286" t="str">
        <f>VLOOKUP(D2286,[1]PRODI_2019!$D$2:$L$72,9,FALSE)</f>
        <v>Teknik</v>
      </c>
      <c r="G2286" t="str">
        <f>VLOOKUP(F2286,Sheet1!$H$4:$I$11,2,FALSE)</f>
        <v>3_Teknik</v>
      </c>
      <c r="H2286" t="s">
        <v>2885</v>
      </c>
      <c r="I2286" t="s">
        <v>25</v>
      </c>
      <c r="L2286" t="s">
        <v>27</v>
      </c>
      <c r="O2286" t="s">
        <v>93</v>
      </c>
      <c r="P2286" t="str">
        <f t="shared" si="109"/>
        <v>MAN</v>
      </c>
      <c r="Q2286" t="str">
        <f t="shared" si="110"/>
        <v>Negeri</v>
      </c>
      <c r="R2286" t="str">
        <f t="shared" si="108"/>
        <v>MA</v>
      </c>
      <c r="S2286" t="s">
        <v>40</v>
      </c>
      <c r="T2286" t="s">
        <v>3486</v>
      </c>
      <c r="U2286" t="s">
        <v>29</v>
      </c>
      <c r="Z2286" t="str">
        <f>VLOOKUP(A2286,[2]registrasi!$B$2:$C$3000,2,FALSE)</f>
        <v>registrasi</v>
      </c>
      <c r="AA2286">
        <f>VLOOKUP(D2286,[3]Sheet1!$B$2:$D$43,3,FALSE)</f>
        <v>311</v>
      </c>
      <c r="AB2286" t="str">
        <f>VLOOKUP(A2286,[2]nim!$A$2:$B$3000,2,FALSE)</f>
        <v>diterima</v>
      </c>
    </row>
    <row r="2287" spans="1:28" x14ac:dyDescent="0.3">
      <c r="A2287" s="2">
        <v>122311090297</v>
      </c>
      <c r="B2287">
        <v>2</v>
      </c>
      <c r="C2287">
        <v>2021</v>
      </c>
      <c r="D2287" s="3">
        <v>3111014</v>
      </c>
      <c r="E2287" t="str">
        <f>UPPER(VLOOKUP(D2287,[1]PRODI_2019!$D$2:$L$72,3,FALSE))</f>
        <v>TEKNIK MESIN</v>
      </c>
      <c r="F2287" t="str">
        <f>VLOOKUP(D2287,[1]PRODI_2019!$D$2:$L$72,9,FALSE)</f>
        <v>Teknik</v>
      </c>
      <c r="G2287" t="str">
        <f>VLOOKUP(F2287,Sheet1!$H$4:$I$11,2,FALSE)</f>
        <v>3_Teknik</v>
      </c>
      <c r="H2287" t="s">
        <v>2886</v>
      </c>
      <c r="I2287" t="s">
        <v>25</v>
      </c>
      <c r="L2287" t="s">
        <v>27</v>
      </c>
      <c r="O2287" t="s">
        <v>85</v>
      </c>
      <c r="P2287" t="str">
        <f t="shared" si="109"/>
        <v>SMAN</v>
      </c>
      <c r="Q2287" t="str">
        <f t="shared" si="110"/>
        <v>Negeri</v>
      </c>
      <c r="R2287" t="str">
        <f t="shared" si="108"/>
        <v>SMA</v>
      </c>
      <c r="S2287" t="s">
        <v>40</v>
      </c>
      <c r="T2287" t="s">
        <v>3486</v>
      </c>
      <c r="U2287" t="s">
        <v>29</v>
      </c>
      <c r="Z2287" t="e">
        <f>VLOOKUP(A2287,[2]registrasi!$B$2:$C$3000,2,FALSE)</f>
        <v>#N/A</v>
      </c>
      <c r="AA2287">
        <f>VLOOKUP(D2287,[3]Sheet1!$B$2:$D$43,3,FALSE)</f>
        <v>311</v>
      </c>
      <c r="AB2287" t="e">
        <f>VLOOKUP(A2287,[2]nim!$A$2:$B$3000,2,FALSE)</f>
        <v>#N/A</v>
      </c>
    </row>
    <row r="2288" spans="1:28" x14ac:dyDescent="0.3">
      <c r="A2288" s="2">
        <v>122311090308</v>
      </c>
      <c r="B2288">
        <v>2</v>
      </c>
      <c r="C2288">
        <v>2022</v>
      </c>
      <c r="D2288" s="3">
        <v>3111014</v>
      </c>
      <c r="E2288" t="str">
        <f>UPPER(VLOOKUP(D2288,[1]PRODI_2019!$D$2:$L$72,3,FALSE))</f>
        <v>TEKNIK MESIN</v>
      </c>
      <c r="F2288" t="str">
        <f>VLOOKUP(D2288,[1]PRODI_2019!$D$2:$L$72,9,FALSE)</f>
        <v>Teknik</v>
      </c>
      <c r="G2288" t="str">
        <f>VLOOKUP(F2288,Sheet1!$H$4:$I$11,2,FALSE)</f>
        <v>3_Teknik</v>
      </c>
      <c r="H2288" t="s">
        <v>2887</v>
      </c>
      <c r="I2288" t="s">
        <v>25</v>
      </c>
      <c r="L2288" t="s">
        <v>27</v>
      </c>
      <c r="O2288" t="s">
        <v>289</v>
      </c>
      <c r="P2288" t="str">
        <f t="shared" si="109"/>
        <v>SMKS</v>
      </c>
      <c r="Q2288" t="str">
        <f t="shared" si="110"/>
        <v>Swasta</v>
      </c>
      <c r="R2288" t="str">
        <f t="shared" si="108"/>
        <v>SMK</v>
      </c>
      <c r="S2288" t="s">
        <v>40</v>
      </c>
      <c r="T2288" t="s">
        <v>3486</v>
      </c>
      <c r="U2288" t="s">
        <v>29</v>
      </c>
      <c r="Z2288" t="str">
        <f>VLOOKUP(A2288,[2]registrasi!$B$2:$C$3000,2,FALSE)</f>
        <v>registrasi</v>
      </c>
      <c r="AA2288">
        <f>VLOOKUP(D2288,[3]Sheet1!$B$2:$D$43,3,FALSE)</f>
        <v>311</v>
      </c>
      <c r="AB2288" t="str">
        <f>VLOOKUP(A2288,[2]nim!$A$2:$B$3000,2,FALSE)</f>
        <v>diterima</v>
      </c>
    </row>
    <row r="2289" spans="1:28" x14ac:dyDescent="0.3">
      <c r="A2289" s="2">
        <v>122311090424</v>
      </c>
      <c r="B2289">
        <v>2</v>
      </c>
      <c r="C2289">
        <v>2022</v>
      </c>
      <c r="D2289" s="3">
        <v>3111014</v>
      </c>
      <c r="E2289" t="str">
        <f>UPPER(VLOOKUP(D2289,[1]PRODI_2019!$D$2:$L$72,3,FALSE))</f>
        <v>TEKNIK MESIN</v>
      </c>
      <c r="F2289" t="str">
        <f>VLOOKUP(D2289,[1]PRODI_2019!$D$2:$L$72,9,FALSE)</f>
        <v>Teknik</v>
      </c>
      <c r="G2289" t="str">
        <f>VLOOKUP(F2289,Sheet1!$H$4:$I$11,2,FALSE)</f>
        <v>3_Teknik</v>
      </c>
      <c r="H2289" t="s">
        <v>2888</v>
      </c>
      <c r="I2289" t="s">
        <v>25</v>
      </c>
      <c r="L2289" t="s">
        <v>27</v>
      </c>
      <c r="O2289" t="s">
        <v>120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52</v>
      </c>
      <c r="T2289" t="s">
        <v>3486</v>
      </c>
      <c r="U2289" t="s">
        <v>29</v>
      </c>
      <c r="Z2289" t="str">
        <f>VLOOKUP(A2289,[2]registrasi!$B$2:$C$3000,2,FALSE)</f>
        <v>registrasi</v>
      </c>
      <c r="AA2289">
        <f>VLOOKUP(D2289,[3]Sheet1!$B$2:$D$43,3,FALSE)</f>
        <v>311</v>
      </c>
      <c r="AB2289" t="str">
        <f>VLOOKUP(A2289,[2]nim!$A$2:$B$3000,2,FALSE)</f>
        <v>diterima</v>
      </c>
    </row>
    <row r="2290" spans="1:28" x14ac:dyDescent="0.3">
      <c r="A2290" s="2">
        <v>122311090511</v>
      </c>
      <c r="B2290">
        <v>2</v>
      </c>
      <c r="C2290">
        <v>2022</v>
      </c>
      <c r="D2290" s="3">
        <v>3111014</v>
      </c>
      <c r="E2290" t="str">
        <f>UPPER(VLOOKUP(D2290,[1]PRODI_2019!$D$2:$L$72,3,FALSE))</f>
        <v>TEKNIK MESIN</v>
      </c>
      <c r="F2290" t="str">
        <f>VLOOKUP(D2290,[1]PRODI_2019!$D$2:$L$72,9,FALSE)</f>
        <v>Teknik</v>
      </c>
      <c r="G2290" t="str">
        <f>VLOOKUP(F2290,Sheet1!$H$4:$I$11,2,FALSE)</f>
        <v>3_Teknik</v>
      </c>
      <c r="H2290" t="s">
        <v>2889</v>
      </c>
      <c r="I2290" t="s">
        <v>25</v>
      </c>
      <c r="L2290" t="s">
        <v>27</v>
      </c>
      <c r="O2290" t="s">
        <v>138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52</v>
      </c>
      <c r="T2290" t="s">
        <v>3486</v>
      </c>
      <c r="U2290" t="s">
        <v>29</v>
      </c>
      <c r="Z2290" t="str">
        <f>VLOOKUP(A2290,[2]registrasi!$B$2:$C$3000,2,FALSE)</f>
        <v>registrasi</v>
      </c>
      <c r="AA2290">
        <f>VLOOKUP(D2290,[3]Sheet1!$B$2:$D$43,3,FALSE)</f>
        <v>311</v>
      </c>
      <c r="AB2290" t="str">
        <f>VLOOKUP(A2290,[2]nim!$A$2:$B$3000,2,FALSE)</f>
        <v>diterima</v>
      </c>
    </row>
    <row r="2291" spans="1:28" x14ac:dyDescent="0.3">
      <c r="A2291" s="2">
        <v>122311090772</v>
      </c>
      <c r="B2291">
        <v>2</v>
      </c>
      <c r="C2291">
        <v>2022</v>
      </c>
      <c r="D2291" s="3">
        <v>3111014</v>
      </c>
      <c r="E2291" t="str">
        <f>UPPER(VLOOKUP(D2291,[1]PRODI_2019!$D$2:$L$72,3,FALSE))</f>
        <v>TEKNIK MESIN</v>
      </c>
      <c r="F2291" t="str">
        <f>VLOOKUP(D2291,[1]PRODI_2019!$D$2:$L$72,9,FALSE)</f>
        <v>Teknik</v>
      </c>
      <c r="G2291" t="str">
        <f>VLOOKUP(F2291,Sheet1!$H$4:$I$11,2,FALSE)</f>
        <v>3_Teknik</v>
      </c>
      <c r="H2291" t="s">
        <v>2890</v>
      </c>
      <c r="I2291" t="s">
        <v>25</v>
      </c>
      <c r="L2291" t="s">
        <v>27</v>
      </c>
      <c r="O2291" t="s">
        <v>89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26</v>
      </c>
      <c r="T2291" t="s">
        <v>3486</v>
      </c>
      <c r="U2291" t="s">
        <v>29</v>
      </c>
      <c r="Z2291" t="str">
        <f>VLOOKUP(A2291,[2]registrasi!$B$2:$C$3000,2,FALSE)</f>
        <v>registrasi</v>
      </c>
      <c r="AA2291">
        <f>VLOOKUP(D2291,[3]Sheet1!$B$2:$D$43,3,FALSE)</f>
        <v>311</v>
      </c>
      <c r="AB2291" t="str">
        <f>VLOOKUP(A2291,[2]nim!$A$2:$B$3000,2,FALSE)</f>
        <v>diterima</v>
      </c>
    </row>
    <row r="2292" spans="1:28" x14ac:dyDescent="0.3">
      <c r="A2292" s="2">
        <v>122311090921</v>
      </c>
      <c r="B2292">
        <v>1</v>
      </c>
      <c r="C2292">
        <v>2022</v>
      </c>
      <c r="D2292" s="3">
        <v>3111014</v>
      </c>
      <c r="E2292" t="str">
        <f>UPPER(VLOOKUP(D2292,[1]PRODI_2019!$D$2:$L$72,3,FALSE))</f>
        <v>TEKNIK MESIN</v>
      </c>
      <c r="F2292" t="str">
        <f>VLOOKUP(D2292,[1]PRODI_2019!$D$2:$L$72,9,FALSE)</f>
        <v>Teknik</v>
      </c>
      <c r="G2292" t="str">
        <f>VLOOKUP(F2292,Sheet1!$H$4:$I$11,2,FALSE)</f>
        <v>3_Teknik</v>
      </c>
      <c r="H2292" t="s">
        <v>2891</v>
      </c>
      <c r="I2292" t="s">
        <v>25</v>
      </c>
      <c r="L2292" t="s">
        <v>27</v>
      </c>
      <c r="O2292" t="s">
        <v>347</v>
      </c>
      <c r="P2292" t="str">
        <f t="shared" si="109"/>
        <v>SMAN</v>
      </c>
      <c r="Q2292" t="str">
        <f t="shared" si="110"/>
        <v>Negeri</v>
      </c>
      <c r="R2292" t="str">
        <f t="shared" si="108"/>
        <v>SMA</v>
      </c>
      <c r="S2292" t="s">
        <v>37</v>
      </c>
      <c r="T2292" t="s">
        <v>3486</v>
      </c>
      <c r="U2292" t="s">
        <v>29</v>
      </c>
      <c r="Z2292" t="str">
        <f>VLOOKUP(A2292,[2]registrasi!$B$2:$C$3000,2,FALSE)</f>
        <v>registrasi</v>
      </c>
      <c r="AA2292">
        <f>VLOOKUP(D2292,[3]Sheet1!$B$2:$D$43,3,FALSE)</f>
        <v>311</v>
      </c>
      <c r="AB2292" t="str">
        <f>VLOOKUP(A2292,[2]nim!$A$2:$B$3000,2,FALSE)</f>
        <v>diterima</v>
      </c>
    </row>
    <row r="2293" spans="1:28" x14ac:dyDescent="0.3">
      <c r="A2293" s="2">
        <v>122311140027</v>
      </c>
      <c r="B2293">
        <v>1</v>
      </c>
      <c r="C2293">
        <v>2022</v>
      </c>
      <c r="D2293" s="3">
        <v>3111014</v>
      </c>
      <c r="E2293" t="str">
        <f>UPPER(VLOOKUP(D2293,[1]PRODI_2019!$D$2:$L$72,3,FALSE))</f>
        <v>TEKNIK MESIN</v>
      </c>
      <c r="F2293" t="str">
        <f>VLOOKUP(D2293,[1]PRODI_2019!$D$2:$L$72,9,FALSE)</f>
        <v>Teknik</v>
      </c>
      <c r="G2293" t="str">
        <f>VLOOKUP(F2293,Sheet1!$H$4:$I$11,2,FALSE)</f>
        <v>3_Teknik</v>
      </c>
      <c r="H2293" t="s">
        <v>2892</v>
      </c>
      <c r="I2293" t="s">
        <v>25</v>
      </c>
      <c r="L2293" t="s">
        <v>27</v>
      </c>
      <c r="O2293" t="s">
        <v>155</v>
      </c>
      <c r="P2293" t="str">
        <f t="shared" si="109"/>
        <v>SMKN</v>
      </c>
      <c r="Q2293" t="str">
        <f t="shared" si="110"/>
        <v>Negeri</v>
      </c>
      <c r="R2293" t="str">
        <f t="shared" si="108"/>
        <v>SMK</v>
      </c>
      <c r="S2293" t="s">
        <v>40</v>
      </c>
      <c r="T2293" t="s">
        <v>3486</v>
      </c>
      <c r="U2293" t="s">
        <v>29</v>
      </c>
      <c r="Z2293" t="str">
        <f>VLOOKUP(A2293,[2]registrasi!$B$2:$C$3000,2,FALSE)</f>
        <v>registrasi</v>
      </c>
      <c r="AA2293">
        <f>VLOOKUP(D2293,[3]Sheet1!$B$2:$D$43,3,FALSE)</f>
        <v>311</v>
      </c>
      <c r="AB2293" t="str">
        <f>VLOOKUP(A2293,[2]nim!$A$2:$B$3000,2,FALSE)</f>
        <v>diterima</v>
      </c>
    </row>
    <row r="2294" spans="1:28" x14ac:dyDescent="0.3">
      <c r="A2294" s="2">
        <v>122311140303</v>
      </c>
      <c r="B2294">
        <v>2</v>
      </c>
      <c r="C2294">
        <v>2022</v>
      </c>
      <c r="D2294" s="3">
        <v>3111014</v>
      </c>
      <c r="E2294" t="str">
        <f>UPPER(VLOOKUP(D2294,[1]PRODI_2019!$D$2:$L$72,3,FALSE))</f>
        <v>TEKNIK MESIN</v>
      </c>
      <c r="F2294" t="str">
        <f>VLOOKUP(D2294,[1]PRODI_2019!$D$2:$L$72,9,FALSE)</f>
        <v>Teknik</v>
      </c>
      <c r="G2294" t="str">
        <f>VLOOKUP(F2294,Sheet1!$H$4:$I$11,2,FALSE)</f>
        <v>3_Teknik</v>
      </c>
      <c r="H2294" t="s">
        <v>2893</v>
      </c>
      <c r="I2294" t="s">
        <v>25</v>
      </c>
      <c r="L2294" t="s">
        <v>199</v>
      </c>
      <c r="O2294" t="s">
        <v>92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52</v>
      </c>
      <c r="T2294" t="s">
        <v>3486</v>
      </c>
      <c r="U2294" t="s">
        <v>29</v>
      </c>
      <c r="Z2294" t="str">
        <f>VLOOKUP(A2294,[2]registrasi!$B$2:$C$3000,2,FALSE)</f>
        <v>registrasi</v>
      </c>
      <c r="AA2294">
        <f>VLOOKUP(D2294,[3]Sheet1!$B$2:$D$43,3,FALSE)</f>
        <v>311</v>
      </c>
      <c r="AB2294" t="str">
        <f>VLOOKUP(A2294,[2]nim!$A$2:$B$3000,2,FALSE)</f>
        <v>diterima</v>
      </c>
    </row>
    <row r="2295" spans="1:28" x14ac:dyDescent="0.3">
      <c r="A2295" s="2">
        <v>122311140307</v>
      </c>
      <c r="B2295">
        <v>1</v>
      </c>
      <c r="C2295">
        <v>2022</v>
      </c>
      <c r="D2295" s="3">
        <v>3111014</v>
      </c>
      <c r="E2295" t="str">
        <f>UPPER(VLOOKUP(D2295,[1]PRODI_2019!$D$2:$L$72,3,FALSE))</f>
        <v>TEKNIK MESIN</v>
      </c>
      <c r="F2295" t="str">
        <f>VLOOKUP(D2295,[1]PRODI_2019!$D$2:$L$72,9,FALSE)</f>
        <v>Teknik</v>
      </c>
      <c r="G2295" t="str">
        <f>VLOOKUP(F2295,Sheet1!$H$4:$I$11,2,FALSE)</f>
        <v>3_Teknik</v>
      </c>
      <c r="H2295" t="s">
        <v>2894</v>
      </c>
      <c r="I2295" t="s">
        <v>25</v>
      </c>
      <c r="L2295" t="s">
        <v>200</v>
      </c>
      <c r="O2295" t="s">
        <v>71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40</v>
      </c>
      <c r="T2295" t="s">
        <v>3486</v>
      </c>
      <c r="U2295" t="s">
        <v>29</v>
      </c>
      <c r="Z2295" t="str">
        <f>VLOOKUP(A2295,[2]registrasi!$B$2:$C$3000,2,FALSE)</f>
        <v>registrasi</v>
      </c>
      <c r="AA2295">
        <f>VLOOKUP(D2295,[3]Sheet1!$B$2:$D$43,3,FALSE)</f>
        <v>311</v>
      </c>
      <c r="AB2295" t="str">
        <f>VLOOKUP(A2295,[2]nim!$A$2:$B$3000,2,FALSE)</f>
        <v>diterima</v>
      </c>
    </row>
    <row r="2296" spans="1:28" x14ac:dyDescent="0.3">
      <c r="A2296" s="2">
        <v>122311170083</v>
      </c>
      <c r="B2296">
        <v>1</v>
      </c>
      <c r="C2296">
        <v>2022</v>
      </c>
      <c r="D2296" s="3">
        <v>3111014</v>
      </c>
      <c r="E2296" t="str">
        <f>UPPER(VLOOKUP(D2296,[1]PRODI_2019!$D$2:$L$72,3,FALSE))</f>
        <v>TEKNIK MESIN</v>
      </c>
      <c r="F2296" t="str">
        <f>VLOOKUP(D2296,[1]PRODI_2019!$D$2:$L$72,9,FALSE)</f>
        <v>Teknik</v>
      </c>
      <c r="G2296" t="str">
        <f>VLOOKUP(F2296,Sheet1!$H$4:$I$11,2,FALSE)</f>
        <v>3_Teknik</v>
      </c>
      <c r="H2296" t="s">
        <v>2895</v>
      </c>
      <c r="I2296" t="s">
        <v>25</v>
      </c>
      <c r="L2296" t="s">
        <v>27</v>
      </c>
      <c r="O2296" t="s">
        <v>109</v>
      </c>
      <c r="P2296" t="str">
        <f t="shared" si="109"/>
        <v>SMAN</v>
      </c>
      <c r="Q2296" t="str">
        <f t="shared" si="110"/>
        <v>Negeri</v>
      </c>
      <c r="R2296" t="str">
        <f t="shared" si="108"/>
        <v>SMA</v>
      </c>
      <c r="S2296" t="s">
        <v>37</v>
      </c>
      <c r="T2296" t="s">
        <v>3486</v>
      </c>
      <c r="U2296" t="s">
        <v>29</v>
      </c>
      <c r="Z2296" t="e">
        <f>VLOOKUP(A2296,[2]registrasi!$B$2:$C$3000,2,FALSE)</f>
        <v>#N/A</v>
      </c>
      <c r="AA2296">
        <f>VLOOKUP(D2296,[3]Sheet1!$B$2:$D$43,3,FALSE)</f>
        <v>311</v>
      </c>
      <c r="AB2296" t="e">
        <f>VLOOKUP(A2296,[2]nim!$A$2:$B$3000,2,FALSE)</f>
        <v>#N/A</v>
      </c>
    </row>
    <row r="2297" spans="1:28" x14ac:dyDescent="0.3">
      <c r="A2297" s="2">
        <v>122311170096</v>
      </c>
      <c r="B2297">
        <v>2</v>
      </c>
      <c r="C2297">
        <v>2022</v>
      </c>
      <c r="D2297" s="3">
        <v>3111014</v>
      </c>
      <c r="E2297" t="str">
        <f>UPPER(VLOOKUP(D2297,[1]PRODI_2019!$D$2:$L$72,3,FALSE))</f>
        <v>TEKNIK MESIN</v>
      </c>
      <c r="F2297" t="str">
        <f>VLOOKUP(D2297,[1]PRODI_2019!$D$2:$L$72,9,FALSE)</f>
        <v>Teknik</v>
      </c>
      <c r="G2297" t="str">
        <f>VLOOKUP(F2297,Sheet1!$H$4:$I$11,2,FALSE)</f>
        <v>3_Teknik</v>
      </c>
      <c r="H2297" t="s">
        <v>2896</v>
      </c>
      <c r="I2297" t="s">
        <v>25</v>
      </c>
      <c r="L2297" t="s">
        <v>27</v>
      </c>
      <c r="O2297" t="s">
        <v>154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26</v>
      </c>
      <c r="T2297" t="s">
        <v>3486</v>
      </c>
      <c r="U2297" t="s">
        <v>29</v>
      </c>
      <c r="Z2297" t="str">
        <f>VLOOKUP(A2297,[2]registrasi!$B$2:$C$3000,2,FALSE)</f>
        <v>registrasi</v>
      </c>
      <c r="AA2297">
        <f>VLOOKUP(D2297,[3]Sheet1!$B$2:$D$43,3,FALSE)</f>
        <v>311</v>
      </c>
      <c r="AB2297" t="str">
        <f>VLOOKUP(A2297,[2]nim!$A$2:$B$3000,2,FALSE)</f>
        <v>diterima</v>
      </c>
    </row>
    <row r="2298" spans="1:28" x14ac:dyDescent="0.3">
      <c r="A2298" s="2">
        <v>122311170292</v>
      </c>
      <c r="B2298">
        <v>1</v>
      </c>
      <c r="C2298">
        <v>2022</v>
      </c>
      <c r="D2298" s="3">
        <v>3111014</v>
      </c>
      <c r="E2298" t="str">
        <f>UPPER(VLOOKUP(D2298,[1]PRODI_2019!$D$2:$L$72,3,FALSE))</f>
        <v>TEKNIK MESIN</v>
      </c>
      <c r="F2298" t="str">
        <f>VLOOKUP(D2298,[1]PRODI_2019!$D$2:$L$72,9,FALSE)</f>
        <v>Teknik</v>
      </c>
      <c r="G2298" t="str">
        <f>VLOOKUP(F2298,Sheet1!$H$4:$I$11,2,FALSE)</f>
        <v>3_Teknik</v>
      </c>
      <c r="H2298" t="s">
        <v>2897</v>
      </c>
      <c r="I2298" t="s">
        <v>25</v>
      </c>
      <c r="L2298" t="s">
        <v>27</v>
      </c>
      <c r="O2298" t="s">
        <v>227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26</v>
      </c>
      <c r="T2298" t="s">
        <v>3486</v>
      </c>
      <c r="U2298" t="s">
        <v>29</v>
      </c>
      <c r="Z2298" t="str">
        <f>VLOOKUP(A2298,[2]registrasi!$B$2:$C$3000,2,FALSE)</f>
        <v>registrasi</v>
      </c>
      <c r="AA2298">
        <f>VLOOKUP(D2298,[3]Sheet1!$B$2:$D$43,3,FALSE)</f>
        <v>311</v>
      </c>
      <c r="AB2298" t="str">
        <f>VLOOKUP(A2298,[2]nim!$A$2:$B$3000,2,FALSE)</f>
        <v>diterima</v>
      </c>
    </row>
    <row r="2299" spans="1:28" x14ac:dyDescent="0.3">
      <c r="A2299" s="2">
        <v>122311180202</v>
      </c>
      <c r="B2299">
        <v>1</v>
      </c>
      <c r="C2299">
        <v>2022</v>
      </c>
      <c r="D2299" s="3">
        <v>3111014</v>
      </c>
      <c r="E2299" t="str">
        <f>UPPER(VLOOKUP(D2299,[1]PRODI_2019!$D$2:$L$72,3,FALSE))</f>
        <v>TEKNIK MESIN</v>
      </c>
      <c r="F2299" t="str">
        <f>VLOOKUP(D2299,[1]PRODI_2019!$D$2:$L$72,9,FALSE)</f>
        <v>Teknik</v>
      </c>
      <c r="G2299" t="str">
        <f>VLOOKUP(F2299,Sheet1!$H$4:$I$11,2,FALSE)</f>
        <v>3_Teknik</v>
      </c>
      <c r="H2299" t="s">
        <v>2898</v>
      </c>
      <c r="I2299" t="s">
        <v>25</v>
      </c>
      <c r="L2299" t="s">
        <v>27</v>
      </c>
      <c r="O2299" t="s">
        <v>139</v>
      </c>
      <c r="P2299" t="str">
        <f t="shared" si="109"/>
        <v>MAN</v>
      </c>
      <c r="Q2299" t="str">
        <f t="shared" si="110"/>
        <v>Negeri</v>
      </c>
      <c r="R2299" t="str">
        <f t="shared" si="108"/>
        <v>MA</v>
      </c>
      <c r="S2299" t="s">
        <v>26</v>
      </c>
      <c r="T2299" t="s">
        <v>3486</v>
      </c>
      <c r="U2299" t="s">
        <v>29</v>
      </c>
      <c r="Z2299" t="str">
        <f>VLOOKUP(A2299,[2]registrasi!$B$2:$C$3000,2,FALSE)</f>
        <v>registrasi</v>
      </c>
      <c r="AA2299">
        <f>VLOOKUP(D2299,[3]Sheet1!$B$2:$D$43,3,FALSE)</f>
        <v>311</v>
      </c>
      <c r="AB2299" t="str">
        <f>VLOOKUP(A2299,[2]nim!$A$2:$B$3000,2,FALSE)</f>
        <v>diterima</v>
      </c>
    </row>
    <row r="2300" spans="1:28" x14ac:dyDescent="0.3">
      <c r="A2300" s="2">
        <v>122311180288</v>
      </c>
      <c r="B2300">
        <v>1</v>
      </c>
      <c r="C2300">
        <v>2021</v>
      </c>
      <c r="D2300" s="3">
        <v>3111014</v>
      </c>
      <c r="E2300" t="str">
        <f>UPPER(VLOOKUP(D2300,[1]PRODI_2019!$D$2:$L$72,3,FALSE))</f>
        <v>TEKNIK MESIN</v>
      </c>
      <c r="F2300" t="str">
        <f>VLOOKUP(D2300,[1]PRODI_2019!$D$2:$L$72,9,FALSE)</f>
        <v>Teknik</v>
      </c>
      <c r="G2300" t="str">
        <f>VLOOKUP(F2300,Sheet1!$H$4:$I$11,2,FALSE)</f>
        <v>3_Teknik</v>
      </c>
      <c r="H2300" t="s">
        <v>2899</v>
      </c>
      <c r="I2300" t="s">
        <v>25</v>
      </c>
      <c r="L2300" t="s">
        <v>27</v>
      </c>
      <c r="O2300" t="s">
        <v>206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37</v>
      </c>
      <c r="T2300" t="s">
        <v>3486</v>
      </c>
      <c r="U2300" t="s">
        <v>29</v>
      </c>
      <c r="Z2300" t="str">
        <f>VLOOKUP(A2300,[2]registrasi!$B$2:$C$3000,2,FALSE)</f>
        <v>registrasi</v>
      </c>
      <c r="AA2300">
        <f>VLOOKUP(D2300,[3]Sheet1!$B$2:$D$43,3,FALSE)</f>
        <v>311</v>
      </c>
      <c r="AB2300" t="str">
        <f>VLOOKUP(A2300,[2]nim!$A$2:$B$3000,2,FALSE)</f>
        <v>diterima</v>
      </c>
    </row>
    <row r="2301" spans="1:28" x14ac:dyDescent="0.3">
      <c r="A2301" s="2">
        <v>122311190464</v>
      </c>
      <c r="B2301">
        <v>2</v>
      </c>
      <c r="C2301">
        <v>2022</v>
      </c>
      <c r="D2301" s="3">
        <v>3111014</v>
      </c>
      <c r="E2301" t="str">
        <f>UPPER(VLOOKUP(D2301,[1]PRODI_2019!$D$2:$L$72,3,FALSE))</f>
        <v>TEKNIK MESIN</v>
      </c>
      <c r="F2301" t="str">
        <f>VLOOKUP(D2301,[1]PRODI_2019!$D$2:$L$72,9,FALSE)</f>
        <v>Teknik</v>
      </c>
      <c r="G2301" t="str">
        <f>VLOOKUP(F2301,Sheet1!$H$4:$I$11,2,FALSE)</f>
        <v>3_Teknik</v>
      </c>
      <c r="H2301" t="s">
        <v>2900</v>
      </c>
      <c r="I2301" t="s">
        <v>25</v>
      </c>
      <c r="L2301" t="s">
        <v>200</v>
      </c>
      <c r="O2301" t="s">
        <v>3442</v>
      </c>
      <c r="P2301" t="str">
        <f t="shared" si="109"/>
        <v>SMA</v>
      </c>
      <c r="Q2301" t="str">
        <f t="shared" si="110"/>
        <v>Swasta</v>
      </c>
      <c r="R2301" t="str">
        <f t="shared" si="108"/>
        <v>SMA</v>
      </c>
      <c r="S2301" t="s">
        <v>26</v>
      </c>
      <c r="T2301" t="s">
        <v>3486</v>
      </c>
      <c r="U2301" t="s">
        <v>29</v>
      </c>
      <c r="Z2301" t="str">
        <f>VLOOKUP(A2301,[2]registrasi!$B$2:$C$3000,2,FALSE)</f>
        <v>registrasi</v>
      </c>
      <c r="AA2301">
        <f>VLOOKUP(D2301,[3]Sheet1!$B$2:$D$43,3,FALSE)</f>
        <v>311</v>
      </c>
      <c r="AB2301" t="str">
        <f>VLOOKUP(A2301,[2]nim!$A$2:$B$3000,2,FALSE)</f>
        <v>diterima</v>
      </c>
    </row>
    <row r="2302" spans="1:28" x14ac:dyDescent="0.3">
      <c r="A2302" s="2">
        <v>122311200175</v>
      </c>
      <c r="B2302">
        <v>2</v>
      </c>
      <c r="C2302">
        <v>2021</v>
      </c>
      <c r="D2302" s="3">
        <v>3111014</v>
      </c>
      <c r="E2302" t="str">
        <f>UPPER(VLOOKUP(D2302,[1]PRODI_2019!$D$2:$L$72,3,FALSE))</f>
        <v>TEKNIK MESIN</v>
      </c>
      <c r="F2302" t="str">
        <f>VLOOKUP(D2302,[1]PRODI_2019!$D$2:$L$72,9,FALSE)</f>
        <v>Teknik</v>
      </c>
      <c r="G2302" t="str">
        <f>VLOOKUP(F2302,Sheet1!$H$4:$I$11,2,FALSE)</f>
        <v>3_Teknik</v>
      </c>
      <c r="H2302" t="s">
        <v>2901</v>
      </c>
      <c r="I2302" t="s">
        <v>25</v>
      </c>
      <c r="L2302" t="s">
        <v>27</v>
      </c>
      <c r="O2302" t="s">
        <v>329</v>
      </c>
      <c r="P2302" t="str">
        <f t="shared" si="109"/>
        <v>SMKN</v>
      </c>
      <c r="Q2302" t="str">
        <f t="shared" si="110"/>
        <v>Negeri</v>
      </c>
      <c r="R2302" t="str">
        <f t="shared" si="108"/>
        <v>SMK</v>
      </c>
      <c r="S2302" t="s">
        <v>37</v>
      </c>
      <c r="T2302" t="s">
        <v>3486</v>
      </c>
      <c r="U2302" t="s">
        <v>29</v>
      </c>
      <c r="Z2302" t="str">
        <f>VLOOKUP(A2302,[2]registrasi!$B$2:$C$3000,2,FALSE)</f>
        <v>registrasi</v>
      </c>
      <c r="AA2302">
        <f>VLOOKUP(D2302,[3]Sheet1!$B$2:$D$43,3,FALSE)</f>
        <v>311</v>
      </c>
      <c r="AB2302" t="str">
        <f>VLOOKUP(A2302,[2]nim!$A$2:$B$3000,2,FALSE)</f>
        <v>diterima</v>
      </c>
    </row>
    <row r="2303" spans="1:28" x14ac:dyDescent="0.3">
      <c r="A2303" s="2">
        <v>122311200181</v>
      </c>
      <c r="B2303">
        <v>2</v>
      </c>
      <c r="C2303">
        <v>2022</v>
      </c>
      <c r="D2303" s="3">
        <v>3111014</v>
      </c>
      <c r="E2303" t="str">
        <f>UPPER(VLOOKUP(D2303,[1]PRODI_2019!$D$2:$L$72,3,FALSE))</f>
        <v>TEKNIK MESIN</v>
      </c>
      <c r="F2303" t="str">
        <f>VLOOKUP(D2303,[1]PRODI_2019!$D$2:$L$72,9,FALSE)</f>
        <v>Teknik</v>
      </c>
      <c r="G2303" t="str">
        <f>VLOOKUP(F2303,Sheet1!$H$4:$I$11,2,FALSE)</f>
        <v>3_Teknik</v>
      </c>
      <c r="H2303" t="s">
        <v>2902</v>
      </c>
      <c r="I2303" t="s">
        <v>25</v>
      </c>
      <c r="L2303" t="s">
        <v>27</v>
      </c>
      <c r="O2303" t="s">
        <v>157</v>
      </c>
      <c r="P2303" t="str">
        <f t="shared" si="109"/>
        <v>SMAN</v>
      </c>
      <c r="Q2303" t="str">
        <f t="shared" si="110"/>
        <v>Negeri</v>
      </c>
      <c r="R2303" t="str">
        <f t="shared" si="108"/>
        <v>SMA</v>
      </c>
      <c r="S2303" t="s">
        <v>26</v>
      </c>
      <c r="T2303" t="s">
        <v>3486</v>
      </c>
      <c r="U2303" t="s">
        <v>29</v>
      </c>
      <c r="Z2303" t="str">
        <f>VLOOKUP(A2303,[2]registrasi!$B$2:$C$3000,2,FALSE)</f>
        <v>registrasi</v>
      </c>
      <c r="AA2303">
        <f>VLOOKUP(D2303,[3]Sheet1!$B$2:$D$43,3,FALSE)</f>
        <v>311</v>
      </c>
      <c r="AB2303" t="str">
        <f>VLOOKUP(A2303,[2]nim!$A$2:$B$3000,2,FALSE)</f>
        <v>diterima</v>
      </c>
    </row>
    <row r="2304" spans="1:28" x14ac:dyDescent="0.3">
      <c r="A2304" s="2">
        <v>122311240402</v>
      </c>
      <c r="B2304">
        <v>2</v>
      </c>
      <c r="C2304">
        <v>2022</v>
      </c>
      <c r="D2304" s="3">
        <v>3111014</v>
      </c>
      <c r="E2304" t="str">
        <f>UPPER(VLOOKUP(D2304,[1]PRODI_2019!$D$2:$L$72,3,FALSE))</f>
        <v>TEKNIK MESIN</v>
      </c>
      <c r="F2304" t="str">
        <f>VLOOKUP(D2304,[1]PRODI_2019!$D$2:$L$72,9,FALSE)</f>
        <v>Teknik</v>
      </c>
      <c r="G2304" t="str">
        <f>VLOOKUP(F2304,Sheet1!$H$4:$I$11,2,FALSE)</f>
        <v>3_Teknik</v>
      </c>
      <c r="H2304" t="s">
        <v>2903</v>
      </c>
      <c r="I2304" t="s">
        <v>25</v>
      </c>
      <c r="L2304" t="s">
        <v>27</v>
      </c>
      <c r="O2304" t="s">
        <v>104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26</v>
      </c>
      <c r="T2304" t="s">
        <v>3486</v>
      </c>
      <c r="U2304" t="s">
        <v>29</v>
      </c>
      <c r="Z2304" t="str">
        <f>VLOOKUP(A2304,[2]registrasi!$B$2:$C$3000,2,FALSE)</f>
        <v>registrasi</v>
      </c>
      <c r="AA2304">
        <f>VLOOKUP(D2304,[3]Sheet1!$B$2:$D$43,3,FALSE)</f>
        <v>311</v>
      </c>
      <c r="AB2304" t="str">
        <f>VLOOKUP(A2304,[2]nim!$A$2:$B$3000,2,FALSE)</f>
        <v>diterima</v>
      </c>
    </row>
    <row r="2305" spans="1:28" x14ac:dyDescent="0.3">
      <c r="A2305" s="2">
        <v>122311270437</v>
      </c>
      <c r="B2305">
        <v>2</v>
      </c>
      <c r="C2305">
        <v>2021</v>
      </c>
      <c r="D2305" s="3">
        <v>3111014</v>
      </c>
      <c r="E2305" t="str">
        <f>UPPER(VLOOKUP(D2305,[1]PRODI_2019!$D$2:$L$72,3,FALSE))</f>
        <v>TEKNIK MESIN</v>
      </c>
      <c r="F2305" t="str">
        <f>VLOOKUP(D2305,[1]PRODI_2019!$D$2:$L$72,9,FALSE)</f>
        <v>Teknik</v>
      </c>
      <c r="G2305" t="str">
        <f>VLOOKUP(F2305,Sheet1!$H$4:$I$11,2,FALSE)</f>
        <v>3_Teknik</v>
      </c>
      <c r="H2305" t="s">
        <v>2904</v>
      </c>
      <c r="I2305" t="s">
        <v>33</v>
      </c>
      <c r="L2305" t="s">
        <v>199</v>
      </c>
      <c r="O2305" t="s">
        <v>94</v>
      </c>
      <c r="P2305" t="str">
        <f t="shared" si="109"/>
        <v>SMAN</v>
      </c>
      <c r="Q2305" t="str">
        <f t="shared" si="110"/>
        <v>Negeri</v>
      </c>
      <c r="R2305" t="str">
        <f t="shared" si="108"/>
        <v>SMA</v>
      </c>
      <c r="S2305" t="s">
        <v>26</v>
      </c>
      <c r="T2305" t="s">
        <v>3486</v>
      </c>
      <c r="U2305" t="s">
        <v>29</v>
      </c>
      <c r="Z2305" t="str">
        <f>VLOOKUP(A2305,[2]registrasi!$B$2:$C$3000,2,FALSE)</f>
        <v>registrasi</v>
      </c>
      <c r="AA2305">
        <f>VLOOKUP(D2305,[3]Sheet1!$B$2:$D$43,3,FALSE)</f>
        <v>311</v>
      </c>
      <c r="AB2305" t="e">
        <f>VLOOKUP(A2305,[2]nim!$A$2:$B$3000,2,FALSE)</f>
        <v>#N/A</v>
      </c>
    </row>
    <row r="2306" spans="1:28" x14ac:dyDescent="0.3">
      <c r="A2306" s="2">
        <v>122311280019</v>
      </c>
      <c r="B2306">
        <v>1</v>
      </c>
      <c r="C2306">
        <v>2022</v>
      </c>
      <c r="D2306" s="3">
        <v>3111014</v>
      </c>
      <c r="E2306" t="str">
        <f>UPPER(VLOOKUP(D2306,[1]PRODI_2019!$D$2:$L$72,3,FALSE))</f>
        <v>TEKNIK MESIN</v>
      </c>
      <c r="F2306" t="str">
        <f>VLOOKUP(D2306,[1]PRODI_2019!$D$2:$L$72,9,FALSE)</f>
        <v>Teknik</v>
      </c>
      <c r="G2306" t="str">
        <f>VLOOKUP(F2306,Sheet1!$H$4:$I$11,2,FALSE)</f>
        <v>3_Teknik</v>
      </c>
      <c r="H2306" t="s">
        <v>2905</v>
      </c>
      <c r="I2306" t="s">
        <v>25</v>
      </c>
      <c r="L2306" t="s">
        <v>27</v>
      </c>
      <c r="O2306" t="s">
        <v>518</v>
      </c>
      <c r="P2306" t="str">
        <f t="shared" si="109"/>
        <v>SMKN</v>
      </c>
      <c r="Q2306" t="str">
        <f t="shared" si="110"/>
        <v>Negeri</v>
      </c>
      <c r="R2306" t="str">
        <f t="shared" si="108"/>
        <v>SMK</v>
      </c>
      <c r="S2306" t="s">
        <v>37</v>
      </c>
      <c r="T2306" t="s">
        <v>3486</v>
      </c>
      <c r="U2306" t="s">
        <v>29</v>
      </c>
      <c r="Z2306" t="str">
        <f>VLOOKUP(A2306,[2]registrasi!$B$2:$C$3000,2,FALSE)</f>
        <v>registrasi</v>
      </c>
      <c r="AA2306">
        <f>VLOOKUP(D2306,[3]Sheet1!$B$2:$D$43,3,FALSE)</f>
        <v>311</v>
      </c>
      <c r="AB2306" t="str">
        <f>VLOOKUP(A2306,[2]nim!$A$2:$B$3000,2,FALSE)</f>
        <v>diterima</v>
      </c>
    </row>
    <row r="2307" spans="1:28" x14ac:dyDescent="0.3">
      <c r="A2307" s="2">
        <v>122321021254</v>
      </c>
      <c r="B2307">
        <v>1</v>
      </c>
      <c r="C2307">
        <v>2021</v>
      </c>
      <c r="D2307" s="3">
        <v>3111014</v>
      </c>
      <c r="E2307" t="str">
        <f>UPPER(VLOOKUP(D2307,[1]PRODI_2019!$D$2:$L$72,3,FALSE))</f>
        <v>TEKNIK MESIN</v>
      </c>
      <c r="F2307" t="str">
        <f>VLOOKUP(D2307,[1]PRODI_2019!$D$2:$L$72,9,FALSE)</f>
        <v>Teknik</v>
      </c>
      <c r="G2307" t="str">
        <f>VLOOKUP(F2307,Sheet1!$H$4:$I$11,2,FALSE)</f>
        <v>3_Teknik</v>
      </c>
      <c r="H2307" t="s">
        <v>2906</v>
      </c>
      <c r="I2307" t="s">
        <v>25</v>
      </c>
      <c r="L2307" t="s">
        <v>27</v>
      </c>
      <c r="O2307" t="s">
        <v>323</v>
      </c>
      <c r="P2307" t="str">
        <f t="shared" si="109"/>
        <v>SMAN</v>
      </c>
      <c r="Q2307" t="str">
        <f t="shared" si="110"/>
        <v>Negeri</v>
      </c>
      <c r="R2307" t="str">
        <f t="shared" si="108"/>
        <v>SMA</v>
      </c>
      <c r="S2307" t="s">
        <v>131</v>
      </c>
      <c r="T2307" t="s">
        <v>3487</v>
      </c>
      <c r="U2307" t="s">
        <v>29</v>
      </c>
      <c r="Z2307" t="str">
        <f>VLOOKUP(A2307,[2]registrasi!$B$2:$C$3000,2,FALSE)</f>
        <v>registrasi</v>
      </c>
      <c r="AA2307">
        <f>VLOOKUP(D2307,[3]Sheet1!$B$2:$D$43,3,FALSE)</f>
        <v>311</v>
      </c>
      <c r="AB2307" t="str">
        <f>VLOOKUP(A2307,[2]nim!$A$2:$B$3000,2,FALSE)</f>
        <v>diterima</v>
      </c>
    </row>
    <row r="2308" spans="1:28" x14ac:dyDescent="0.3">
      <c r="A2308" s="2">
        <v>122323010296</v>
      </c>
      <c r="B2308">
        <v>1</v>
      </c>
      <c r="C2308">
        <v>2022</v>
      </c>
      <c r="D2308" s="3">
        <v>3111014</v>
      </c>
      <c r="E2308" t="str">
        <f>UPPER(VLOOKUP(D2308,[1]PRODI_2019!$D$2:$L$72,3,FALSE))</f>
        <v>TEKNIK MESIN</v>
      </c>
      <c r="F2308" t="str">
        <f>VLOOKUP(D2308,[1]PRODI_2019!$D$2:$L$72,9,FALSE)</f>
        <v>Teknik</v>
      </c>
      <c r="G2308" t="str">
        <f>VLOOKUP(F2308,Sheet1!$H$4:$I$11,2,FALSE)</f>
        <v>3_Teknik</v>
      </c>
      <c r="H2308" t="s">
        <v>2907</v>
      </c>
      <c r="I2308" t="s">
        <v>25</v>
      </c>
      <c r="L2308" t="s">
        <v>27</v>
      </c>
      <c r="O2308" t="s">
        <v>496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105</v>
      </c>
      <c r="T2308" t="s">
        <v>3489</v>
      </c>
      <c r="U2308" t="s">
        <v>29</v>
      </c>
      <c r="Z2308" t="e">
        <f>VLOOKUP(A2308,[2]registrasi!$B$2:$C$3000,2,FALSE)</f>
        <v>#N/A</v>
      </c>
      <c r="AA2308">
        <f>VLOOKUP(D2308,[3]Sheet1!$B$2:$D$43,3,FALSE)</f>
        <v>311</v>
      </c>
      <c r="AB2308" t="e">
        <f>VLOOKUP(A2308,[2]nim!$A$2:$B$3000,2,FALSE)</f>
        <v>#N/A</v>
      </c>
    </row>
    <row r="2309" spans="1:28" x14ac:dyDescent="0.3">
      <c r="A2309" s="2">
        <v>122324230167</v>
      </c>
      <c r="B2309">
        <v>1</v>
      </c>
      <c r="C2309">
        <v>2022</v>
      </c>
      <c r="D2309" s="3">
        <v>3111014</v>
      </c>
      <c r="E2309" t="str">
        <f>UPPER(VLOOKUP(D2309,[1]PRODI_2019!$D$2:$L$72,3,FALSE))</f>
        <v>TEKNIK MESIN</v>
      </c>
      <c r="F2309" t="str">
        <f>VLOOKUP(D2309,[1]PRODI_2019!$D$2:$L$72,9,FALSE)</f>
        <v>Teknik</v>
      </c>
      <c r="G2309" t="str">
        <f>VLOOKUP(F2309,Sheet1!$H$4:$I$11,2,FALSE)</f>
        <v>3_Teknik</v>
      </c>
      <c r="H2309" t="s">
        <v>2908</v>
      </c>
      <c r="I2309" t="s">
        <v>25</v>
      </c>
      <c r="L2309" t="s">
        <v>198</v>
      </c>
      <c r="O2309" t="s">
        <v>3443</v>
      </c>
      <c r="P2309" t="str">
        <f t="shared" si="109"/>
        <v>SMAS</v>
      </c>
      <c r="Q2309" t="str">
        <f t="shared" si="110"/>
        <v>Swasta</v>
      </c>
      <c r="R2309" t="str">
        <f t="shared" ref="R2309:R2372" si="111">IF(Q2309="Negeri",LEFT(P2309,LEN(P2309)-1),IF(RIGHT(P2309,1)="S",LEFT(P2309,LEN(P2309)-1),P2309))</f>
        <v>SMA</v>
      </c>
      <c r="S2309" t="s">
        <v>63</v>
      </c>
      <c r="T2309" t="s">
        <v>3486</v>
      </c>
      <c r="U2309" t="s">
        <v>29</v>
      </c>
      <c r="Z2309" t="str">
        <f>VLOOKUP(A2309,[2]registrasi!$B$2:$C$3000,2,FALSE)</f>
        <v>registrasi</v>
      </c>
      <c r="AA2309">
        <f>VLOOKUP(D2309,[3]Sheet1!$B$2:$D$43,3,FALSE)</f>
        <v>311</v>
      </c>
      <c r="AB2309" t="str">
        <f>VLOOKUP(A2309,[2]nim!$A$2:$B$3000,2,FALSE)</f>
        <v>diterima</v>
      </c>
    </row>
    <row r="2310" spans="1:28" x14ac:dyDescent="0.3">
      <c r="A2310" s="2">
        <v>122331280078</v>
      </c>
      <c r="B2310">
        <v>1</v>
      </c>
      <c r="C2310">
        <v>2022</v>
      </c>
      <c r="D2310" s="3">
        <v>3111014</v>
      </c>
      <c r="E2310" t="str">
        <f>UPPER(VLOOKUP(D2310,[1]PRODI_2019!$D$2:$L$72,3,FALSE))</f>
        <v>TEKNIK MESIN</v>
      </c>
      <c r="F2310" t="str">
        <f>VLOOKUP(D2310,[1]PRODI_2019!$D$2:$L$72,9,FALSE)</f>
        <v>Teknik</v>
      </c>
      <c r="G2310" t="str">
        <f>VLOOKUP(F2310,Sheet1!$H$4:$I$11,2,FALSE)</f>
        <v>3_Teknik</v>
      </c>
      <c r="H2310" t="s">
        <v>2909</v>
      </c>
      <c r="I2310" t="s">
        <v>25</v>
      </c>
      <c r="L2310" t="s">
        <v>27</v>
      </c>
      <c r="O2310" t="s">
        <v>401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541</v>
      </c>
      <c r="T2310" t="s">
        <v>3487</v>
      </c>
      <c r="U2310" t="s">
        <v>29</v>
      </c>
      <c r="Z2310" t="str">
        <f>VLOOKUP(A2310,[2]registrasi!$B$2:$C$3000,2,FALSE)</f>
        <v>registrasi</v>
      </c>
      <c r="AA2310">
        <f>VLOOKUP(D2310,[3]Sheet1!$B$2:$D$43,3,FALSE)</f>
        <v>311</v>
      </c>
      <c r="AB2310" t="str">
        <f>VLOOKUP(A2310,[2]nim!$A$2:$B$3000,2,FALSE)</f>
        <v>diterima</v>
      </c>
    </row>
    <row r="2311" spans="1:28" x14ac:dyDescent="0.3">
      <c r="A2311" s="2">
        <v>122332130864</v>
      </c>
      <c r="B2311">
        <v>2</v>
      </c>
      <c r="C2311">
        <v>2022</v>
      </c>
      <c r="D2311" s="3">
        <v>3111014</v>
      </c>
      <c r="E2311" t="str">
        <f>UPPER(VLOOKUP(D2311,[1]PRODI_2019!$D$2:$L$72,3,FALSE))</f>
        <v>TEKNIK MESIN</v>
      </c>
      <c r="F2311" t="str">
        <f>VLOOKUP(D2311,[1]PRODI_2019!$D$2:$L$72,9,FALSE)</f>
        <v>Teknik</v>
      </c>
      <c r="G2311" t="str">
        <f>VLOOKUP(F2311,Sheet1!$H$4:$I$11,2,FALSE)</f>
        <v>3_Teknik</v>
      </c>
      <c r="H2311" t="s">
        <v>2910</v>
      </c>
      <c r="I2311" t="s">
        <v>25</v>
      </c>
      <c r="L2311" t="s">
        <v>27</v>
      </c>
      <c r="O2311" t="s">
        <v>343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37</v>
      </c>
      <c r="T2311" t="s">
        <v>3486</v>
      </c>
      <c r="U2311" t="s">
        <v>29</v>
      </c>
      <c r="Z2311" t="str">
        <f>VLOOKUP(A2311,[2]registrasi!$B$2:$C$3000,2,FALSE)</f>
        <v>registrasi</v>
      </c>
      <c r="AA2311">
        <f>VLOOKUP(D2311,[3]Sheet1!$B$2:$D$43,3,FALSE)</f>
        <v>311</v>
      </c>
      <c r="AB2311" t="str">
        <f>VLOOKUP(A2311,[2]nim!$A$2:$B$3000,2,FALSE)</f>
        <v>diterima</v>
      </c>
    </row>
    <row r="2312" spans="1:28" x14ac:dyDescent="0.3">
      <c r="A2312" s="2">
        <v>122333170330</v>
      </c>
      <c r="B2312">
        <v>2</v>
      </c>
      <c r="C2312">
        <v>2021</v>
      </c>
      <c r="D2312" s="3">
        <v>3111014</v>
      </c>
      <c r="E2312" t="str">
        <f>UPPER(VLOOKUP(D2312,[1]PRODI_2019!$D$2:$L$72,3,FALSE))</f>
        <v>TEKNIK MESIN</v>
      </c>
      <c r="F2312" t="str">
        <f>VLOOKUP(D2312,[1]PRODI_2019!$D$2:$L$72,9,FALSE)</f>
        <v>Teknik</v>
      </c>
      <c r="G2312" t="str">
        <f>VLOOKUP(F2312,Sheet1!$H$4:$I$11,2,FALSE)</f>
        <v>3_Teknik</v>
      </c>
      <c r="H2312" t="s">
        <v>2911</v>
      </c>
      <c r="I2312" t="s">
        <v>25</v>
      </c>
      <c r="L2312" t="s">
        <v>27</v>
      </c>
      <c r="O2312" t="s">
        <v>3444</v>
      </c>
      <c r="P2312" t="str">
        <f t="shared" si="109"/>
        <v>SMKN</v>
      </c>
      <c r="Q2312" t="str">
        <f t="shared" si="110"/>
        <v>Negeri</v>
      </c>
      <c r="R2312" t="str">
        <f t="shared" si="111"/>
        <v>SMK</v>
      </c>
      <c r="S2312" t="s">
        <v>550</v>
      </c>
      <c r="T2312" t="s">
        <v>3487</v>
      </c>
      <c r="U2312" t="s">
        <v>29</v>
      </c>
      <c r="Z2312" t="str">
        <f>VLOOKUP(A2312,[2]registrasi!$B$2:$C$3000,2,FALSE)</f>
        <v>registrasi</v>
      </c>
      <c r="AA2312">
        <f>VLOOKUP(D2312,[3]Sheet1!$B$2:$D$43,3,FALSE)</f>
        <v>311</v>
      </c>
      <c r="AB2312" t="str">
        <f>VLOOKUP(A2312,[2]nim!$A$2:$B$3000,2,FALSE)</f>
        <v>diterima</v>
      </c>
    </row>
    <row r="2313" spans="1:28" x14ac:dyDescent="0.3">
      <c r="A2313" s="2">
        <v>122335070597</v>
      </c>
      <c r="B2313">
        <v>2</v>
      </c>
      <c r="C2313">
        <v>2021</v>
      </c>
      <c r="D2313" s="3">
        <v>3111014</v>
      </c>
      <c r="E2313" t="str">
        <f>UPPER(VLOOKUP(D2313,[1]PRODI_2019!$D$2:$L$72,3,FALSE))</f>
        <v>TEKNIK MESIN</v>
      </c>
      <c r="F2313" t="str">
        <f>VLOOKUP(D2313,[1]PRODI_2019!$D$2:$L$72,9,FALSE)</f>
        <v>Teknik</v>
      </c>
      <c r="G2313" t="str">
        <f>VLOOKUP(F2313,Sheet1!$H$4:$I$11,2,FALSE)</f>
        <v>3_Teknik</v>
      </c>
      <c r="H2313" t="s">
        <v>2912</v>
      </c>
      <c r="I2313" t="s">
        <v>33</v>
      </c>
      <c r="L2313" t="s">
        <v>199</v>
      </c>
      <c r="O2313" t="s">
        <v>86</v>
      </c>
      <c r="P2313" t="str">
        <f t="shared" si="109"/>
        <v>SMAN</v>
      </c>
      <c r="Q2313" t="str">
        <f t="shared" si="110"/>
        <v>Negeri</v>
      </c>
      <c r="R2313" t="str">
        <f t="shared" si="111"/>
        <v>SMA</v>
      </c>
      <c r="S2313" t="s">
        <v>52</v>
      </c>
      <c r="T2313" t="s">
        <v>3486</v>
      </c>
      <c r="U2313" t="s">
        <v>29</v>
      </c>
      <c r="Z2313" t="e">
        <f>VLOOKUP(A2313,[2]registrasi!$B$2:$C$3000,2,FALSE)</f>
        <v>#N/A</v>
      </c>
      <c r="AA2313">
        <f>VLOOKUP(D2313,[3]Sheet1!$B$2:$D$43,3,FALSE)</f>
        <v>311</v>
      </c>
      <c r="AB2313" t="e">
        <f>VLOOKUP(A2313,[2]nim!$A$2:$B$3000,2,FALSE)</f>
        <v>#N/A</v>
      </c>
    </row>
    <row r="2314" spans="1:28" x14ac:dyDescent="0.3">
      <c r="A2314" s="2">
        <v>122341030032</v>
      </c>
      <c r="B2314">
        <v>1</v>
      </c>
      <c r="C2314">
        <v>2022</v>
      </c>
      <c r="D2314" s="3">
        <v>3111014</v>
      </c>
      <c r="E2314" t="str">
        <f>UPPER(VLOOKUP(D2314,[1]PRODI_2019!$D$2:$L$72,3,FALSE))</f>
        <v>TEKNIK MESIN</v>
      </c>
      <c r="F2314" t="str">
        <f>VLOOKUP(D2314,[1]PRODI_2019!$D$2:$L$72,9,FALSE)</f>
        <v>Teknik</v>
      </c>
      <c r="G2314" t="str">
        <f>VLOOKUP(F2314,Sheet1!$H$4:$I$11,2,FALSE)</f>
        <v>3_Teknik</v>
      </c>
      <c r="H2314" t="s">
        <v>2913</v>
      </c>
      <c r="I2314" t="s">
        <v>25</v>
      </c>
      <c r="L2314" t="s">
        <v>27</v>
      </c>
      <c r="O2314" t="s">
        <v>383</v>
      </c>
      <c r="P2314" t="str">
        <f t="shared" si="109"/>
        <v>SMAN</v>
      </c>
      <c r="Q2314" t="str">
        <f t="shared" si="110"/>
        <v>Negeri</v>
      </c>
      <c r="R2314" t="str">
        <f t="shared" si="111"/>
        <v>SMA</v>
      </c>
      <c r="S2314" t="s">
        <v>126</v>
      </c>
      <c r="T2314" t="s">
        <v>3487</v>
      </c>
      <c r="U2314" t="s">
        <v>29</v>
      </c>
      <c r="Z2314" t="str">
        <f>VLOOKUP(A2314,[2]registrasi!$B$2:$C$3000,2,FALSE)</f>
        <v>registrasi</v>
      </c>
      <c r="AA2314">
        <f>VLOOKUP(D2314,[3]Sheet1!$B$2:$D$43,3,FALSE)</f>
        <v>311</v>
      </c>
      <c r="AB2314" t="str">
        <f>VLOOKUP(A2314,[2]nim!$A$2:$B$3000,2,FALSE)</f>
        <v>diterima</v>
      </c>
    </row>
    <row r="2315" spans="1:28" x14ac:dyDescent="0.3">
      <c r="A2315" s="2">
        <v>122341190254</v>
      </c>
      <c r="B2315">
        <v>1</v>
      </c>
      <c r="C2315">
        <v>2022</v>
      </c>
      <c r="D2315" s="3">
        <v>3111014</v>
      </c>
      <c r="E2315" t="str">
        <f>UPPER(VLOOKUP(D2315,[1]PRODI_2019!$D$2:$L$72,3,FALSE))</f>
        <v>TEKNIK MESIN</v>
      </c>
      <c r="F2315" t="str">
        <f>VLOOKUP(D2315,[1]PRODI_2019!$D$2:$L$72,9,FALSE)</f>
        <v>Teknik</v>
      </c>
      <c r="G2315" t="str">
        <f>VLOOKUP(F2315,Sheet1!$H$4:$I$11,2,FALSE)</f>
        <v>3_Teknik</v>
      </c>
      <c r="H2315" t="s">
        <v>2914</v>
      </c>
      <c r="I2315" t="s">
        <v>25</v>
      </c>
      <c r="L2315" t="s">
        <v>27</v>
      </c>
      <c r="O2315" t="s">
        <v>3445</v>
      </c>
      <c r="P2315" t="str">
        <f t="shared" si="109"/>
        <v>SMAS</v>
      </c>
      <c r="Q2315" t="str">
        <f t="shared" si="110"/>
        <v>Swasta</v>
      </c>
      <c r="R2315" t="str">
        <f t="shared" si="111"/>
        <v>SMA</v>
      </c>
      <c r="S2315" t="s">
        <v>126</v>
      </c>
      <c r="T2315" t="s">
        <v>3487</v>
      </c>
      <c r="U2315" t="s">
        <v>29</v>
      </c>
      <c r="Z2315" t="str">
        <f>VLOOKUP(A2315,[2]registrasi!$B$2:$C$3000,2,FALSE)</f>
        <v>registrasi</v>
      </c>
      <c r="AA2315">
        <f>VLOOKUP(D2315,[3]Sheet1!$B$2:$D$43,3,FALSE)</f>
        <v>311</v>
      </c>
      <c r="AB2315" t="str">
        <f>VLOOKUP(A2315,[2]nim!$A$2:$B$3000,2,FALSE)</f>
        <v>diterima</v>
      </c>
    </row>
    <row r="2316" spans="1:28" x14ac:dyDescent="0.3">
      <c r="A2316" s="2">
        <v>122341200213</v>
      </c>
      <c r="B2316">
        <v>2</v>
      </c>
      <c r="C2316">
        <v>2022</v>
      </c>
      <c r="D2316" s="3">
        <v>3111014</v>
      </c>
      <c r="E2316" t="str">
        <f>UPPER(VLOOKUP(D2316,[1]PRODI_2019!$D$2:$L$72,3,FALSE))</f>
        <v>TEKNIK MESIN</v>
      </c>
      <c r="F2316" t="str">
        <f>VLOOKUP(D2316,[1]PRODI_2019!$D$2:$L$72,9,FALSE)</f>
        <v>Teknik</v>
      </c>
      <c r="G2316" t="str">
        <f>VLOOKUP(F2316,Sheet1!$H$4:$I$11,2,FALSE)</f>
        <v>3_Teknik</v>
      </c>
      <c r="H2316" t="s">
        <v>2915</v>
      </c>
      <c r="I2316" t="s">
        <v>25</v>
      </c>
      <c r="L2316" t="s">
        <v>27</v>
      </c>
      <c r="O2316" t="s">
        <v>501</v>
      </c>
      <c r="P2316" t="str">
        <f t="shared" si="109"/>
        <v>MAN</v>
      </c>
      <c r="Q2316" t="str">
        <f t="shared" si="110"/>
        <v>Negeri</v>
      </c>
      <c r="R2316" t="str">
        <f t="shared" si="111"/>
        <v>MA</v>
      </c>
      <c r="S2316" t="s">
        <v>78</v>
      </c>
      <c r="T2316" t="s">
        <v>3489</v>
      </c>
      <c r="U2316" t="s">
        <v>29</v>
      </c>
      <c r="Z2316" t="e">
        <f>VLOOKUP(A2316,[2]registrasi!$B$2:$C$3000,2,FALSE)</f>
        <v>#N/A</v>
      </c>
      <c r="AA2316">
        <f>VLOOKUP(D2316,[3]Sheet1!$B$2:$D$43,3,FALSE)</f>
        <v>311</v>
      </c>
      <c r="AB2316" t="e">
        <f>VLOOKUP(A2316,[2]nim!$A$2:$B$3000,2,FALSE)</f>
        <v>#N/A</v>
      </c>
    </row>
    <row r="2317" spans="1:28" x14ac:dyDescent="0.3">
      <c r="A2317" s="2">
        <v>122341210634</v>
      </c>
      <c r="B2317">
        <v>2</v>
      </c>
      <c r="C2317">
        <v>2021</v>
      </c>
      <c r="D2317" s="3">
        <v>3111014</v>
      </c>
      <c r="E2317" t="str">
        <f>UPPER(VLOOKUP(D2317,[1]PRODI_2019!$D$2:$L$72,3,FALSE))</f>
        <v>TEKNIK MESIN</v>
      </c>
      <c r="F2317" t="str">
        <f>VLOOKUP(D2317,[1]PRODI_2019!$D$2:$L$72,9,FALSE)</f>
        <v>Teknik</v>
      </c>
      <c r="G2317" t="str">
        <f>VLOOKUP(F2317,Sheet1!$H$4:$I$11,2,FALSE)</f>
        <v>3_Teknik</v>
      </c>
      <c r="H2317" t="s">
        <v>2916</v>
      </c>
      <c r="I2317" t="s">
        <v>25</v>
      </c>
      <c r="L2317" t="s">
        <v>27</v>
      </c>
      <c r="O2317" t="s">
        <v>337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541</v>
      </c>
      <c r="T2317" t="s">
        <v>3487</v>
      </c>
      <c r="U2317" t="s">
        <v>29</v>
      </c>
      <c r="Z2317" t="e">
        <f>VLOOKUP(A2317,[2]registrasi!$B$2:$C$3000,2,FALSE)</f>
        <v>#N/A</v>
      </c>
      <c r="AA2317">
        <f>VLOOKUP(D2317,[3]Sheet1!$B$2:$D$43,3,FALSE)</f>
        <v>311</v>
      </c>
      <c r="AB2317" t="e">
        <f>VLOOKUP(A2317,[2]nim!$A$2:$B$3000,2,FALSE)</f>
        <v>#N/A</v>
      </c>
    </row>
    <row r="2318" spans="1:28" x14ac:dyDescent="0.3">
      <c r="A2318" s="2">
        <v>122341280064</v>
      </c>
      <c r="B2318">
        <v>2</v>
      </c>
      <c r="C2318">
        <v>2022</v>
      </c>
      <c r="D2318" s="3">
        <v>3111014</v>
      </c>
      <c r="E2318" t="str">
        <f>UPPER(VLOOKUP(D2318,[1]PRODI_2019!$D$2:$L$72,3,FALSE))</f>
        <v>TEKNIK MESIN</v>
      </c>
      <c r="F2318" t="str">
        <f>VLOOKUP(D2318,[1]PRODI_2019!$D$2:$L$72,9,FALSE)</f>
        <v>Teknik</v>
      </c>
      <c r="G2318" t="str">
        <f>VLOOKUP(F2318,Sheet1!$H$4:$I$11,2,FALSE)</f>
        <v>3_Teknik</v>
      </c>
      <c r="H2318" t="s">
        <v>2917</v>
      </c>
      <c r="I2318" t="s">
        <v>25</v>
      </c>
      <c r="L2318" t="s">
        <v>27</v>
      </c>
      <c r="O2318" t="s">
        <v>3121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202</v>
      </c>
      <c r="T2318" t="s">
        <v>3487</v>
      </c>
      <c r="U2318" t="s">
        <v>29</v>
      </c>
      <c r="Z2318" t="str">
        <f>VLOOKUP(A2318,[2]registrasi!$B$2:$C$3000,2,FALSE)</f>
        <v>registrasi</v>
      </c>
      <c r="AA2318">
        <f>VLOOKUP(D2318,[3]Sheet1!$B$2:$D$43,3,FALSE)</f>
        <v>311</v>
      </c>
      <c r="AB2318" t="str">
        <f>VLOOKUP(A2318,[2]nim!$A$2:$B$3000,2,FALSE)</f>
        <v>diterima</v>
      </c>
    </row>
    <row r="2319" spans="1:28" x14ac:dyDescent="0.3">
      <c r="A2319" s="2">
        <v>122353200474</v>
      </c>
      <c r="B2319">
        <v>1</v>
      </c>
      <c r="C2319">
        <v>2022</v>
      </c>
      <c r="D2319" s="3">
        <v>3111014</v>
      </c>
      <c r="E2319" t="str">
        <f>UPPER(VLOOKUP(D2319,[1]PRODI_2019!$D$2:$L$72,3,FALSE))</f>
        <v>TEKNIK MESIN</v>
      </c>
      <c r="F2319" t="str">
        <f>VLOOKUP(D2319,[1]PRODI_2019!$D$2:$L$72,9,FALSE)</f>
        <v>Teknik</v>
      </c>
      <c r="G2319" t="str">
        <f>VLOOKUP(F2319,Sheet1!$H$4:$I$11,2,FALSE)</f>
        <v>3_Teknik</v>
      </c>
      <c r="H2319" t="s">
        <v>2918</v>
      </c>
      <c r="I2319" t="s">
        <v>33</v>
      </c>
      <c r="L2319" t="s">
        <v>27</v>
      </c>
      <c r="O2319" t="s">
        <v>3446</v>
      </c>
      <c r="P2319" t="str">
        <f t="shared" si="109"/>
        <v>SMKS</v>
      </c>
      <c r="Q2319" t="str">
        <f t="shared" si="110"/>
        <v>Swasta</v>
      </c>
      <c r="R2319" t="str">
        <f t="shared" si="111"/>
        <v>SMK</v>
      </c>
      <c r="S2319" t="s">
        <v>559</v>
      </c>
      <c r="T2319" t="s">
        <v>3490</v>
      </c>
      <c r="U2319" t="s">
        <v>29</v>
      </c>
      <c r="Z2319" t="e">
        <f>VLOOKUP(A2319,[2]registrasi!$B$2:$C$3000,2,FALSE)</f>
        <v>#N/A</v>
      </c>
      <c r="AA2319">
        <f>VLOOKUP(D2319,[3]Sheet1!$B$2:$D$43,3,FALSE)</f>
        <v>311</v>
      </c>
      <c r="AB2319" t="e">
        <f>VLOOKUP(A2319,[2]nim!$A$2:$B$3000,2,FALSE)</f>
        <v>#N/A</v>
      </c>
    </row>
    <row r="2320" spans="1:28" x14ac:dyDescent="0.3">
      <c r="A2320" s="2">
        <v>122131010376</v>
      </c>
      <c r="B2320">
        <v>2</v>
      </c>
      <c r="C2320">
        <v>2022</v>
      </c>
      <c r="D2320" s="3">
        <v>3111045</v>
      </c>
      <c r="E2320" t="str">
        <f>UPPER(VLOOKUP(D2320,[1]PRODI_2019!$D$2:$L$72,3,FALSE))</f>
        <v>TEKNIK METALURGI</v>
      </c>
      <c r="F2320" t="str">
        <f>VLOOKUP(D2320,[1]PRODI_2019!$D$2:$L$72,9,FALSE)</f>
        <v>Teknik</v>
      </c>
      <c r="G2320" t="str">
        <f>VLOOKUP(F2320,Sheet1!$H$4:$I$11,2,FALSE)</f>
        <v>3_Teknik</v>
      </c>
      <c r="H2320" t="s">
        <v>2919</v>
      </c>
      <c r="I2320" t="s">
        <v>25</v>
      </c>
      <c r="L2320" t="s">
        <v>27</v>
      </c>
      <c r="O2320" t="s">
        <v>3447</v>
      </c>
      <c r="P2320" t="str">
        <f t="shared" si="109"/>
        <v>MAN</v>
      </c>
      <c r="Q2320" t="str">
        <f t="shared" si="110"/>
        <v>Negeri</v>
      </c>
      <c r="R2320" t="str">
        <f t="shared" si="111"/>
        <v>MA</v>
      </c>
      <c r="S2320" t="s">
        <v>3533</v>
      </c>
      <c r="T2320" t="s">
        <v>3495</v>
      </c>
      <c r="U2320" t="s">
        <v>29</v>
      </c>
      <c r="Z2320" t="str">
        <f>VLOOKUP(A2320,[2]registrasi!$B$2:$C$3000,2,FALSE)</f>
        <v>registrasi</v>
      </c>
      <c r="AA2320">
        <f>VLOOKUP(D2320,[3]Sheet1!$B$2:$D$43,3,FALSE)</f>
        <v>363</v>
      </c>
      <c r="AB2320" t="str">
        <f>VLOOKUP(A2320,[2]nim!$A$2:$B$3000,2,FALSE)</f>
        <v>diterima</v>
      </c>
    </row>
    <row r="2321" spans="1:28" x14ac:dyDescent="0.3">
      <c r="A2321" s="2">
        <v>122133010307</v>
      </c>
      <c r="B2321">
        <v>2</v>
      </c>
      <c r="C2321">
        <v>2020</v>
      </c>
      <c r="D2321" s="3">
        <v>3111045</v>
      </c>
      <c r="E2321" t="str">
        <f>UPPER(VLOOKUP(D2321,[1]PRODI_2019!$D$2:$L$72,3,FALSE))</f>
        <v>TEKNIK METALURGI</v>
      </c>
      <c r="F2321" t="str">
        <f>VLOOKUP(D2321,[1]PRODI_2019!$D$2:$L$72,9,FALSE)</f>
        <v>Teknik</v>
      </c>
      <c r="G2321" t="str">
        <f>VLOOKUP(F2321,Sheet1!$H$4:$I$11,2,FALSE)</f>
        <v>3_Teknik</v>
      </c>
      <c r="H2321" t="s">
        <v>2920</v>
      </c>
      <c r="I2321" t="s">
        <v>25</v>
      </c>
      <c r="L2321" t="s">
        <v>27</v>
      </c>
      <c r="O2321" t="s">
        <v>279</v>
      </c>
      <c r="P2321" t="str">
        <f t="shared" si="109"/>
        <v>SMAN</v>
      </c>
      <c r="Q2321" t="str">
        <f t="shared" si="110"/>
        <v>Negeri</v>
      </c>
      <c r="R2321" t="str">
        <f t="shared" si="111"/>
        <v>SMA</v>
      </c>
      <c r="S2321" t="s">
        <v>522</v>
      </c>
      <c r="T2321" t="s">
        <v>3502</v>
      </c>
      <c r="U2321" t="s">
        <v>29</v>
      </c>
      <c r="Z2321" t="str">
        <f>VLOOKUP(A2321,[2]registrasi!$B$2:$C$3000,2,FALSE)</f>
        <v>registrasi</v>
      </c>
      <c r="AA2321">
        <f>VLOOKUP(D2321,[3]Sheet1!$B$2:$D$43,3,FALSE)</f>
        <v>363</v>
      </c>
      <c r="AB2321" t="str">
        <f>VLOOKUP(A2321,[2]nim!$A$2:$B$3000,2,FALSE)</f>
        <v>diterima</v>
      </c>
    </row>
    <row r="2322" spans="1:28" x14ac:dyDescent="0.3">
      <c r="A2322" s="2">
        <v>122133030688</v>
      </c>
      <c r="B2322">
        <v>2</v>
      </c>
      <c r="C2322">
        <v>2021</v>
      </c>
      <c r="D2322" s="3">
        <v>3111045</v>
      </c>
      <c r="E2322" t="str">
        <f>UPPER(VLOOKUP(D2322,[1]PRODI_2019!$D$2:$L$72,3,FALSE))</f>
        <v>TEKNIK METALURGI</v>
      </c>
      <c r="F2322" t="str">
        <f>VLOOKUP(D2322,[1]PRODI_2019!$D$2:$L$72,9,FALSE)</f>
        <v>Teknik</v>
      </c>
      <c r="G2322" t="str">
        <f>VLOOKUP(F2322,Sheet1!$H$4:$I$11,2,FALSE)</f>
        <v>3_Teknik</v>
      </c>
      <c r="H2322" t="s">
        <v>2921</v>
      </c>
      <c r="I2322" t="s">
        <v>25</v>
      </c>
      <c r="L2322" t="s">
        <v>27</v>
      </c>
      <c r="O2322" t="s">
        <v>3448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522</v>
      </c>
      <c r="T2322" t="s">
        <v>3502</v>
      </c>
      <c r="U2322" t="s">
        <v>29</v>
      </c>
      <c r="Z2322" t="str">
        <f>VLOOKUP(A2322,[2]registrasi!$B$2:$C$3000,2,FALSE)</f>
        <v>registrasi</v>
      </c>
      <c r="AA2322">
        <f>VLOOKUP(D2322,[3]Sheet1!$B$2:$D$43,3,FALSE)</f>
        <v>363</v>
      </c>
      <c r="AB2322" t="str">
        <f>VLOOKUP(A2322,[2]nim!$A$2:$B$3000,2,FALSE)</f>
        <v>diterima</v>
      </c>
    </row>
    <row r="2323" spans="1:28" x14ac:dyDescent="0.3">
      <c r="A2323" s="2">
        <v>122133030705</v>
      </c>
      <c r="B2323">
        <v>2</v>
      </c>
      <c r="C2323">
        <v>2021</v>
      </c>
      <c r="D2323" s="3">
        <v>3111045</v>
      </c>
      <c r="E2323" t="str">
        <f>UPPER(VLOOKUP(D2323,[1]PRODI_2019!$D$2:$L$72,3,FALSE))</f>
        <v>TEKNIK METALURGI</v>
      </c>
      <c r="F2323" t="str">
        <f>VLOOKUP(D2323,[1]PRODI_2019!$D$2:$L$72,9,FALSE)</f>
        <v>Teknik</v>
      </c>
      <c r="G2323" t="str">
        <f>VLOOKUP(F2323,Sheet1!$H$4:$I$11,2,FALSE)</f>
        <v>3_Teknik</v>
      </c>
      <c r="H2323" t="s">
        <v>2922</v>
      </c>
      <c r="I2323" t="s">
        <v>25</v>
      </c>
      <c r="L2323" t="s">
        <v>27</v>
      </c>
      <c r="O2323" t="s">
        <v>3448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522</v>
      </c>
      <c r="T2323" t="s">
        <v>3502</v>
      </c>
      <c r="U2323" t="s">
        <v>29</v>
      </c>
      <c r="Z2323" t="str">
        <f>VLOOKUP(A2323,[2]registrasi!$B$2:$C$3000,2,FALSE)</f>
        <v>registrasi</v>
      </c>
      <c r="AA2323">
        <f>VLOOKUP(D2323,[3]Sheet1!$B$2:$D$43,3,FALSE)</f>
        <v>363</v>
      </c>
      <c r="AB2323" t="str">
        <f>VLOOKUP(A2323,[2]nim!$A$2:$B$3000,2,FALSE)</f>
        <v>diterima</v>
      </c>
    </row>
    <row r="2324" spans="1:28" x14ac:dyDescent="0.3">
      <c r="A2324" s="2">
        <v>122142190581</v>
      </c>
      <c r="B2324">
        <v>1</v>
      </c>
      <c r="C2324">
        <v>2022</v>
      </c>
      <c r="D2324" s="3">
        <v>3111045</v>
      </c>
      <c r="E2324" t="str">
        <f>UPPER(VLOOKUP(D2324,[1]PRODI_2019!$D$2:$L$72,3,FALSE))</f>
        <v>TEKNIK METALURGI</v>
      </c>
      <c r="F2324" t="str">
        <f>VLOOKUP(D2324,[1]PRODI_2019!$D$2:$L$72,9,FALSE)</f>
        <v>Teknik</v>
      </c>
      <c r="G2324" t="str">
        <f>VLOOKUP(F2324,Sheet1!$H$4:$I$11,2,FALSE)</f>
        <v>3_Teknik</v>
      </c>
      <c r="H2324" t="s">
        <v>2923</v>
      </c>
      <c r="I2324" t="s">
        <v>25</v>
      </c>
      <c r="L2324" t="s">
        <v>27</v>
      </c>
      <c r="O2324" t="s">
        <v>281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524</v>
      </c>
      <c r="T2324" t="s">
        <v>3496</v>
      </c>
      <c r="U2324" t="s">
        <v>29</v>
      </c>
      <c r="Z2324" t="str">
        <f>VLOOKUP(A2324,[2]registrasi!$B$2:$C$3000,2,FALSE)</f>
        <v>registrasi</v>
      </c>
      <c r="AA2324">
        <f>VLOOKUP(D2324,[3]Sheet1!$B$2:$D$43,3,FALSE)</f>
        <v>363</v>
      </c>
      <c r="AB2324" t="str">
        <f>VLOOKUP(A2324,[2]nim!$A$2:$B$3000,2,FALSE)</f>
        <v>diterima</v>
      </c>
    </row>
    <row r="2325" spans="1:28" x14ac:dyDescent="0.3">
      <c r="A2325" s="2">
        <v>122142220002</v>
      </c>
      <c r="B2325">
        <v>1</v>
      </c>
      <c r="C2325">
        <v>2022</v>
      </c>
      <c r="D2325" s="3">
        <v>3111045</v>
      </c>
      <c r="E2325" t="str">
        <f>UPPER(VLOOKUP(D2325,[1]PRODI_2019!$D$2:$L$72,3,FALSE))</f>
        <v>TEKNIK METALURGI</v>
      </c>
      <c r="F2325" t="str">
        <f>VLOOKUP(D2325,[1]PRODI_2019!$D$2:$L$72,9,FALSE)</f>
        <v>Teknik</v>
      </c>
      <c r="G2325" t="str">
        <f>VLOOKUP(F2325,Sheet1!$H$4:$I$11,2,FALSE)</f>
        <v>3_Teknik</v>
      </c>
      <c r="H2325" t="s">
        <v>2924</v>
      </c>
      <c r="I2325" t="s">
        <v>25</v>
      </c>
      <c r="L2325" t="s">
        <v>27</v>
      </c>
      <c r="O2325" t="s">
        <v>284</v>
      </c>
      <c r="P2325" t="str">
        <f t="shared" ref="P2325:P2388" si="112">TRIM(LEFT(O2325,FIND(" ",O2325,1)))</f>
        <v>SMAN</v>
      </c>
      <c r="Q2325" t="str">
        <f t="shared" ref="Q2325:Q2388" si="113">IF(RIGHT(P2325,1)="N","Negeri","Swasta")</f>
        <v>Negeri</v>
      </c>
      <c r="R2325" t="str">
        <f t="shared" si="111"/>
        <v>SMA</v>
      </c>
      <c r="S2325" t="s">
        <v>524</v>
      </c>
      <c r="T2325" t="s">
        <v>3496</v>
      </c>
      <c r="U2325" t="s">
        <v>29</v>
      </c>
      <c r="Z2325" t="str">
        <f>VLOOKUP(A2325,[2]registrasi!$B$2:$C$3000,2,FALSE)</f>
        <v>registrasi</v>
      </c>
      <c r="AA2325">
        <f>VLOOKUP(D2325,[3]Sheet1!$B$2:$D$43,3,FALSE)</f>
        <v>363</v>
      </c>
      <c r="AB2325" t="str">
        <f>VLOOKUP(A2325,[2]nim!$A$2:$B$3000,2,FALSE)</f>
        <v>diterima</v>
      </c>
    </row>
    <row r="2326" spans="1:28" x14ac:dyDescent="0.3">
      <c r="A2326" s="2">
        <v>122142240621</v>
      </c>
      <c r="B2326">
        <v>2</v>
      </c>
      <c r="C2326">
        <v>2022</v>
      </c>
      <c r="D2326" s="3">
        <v>3111045</v>
      </c>
      <c r="E2326" t="str">
        <f>UPPER(VLOOKUP(D2326,[1]PRODI_2019!$D$2:$L$72,3,FALSE))</f>
        <v>TEKNIK METALURGI</v>
      </c>
      <c r="F2326" t="str">
        <f>VLOOKUP(D2326,[1]PRODI_2019!$D$2:$L$72,9,FALSE)</f>
        <v>Teknik</v>
      </c>
      <c r="G2326" t="str">
        <f>VLOOKUP(F2326,Sheet1!$H$4:$I$11,2,FALSE)</f>
        <v>3_Teknik</v>
      </c>
      <c r="H2326" t="s">
        <v>2925</v>
      </c>
      <c r="I2326" t="s">
        <v>25</v>
      </c>
      <c r="L2326" t="s">
        <v>27</v>
      </c>
      <c r="O2326" t="s">
        <v>3449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523</v>
      </c>
      <c r="T2326" t="s">
        <v>3496</v>
      </c>
      <c r="U2326" t="s">
        <v>29</v>
      </c>
      <c r="Z2326" t="str">
        <f>VLOOKUP(A2326,[2]registrasi!$B$2:$C$3000,2,FALSE)</f>
        <v>registrasi</v>
      </c>
      <c r="AA2326">
        <f>VLOOKUP(D2326,[3]Sheet1!$B$2:$D$43,3,FALSE)</f>
        <v>363</v>
      </c>
      <c r="AB2326" t="str">
        <f>VLOOKUP(A2326,[2]nim!$A$2:$B$3000,2,FALSE)</f>
        <v>diterima</v>
      </c>
    </row>
    <row r="2327" spans="1:28" x14ac:dyDescent="0.3">
      <c r="A2327" s="2">
        <v>122143110159</v>
      </c>
      <c r="B2327">
        <v>1</v>
      </c>
      <c r="C2327">
        <v>2021</v>
      </c>
      <c r="D2327" s="3">
        <v>3111045</v>
      </c>
      <c r="E2327" t="str">
        <f>UPPER(VLOOKUP(D2327,[1]PRODI_2019!$D$2:$L$72,3,FALSE))</f>
        <v>TEKNIK METALURGI</v>
      </c>
      <c r="F2327" t="str">
        <f>VLOOKUP(D2327,[1]PRODI_2019!$D$2:$L$72,9,FALSE)</f>
        <v>Teknik</v>
      </c>
      <c r="G2327" t="str">
        <f>VLOOKUP(F2327,Sheet1!$H$4:$I$11,2,FALSE)</f>
        <v>3_Teknik</v>
      </c>
      <c r="H2327" t="s">
        <v>2926</v>
      </c>
      <c r="I2327" t="s">
        <v>25</v>
      </c>
      <c r="L2327" t="s">
        <v>27</v>
      </c>
      <c r="O2327" t="s">
        <v>283</v>
      </c>
      <c r="P2327" t="str">
        <f t="shared" si="112"/>
        <v>SMAN</v>
      </c>
      <c r="Q2327" t="str">
        <f t="shared" si="113"/>
        <v>Negeri</v>
      </c>
      <c r="R2327" t="str">
        <f t="shared" si="111"/>
        <v>SMA</v>
      </c>
      <c r="S2327" t="s">
        <v>526</v>
      </c>
      <c r="T2327" t="s">
        <v>3496</v>
      </c>
      <c r="U2327" t="s">
        <v>29</v>
      </c>
      <c r="Z2327" t="str">
        <f>VLOOKUP(A2327,[2]registrasi!$B$2:$C$3000,2,FALSE)</f>
        <v>registrasi</v>
      </c>
      <c r="AA2327">
        <f>VLOOKUP(D2327,[3]Sheet1!$B$2:$D$43,3,FALSE)</f>
        <v>363</v>
      </c>
      <c r="AB2327" t="str">
        <f>VLOOKUP(A2327,[2]nim!$A$2:$B$3000,2,FALSE)</f>
        <v>diterima</v>
      </c>
    </row>
    <row r="2328" spans="1:28" x14ac:dyDescent="0.3">
      <c r="A2328" s="2">
        <v>122311011017</v>
      </c>
      <c r="B2328">
        <v>1</v>
      </c>
      <c r="C2328">
        <v>2021</v>
      </c>
      <c r="D2328" s="3">
        <v>3111045</v>
      </c>
      <c r="E2328" t="str">
        <f>UPPER(VLOOKUP(D2328,[1]PRODI_2019!$D$2:$L$72,3,FALSE))</f>
        <v>TEKNIK METALURGI</v>
      </c>
      <c r="F2328" t="str">
        <f>VLOOKUP(D2328,[1]PRODI_2019!$D$2:$L$72,9,FALSE)</f>
        <v>Teknik</v>
      </c>
      <c r="G2328" t="str">
        <f>VLOOKUP(F2328,Sheet1!$H$4:$I$11,2,FALSE)</f>
        <v>3_Teknik</v>
      </c>
      <c r="H2328" t="s">
        <v>2927</v>
      </c>
      <c r="I2328" t="s">
        <v>25</v>
      </c>
      <c r="L2328" t="s">
        <v>27</v>
      </c>
      <c r="O2328" t="s">
        <v>85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40</v>
      </c>
      <c r="T2328" t="s">
        <v>3486</v>
      </c>
      <c r="U2328" t="s">
        <v>29</v>
      </c>
      <c r="Z2328" t="str">
        <f>VLOOKUP(A2328,[2]registrasi!$B$2:$C$3000,2,FALSE)</f>
        <v>registrasi</v>
      </c>
      <c r="AA2328">
        <f>VLOOKUP(D2328,[3]Sheet1!$B$2:$D$43,3,FALSE)</f>
        <v>363</v>
      </c>
      <c r="AB2328" t="str">
        <f>VLOOKUP(A2328,[2]nim!$A$2:$B$3000,2,FALSE)</f>
        <v>diterima</v>
      </c>
    </row>
    <row r="2329" spans="1:28" x14ac:dyDescent="0.3">
      <c r="A2329" s="2">
        <v>122311011270</v>
      </c>
      <c r="B2329">
        <v>1</v>
      </c>
      <c r="C2329">
        <v>2021</v>
      </c>
      <c r="D2329" s="3">
        <v>3111045</v>
      </c>
      <c r="E2329" t="str">
        <f>UPPER(VLOOKUP(D2329,[1]PRODI_2019!$D$2:$L$72,3,FALSE))</f>
        <v>TEKNIK METALURGI</v>
      </c>
      <c r="F2329" t="str">
        <f>VLOOKUP(D2329,[1]PRODI_2019!$D$2:$L$72,9,FALSE)</f>
        <v>Teknik</v>
      </c>
      <c r="G2329" t="str">
        <f>VLOOKUP(F2329,Sheet1!$H$4:$I$11,2,FALSE)</f>
        <v>3_Teknik</v>
      </c>
      <c r="H2329" t="s">
        <v>2928</v>
      </c>
      <c r="I2329" t="s">
        <v>25</v>
      </c>
      <c r="L2329" t="s">
        <v>27</v>
      </c>
      <c r="O2329" t="s">
        <v>228</v>
      </c>
      <c r="P2329" t="str">
        <f t="shared" si="112"/>
        <v>SMAN</v>
      </c>
      <c r="Q2329" t="str">
        <f t="shared" si="113"/>
        <v>Negeri</v>
      </c>
      <c r="R2329" t="str">
        <f t="shared" si="111"/>
        <v>SMA</v>
      </c>
      <c r="S2329" t="s">
        <v>26</v>
      </c>
      <c r="T2329" t="s">
        <v>3486</v>
      </c>
      <c r="U2329" t="s">
        <v>29</v>
      </c>
      <c r="Z2329" t="str">
        <f>VLOOKUP(A2329,[2]registrasi!$B$2:$C$3000,2,FALSE)</f>
        <v>registrasi</v>
      </c>
      <c r="AA2329">
        <f>VLOOKUP(D2329,[3]Sheet1!$B$2:$D$43,3,FALSE)</f>
        <v>363</v>
      </c>
      <c r="AB2329" t="str">
        <f>VLOOKUP(A2329,[2]nim!$A$2:$B$3000,2,FALSE)</f>
        <v>diterima</v>
      </c>
    </row>
    <row r="2330" spans="1:28" x14ac:dyDescent="0.3">
      <c r="A2330" s="2">
        <v>122311011484</v>
      </c>
      <c r="B2330">
        <v>1</v>
      </c>
      <c r="C2330">
        <v>2022</v>
      </c>
      <c r="D2330" s="3">
        <v>3111045</v>
      </c>
      <c r="E2330" t="str">
        <f>UPPER(VLOOKUP(D2330,[1]PRODI_2019!$D$2:$L$72,3,FALSE))</f>
        <v>TEKNIK METALURGI</v>
      </c>
      <c r="F2330" t="str">
        <f>VLOOKUP(D2330,[1]PRODI_2019!$D$2:$L$72,9,FALSE)</f>
        <v>Teknik</v>
      </c>
      <c r="G2330" t="str">
        <f>VLOOKUP(F2330,Sheet1!$H$4:$I$11,2,FALSE)</f>
        <v>3_Teknik</v>
      </c>
      <c r="H2330" t="s">
        <v>2929</v>
      </c>
      <c r="I2330" t="s">
        <v>25</v>
      </c>
      <c r="L2330" t="s">
        <v>27</v>
      </c>
      <c r="O2330" t="s">
        <v>301</v>
      </c>
      <c r="P2330" t="str">
        <f t="shared" si="112"/>
        <v>MAS</v>
      </c>
      <c r="Q2330" t="str">
        <f t="shared" si="113"/>
        <v>Swasta</v>
      </c>
      <c r="R2330" t="str">
        <f t="shared" si="111"/>
        <v>MA</v>
      </c>
      <c r="S2330" t="s">
        <v>41</v>
      </c>
      <c r="T2330" t="s">
        <v>3486</v>
      </c>
      <c r="U2330" t="s">
        <v>29</v>
      </c>
      <c r="Z2330" t="str">
        <f>VLOOKUP(A2330,[2]registrasi!$B$2:$C$3000,2,FALSE)</f>
        <v>registrasi</v>
      </c>
      <c r="AA2330">
        <f>VLOOKUP(D2330,[3]Sheet1!$B$2:$D$43,3,FALSE)</f>
        <v>363</v>
      </c>
      <c r="AB2330" t="str">
        <f>VLOOKUP(A2330,[2]nim!$A$2:$B$3000,2,FALSE)</f>
        <v>diterima</v>
      </c>
    </row>
    <row r="2331" spans="1:28" x14ac:dyDescent="0.3">
      <c r="A2331" s="2">
        <v>122311020715</v>
      </c>
      <c r="B2331">
        <v>2</v>
      </c>
      <c r="C2331">
        <v>2022</v>
      </c>
      <c r="D2331" s="3">
        <v>3111045</v>
      </c>
      <c r="E2331" t="str">
        <f>UPPER(VLOOKUP(D2331,[1]PRODI_2019!$D$2:$L$72,3,FALSE))</f>
        <v>TEKNIK METALURGI</v>
      </c>
      <c r="F2331" t="str">
        <f>VLOOKUP(D2331,[1]PRODI_2019!$D$2:$L$72,9,FALSE)</f>
        <v>Teknik</v>
      </c>
      <c r="G2331" t="str">
        <f>VLOOKUP(F2331,Sheet1!$H$4:$I$11,2,FALSE)</f>
        <v>3_Teknik</v>
      </c>
      <c r="H2331" t="s">
        <v>2930</v>
      </c>
      <c r="I2331" t="s">
        <v>25</v>
      </c>
      <c r="L2331" t="s">
        <v>27</v>
      </c>
      <c r="O2331" t="s">
        <v>81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26</v>
      </c>
      <c r="T2331" t="s">
        <v>3486</v>
      </c>
      <c r="U2331" t="s">
        <v>29</v>
      </c>
      <c r="Z2331" t="str">
        <f>VLOOKUP(A2331,[2]registrasi!$B$2:$C$3000,2,FALSE)</f>
        <v>registrasi</v>
      </c>
      <c r="AA2331">
        <f>VLOOKUP(D2331,[3]Sheet1!$B$2:$D$43,3,FALSE)</f>
        <v>363</v>
      </c>
      <c r="AB2331" t="str">
        <f>VLOOKUP(A2331,[2]nim!$A$2:$B$3000,2,FALSE)</f>
        <v>diterima</v>
      </c>
    </row>
    <row r="2332" spans="1:28" x14ac:dyDescent="0.3">
      <c r="A2332" s="2">
        <v>122311021181</v>
      </c>
      <c r="B2332">
        <v>2</v>
      </c>
      <c r="C2332">
        <v>2022</v>
      </c>
      <c r="D2332" s="3">
        <v>3111045</v>
      </c>
      <c r="E2332" t="str">
        <f>UPPER(VLOOKUP(D2332,[1]PRODI_2019!$D$2:$L$72,3,FALSE))</f>
        <v>TEKNIK METALURGI</v>
      </c>
      <c r="F2332" t="str">
        <f>VLOOKUP(D2332,[1]PRODI_2019!$D$2:$L$72,9,FALSE)</f>
        <v>Teknik</v>
      </c>
      <c r="G2332" t="str">
        <f>VLOOKUP(F2332,Sheet1!$H$4:$I$11,2,FALSE)</f>
        <v>3_Teknik</v>
      </c>
      <c r="H2332" t="s">
        <v>2931</v>
      </c>
      <c r="I2332" t="s">
        <v>25</v>
      </c>
      <c r="L2332" t="s">
        <v>27</v>
      </c>
      <c r="O2332" t="s">
        <v>70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40</v>
      </c>
      <c r="T2332" t="s">
        <v>3486</v>
      </c>
      <c r="U2332" t="s">
        <v>29</v>
      </c>
      <c r="Z2332" t="str">
        <f>VLOOKUP(A2332,[2]registrasi!$B$2:$C$3000,2,FALSE)</f>
        <v>registrasi</v>
      </c>
      <c r="AA2332">
        <f>VLOOKUP(D2332,[3]Sheet1!$B$2:$D$43,3,FALSE)</f>
        <v>363</v>
      </c>
      <c r="AB2332" t="str">
        <f>VLOOKUP(A2332,[2]nim!$A$2:$B$3000,2,FALSE)</f>
        <v>diterima</v>
      </c>
    </row>
    <row r="2333" spans="1:28" x14ac:dyDescent="0.3">
      <c r="A2333" s="2">
        <v>122311021342</v>
      </c>
      <c r="B2333">
        <v>1</v>
      </c>
      <c r="C2333">
        <v>2022</v>
      </c>
      <c r="D2333" s="3">
        <v>3111045</v>
      </c>
      <c r="E2333" t="str">
        <f>UPPER(VLOOKUP(D2333,[1]PRODI_2019!$D$2:$L$72,3,FALSE))</f>
        <v>TEKNIK METALURGI</v>
      </c>
      <c r="F2333" t="str">
        <f>VLOOKUP(D2333,[1]PRODI_2019!$D$2:$L$72,9,FALSE)</f>
        <v>Teknik</v>
      </c>
      <c r="G2333" t="str">
        <f>VLOOKUP(F2333,Sheet1!$H$4:$I$11,2,FALSE)</f>
        <v>3_Teknik</v>
      </c>
      <c r="H2333" t="s">
        <v>2932</v>
      </c>
      <c r="I2333" t="s">
        <v>33</v>
      </c>
      <c r="L2333" t="s">
        <v>27</v>
      </c>
      <c r="O2333" t="s">
        <v>138</v>
      </c>
      <c r="P2333" t="str">
        <f t="shared" si="112"/>
        <v>SMAN</v>
      </c>
      <c r="Q2333" t="str">
        <f t="shared" si="113"/>
        <v>Negeri</v>
      </c>
      <c r="R2333" t="str">
        <f t="shared" si="111"/>
        <v>SMA</v>
      </c>
      <c r="S2333" t="s">
        <v>52</v>
      </c>
      <c r="T2333" t="s">
        <v>3486</v>
      </c>
      <c r="U2333" t="s">
        <v>29</v>
      </c>
      <c r="Z2333" t="str">
        <f>VLOOKUP(A2333,[2]registrasi!$B$2:$C$3000,2,FALSE)</f>
        <v>registrasi</v>
      </c>
      <c r="AA2333">
        <f>VLOOKUP(D2333,[3]Sheet1!$B$2:$D$43,3,FALSE)</f>
        <v>363</v>
      </c>
      <c r="AB2333" t="str">
        <f>VLOOKUP(A2333,[2]nim!$A$2:$B$3000,2,FALSE)</f>
        <v>diterima</v>
      </c>
    </row>
    <row r="2334" spans="1:28" x14ac:dyDescent="0.3">
      <c r="A2334" s="2">
        <v>122311021369</v>
      </c>
      <c r="B2334">
        <v>2</v>
      </c>
      <c r="C2334">
        <v>2021</v>
      </c>
      <c r="D2334" s="3">
        <v>3111045</v>
      </c>
      <c r="E2334" t="str">
        <f>UPPER(VLOOKUP(D2334,[1]PRODI_2019!$D$2:$L$72,3,FALSE))</f>
        <v>TEKNIK METALURGI</v>
      </c>
      <c r="F2334" t="str">
        <f>VLOOKUP(D2334,[1]PRODI_2019!$D$2:$L$72,9,FALSE)</f>
        <v>Teknik</v>
      </c>
      <c r="G2334" t="str">
        <f>VLOOKUP(F2334,Sheet1!$H$4:$I$11,2,FALSE)</f>
        <v>3_Teknik</v>
      </c>
      <c r="H2334" t="s">
        <v>2933</v>
      </c>
      <c r="I2334" t="s">
        <v>25</v>
      </c>
      <c r="L2334" t="s">
        <v>199</v>
      </c>
      <c r="O2334" t="s">
        <v>92</v>
      </c>
      <c r="P2334" t="str">
        <f t="shared" si="112"/>
        <v>SMAN</v>
      </c>
      <c r="Q2334" t="str">
        <f t="shared" si="113"/>
        <v>Negeri</v>
      </c>
      <c r="R2334" t="str">
        <f t="shared" si="111"/>
        <v>SMA</v>
      </c>
      <c r="S2334" t="s">
        <v>52</v>
      </c>
      <c r="T2334" t="s">
        <v>3486</v>
      </c>
      <c r="U2334" t="s">
        <v>29</v>
      </c>
      <c r="Z2334" t="str">
        <f>VLOOKUP(A2334,[2]registrasi!$B$2:$C$3000,2,FALSE)</f>
        <v>registrasi</v>
      </c>
      <c r="AA2334">
        <f>VLOOKUP(D2334,[3]Sheet1!$B$2:$D$43,3,FALSE)</f>
        <v>363</v>
      </c>
      <c r="AB2334" t="str">
        <f>VLOOKUP(A2334,[2]nim!$A$2:$B$3000,2,FALSE)</f>
        <v>diterima</v>
      </c>
    </row>
    <row r="2335" spans="1:28" x14ac:dyDescent="0.3">
      <c r="A2335" s="2">
        <v>122311030282</v>
      </c>
      <c r="B2335">
        <v>1</v>
      </c>
      <c r="C2335">
        <v>2021</v>
      </c>
      <c r="D2335" s="3">
        <v>3111045</v>
      </c>
      <c r="E2335" t="str">
        <f>UPPER(VLOOKUP(D2335,[1]PRODI_2019!$D$2:$L$72,3,FALSE))</f>
        <v>TEKNIK METALURGI</v>
      </c>
      <c r="F2335" t="str">
        <f>VLOOKUP(D2335,[1]PRODI_2019!$D$2:$L$72,9,FALSE)</f>
        <v>Teknik</v>
      </c>
      <c r="G2335" t="str">
        <f>VLOOKUP(F2335,Sheet1!$H$4:$I$11,2,FALSE)</f>
        <v>3_Teknik</v>
      </c>
      <c r="H2335" t="s">
        <v>2934</v>
      </c>
      <c r="I2335" t="s">
        <v>25</v>
      </c>
      <c r="L2335" t="s">
        <v>27</v>
      </c>
      <c r="O2335" t="s">
        <v>85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40</v>
      </c>
      <c r="T2335" t="s">
        <v>3486</v>
      </c>
      <c r="U2335" t="s">
        <v>29</v>
      </c>
      <c r="Z2335" t="str">
        <f>VLOOKUP(A2335,[2]registrasi!$B$2:$C$3000,2,FALSE)</f>
        <v>registrasi</v>
      </c>
      <c r="AA2335">
        <f>VLOOKUP(D2335,[3]Sheet1!$B$2:$D$43,3,FALSE)</f>
        <v>363</v>
      </c>
      <c r="AB2335" t="str">
        <f>VLOOKUP(A2335,[2]nim!$A$2:$B$3000,2,FALSE)</f>
        <v>diterima</v>
      </c>
    </row>
    <row r="2336" spans="1:28" x14ac:dyDescent="0.3">
      <c r="A2336" s="2">
        <v>122311030311</v>
      </c>
      <c r="B2336">
        <v>1</v>
      </c>
      <c r="C2336">
        <v>2021</v>
      </c>
      <c r="D2336" s="3">
        <v>3111045</v>
      </c>
      <c r="E2336" t="str">
        <f>UPPER(VLOOKUP(D2336,[1]PRODI_2019!$D$2:$L$72,3,FALSE))</f>
        <v>TEKNIK METALURGI</v>
      </c>
      <c r="F2336" t="str">
        <f>VLOOKUP(D2336,[1]PRODI_2019!$D$2:$L$72,9,FALSE)</f>
        <v>Teknik</v>
      </c>
      <c r="G2336" t="str">
        <f>VLOOKUP(F2336,Sheet1!$H$4:$I$11,2,FALSE)</f>
        <v>3_Teknik</v>
      </c>
      <c r="H2336" t="s">
        <v>2935</v>
      </c>
      <c r="I2336" t="s">
        <v>33</v>
      </c>
      <c r="L2336" t="s">
        <v>27</v>
      </c>
      <c r="O2336" t="s">
        <v>113</v>
      </c>
      <c r="P2336" t="str">
        <f t="shared" si="112"/>
        <v>SMAN</v>
      </c>
      <c r="Q2336" t="str">
        <f t="shared" si="113"/>
        <v>Negeri</v>
      </c>
      <c r="R2336" t="str">
        <f t="shared" si="111"/>
        <v>SMA</v>
      </c>
      <c r="S2336" t="s">
        <v>46</v>
      </c>
      <c r="T2336" t="s">
        <v>3486</v>
      </c>
      <c r="U2336" t="s">
        <v>29</v>
      </c>
      <c r="Z2336" t="e">
        <f>VLOOKUP(A2336,[2]registrasi!$B$2:$C$3000,2,FALSE)</f>
        <v>#N/A</v>
      </c>
      <c r="AA2336">
        <f>VLOOKUP(D2336,[3]Sheet1!$B$2:$D$43,3,FALSE)</f>
        <v>363</v>
      </c>
      <c r="AB2336" t="e">
        <f>VLOOKUP(A2336,[2]nim!$A$2:$B$3000,2,FALSE)</f>
        <v>#N/A</v>
      </c>
    </row>
    <row r="2337" spans="1:28" x14ac:dyDescent="0.3">
      <c r="A2337" s="2">
        <v>122311030403</v>
      </c>
      <c r="B2337">
        <v>2</v>
      </c>
      <c r="C2337">
        <v>2022</v>
      </c>
      <c r="D2337" s="3">
        <v>3111045</v>
      </c>
      <c r="E2337" t="str">
        <f>UPPER(VLOOKUP(D2337,[1]PRODI_2019!$D$2:$L$72,3,FALSE))</f>
        <v>TEKNIK METALURGI</v>
      </c>
      <c r="F2337" t="str">
        <f>VLOOKUP(D2337,[1]PRODI_2019!$D$2:$L$72,9,FALSE)</f>
        <v>Teknik</v>
      </c>
      <c r="G2337" t="str">
        <f>VLOOKUP(F2337,Sheet1!$H$4:$I$11,2,FALSE)</f>
        <v>3_Teknik</v>
      </c>
      <c r="H2337" t="s">
        <v>2936</v>
      </c>
      <c r="I2337" t="s">
        <v>25</v>
      </c>
      <c r="L2337" t="s">
        <v>27</v>
      </c>
      <c r="O2337" t="s">
        <v>62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41</v>
      </c>
      <c r="T2337" t="s">
        <v>3486</v>
      </c>
      <c r="U2337" t="s">
        <v>29</v>
      </c>
      <c r="Z2337" t="e">
        <f>VLOOKUP(A2337,[2]registrasi!$B$2:$C$3000,2,FALSE)</f>
        <v>#N/A</v>
      </c>
      <c r="AA2337">
        <f>VLOOKUP(D2337,[3]Sheet1!$B$2:$D$43,3,FALSE)</f>
        <v>363</v>
      </c>
      <c r="AB2337" t="e">
        <f>VLOOKUP(A2337,[2]nim!$A$2:$B$3000,2,FALSE)</f>
        <v>#N/A</v>
      </c>
    </row>
    <row r="2338" spans="1:28" x14ac:dyDescent="0.3">
      <c r="A2338" s="2">
        <v>122311031156</v>
      </c>
      <c r="B2338">
        <v>2</v>
      </c>
      <c r="C2338">
        <v>2022</v>
      </c>
      <c r="D2338" s="3">
        <v>3111045</v>
      </c>
      <c r="E2338" t="str">
        <f>UPPER(VLOOKUP(D2338,[1]PRODI_2019!$D$2:$L$72,3,FALSE))</f>
        <v>TEKNIK METALURGI</v>
      </c>
      <c r="F2338" t="str">
        <f>VLOOKUP(D2338,[1]PRODI_2019!$D$2:$L$72,9,FALSE)</f>
        <v>Teknik</v>
      </c>
      <c r="G2338" t="str">
        <f>VLOOKUP(F2338,Sheet1!$H$4:$I$11,2,FALSE)</f>
        <v>3_Teknik</v>
      </c>
      <c r="H2338" t="s">
        <v>2937</v>
      </c>
      <c r="I2338" t="s">
        <v>25</v>
      </c>
      <c r="L2338" t="s">
        <v>27</v>
      </c>
      <c r="O2338" t="s">
        <v>143</v>
      </c>
      <c r="P2338" t="str">
        <f t="shared" si="112"/>
        <v>MAN</v>
      </c>
      <c r="Q2338" t="str">
        <f t="shared" si="113"/>
        <v>Negeri</v>
      </c>
      <c r="R2338" t="str">
        <f t="shared" si="111"/>
        <v>MA</v>
      </c>
      <c r="S2338" t="s">
        <v>52</v>
      </c>
      <c r="T2338" t="s">
        <v>3486</v>
      </c>
      <c r="U2338" t="s">
        <v>29</v>
      </c>
      <c r="Z2338" t="str">
        <f>VLOOKUP(A2338,[2]registrasi!$B$2:$C$3000,2,FALSE)</f>
        <v>registrasi</v>
      </c>
      <c r="AA2338">
        <f>VLOOKUP(D2338,[3]Sheet1!$B$2:$D$43,3,FALSE)</f>
        <v>363</v>
      </c>
      <c r="AB2338" t="str">
        <f>VLOOKUP(A2338,[2]nim!$A$2:$B$3000,2,FALSE)</f>
        <v>diterima</v>
      </c>
    </row>
    <row r="2339" spans="1:28" x14ac:dyDescent="0.3">
      <c r="A2339" s="2">
        <v>122311031185</v>
      </c>
      <c r="B2339">
        <v>1</v>
      </c>
      <c r="C2339">
        <v>2021</v>
      </c>
      <c r="D2339" s="3">
        <v>3111045</v>
      </c>
      <c r="E2339" t="str">
        <f>UPPER(VLOOKUP(D2339,[1]PRODI_2019!$D$2:$L$72,3,FALSE))</f>
        <v>TEKNIK METALURGI</v>
      </c>
      <c r="F2339" t="str">
        <f>VLOOKUP(D2339,[1]PRODI_2019!$D$2:$L$72,9,FALSE)</f>
        <v>Teknik</v>
      </c>
      <c r="G2339" t="str">
        <f>VLOOKUP(F2339,Sheet1!$H$4:$I$11,2,FALSE)</f>
        <v>3_Teknik</v>
      </c>
      <c r="H2339" t="s">
        <v>2938</v>
      </c>
      <c r="I2339" t="s">
        <v>25</v>
      </c>
      <c r="L2339" t="s">
        <v>27</v>
      </c>
      <c r="O2339" t="s">
        <v>134</v>
      </c>
      <c r="P2339" t="str">
        <f t="shared" si="112"/>
        <v>SMAN</v>
      </c>
      <c r="Q2339" t="str">
        <f t="shared" si="113"/>
        <v>Negeri</v>
      </c>
      <c r="R2339" t="str">
        <f t="shared" si="111"/>
        <v>SMA</v>
      </c>
      <c r="S2339" t="s">
        <v>26</v>
      </c>
      <c r="T2339" t="s">
        <v>3486</v>
      </c>
      <c r="U2339" t="s">
        <v>29</v>
      </c>
      <c r="Z2339" t="str">
        <f>VLOOKUP(A2339,[2]registrasi!$B$2:$C$3000,2,FALSE)</f>
        <v>registrasi</v>
      </c>
      <c r="AA2339">
        <f>VLOOKUP(D2339,[3]Sheet1!$B$2:$D$43,3,FALSE)</f>
        <v>363</v>
      </c>
      <c r="AB2339" t="str">
        <f>VLOOKUP(A2339,[2]nim!$A$2:$B$3000,2,FALSE)</f>
        <v>diterima</v>
      </c>
    </row>
    <row r="2340" spans="1:28" x14ac:dyDescent="0.3">
      <c r="A2340" s="2">
        <v>122311040193</v>
      </c>
      <c r="B2340">
        <v>1</v>
      </c>
      <c r="C2340">
        <v>2022</v>
      </c>
      <c r="D2340" s="3">
        <v>3111045</v>
      </c>
      <c r="E2340" t="str">
        <f>UPPER(VLOOKUP(D2340,[1]PRODI_2019!$D$2:$L$72,3,FALSE))</f>
        <v>TEKNIK METALURGI</v>
      </c>
      <c r="F2340" t="str">
        <f>VLOOKUP(D2340,[1]PRODI_2019!$D$2:$L$72,9,FALSE)</f>
        <v>Teknik</v>
      </c>
      <c r="G2340" t="str">
        <f>VLOOKUP(F2340,Sheet1!$H$4:$I$11,2,FALSE)</f>
        <v>3_Teknik</v>
      </c>
      <c r="H2340" t="s">
        <v>2939</v>
      </c>
      <c r="I2340" t="s">
        <v>25</v>
      </c>
      <c r="L2340" t="s">
        <v>27</v>
      </c>
      <c r="O2340" t="s">
        <v>218</v>
      </c>
      <c r="P2340" t="str">
        <f t="shared" si="112"/>
        <v>SMAN</v>
      </c>
      <c r="Q2340" t="str">
        <f t="shared" si="113"/>
        <v>Negeri</v>
      </c>
      <c r="R2340" t="str">
        <f t="shared" si="111"/>
        <v>SMA</v>
      </c>
      <c r="S2340" t="s">
        <v>26</v>
      </c>
      <c r="T2340" t="s">
        <v>3486</v>
      </c>
      <c r="U2340" t="s">
        <v>29</v>
      </c>
      <c r="Z2340" t="str">
        <f>VLOOKUP(A2340,[2]registrasi!$B$2:$C$3000,2,FALSE)</f>
        <v>registrasi</v>
      </c>
      <c r="AA2340">
        <f>VLOOKUP(D2340,[3]Sheet1!$B$2:$D$43,3,FALSE)</f>
        <v>363</v>
      </c>
      <c r="AB2340" t="str">
        <f>VLOOKUP(A2340,[2]nim!$A$2:$B$3000,2,FALSE)</f>
        <v>diterima</v>
      </c>
    </row>
    <row r="2341" spans="1:28" x14ac:dyDescent="0.3">
      <c r="A2341" s="2">
        <v>122311040278</v>
      </c>
      <c r="B2341">
        <v>2</v>
      </c>
      <c r="C2341">
        <v>2022</v>
      </c>
      <c r="D2341" s="3">
        <v>3111045</v>
      </c>
      <c r="E2341" t="str">
        <f>UPPER(VLOOKUP(D2341,[1]PRODI_2019!$D$2:$L$72,3,FALSE))</f>
        <v>TEKNIK METALURGI</v>
      </c>
      <c r="F2341" t="str">
        <f>VLOOKUP(D2341,[1]PRODI_2019!$D$2:$L$72,9,FALSE)</f>
        <v>Teknik</v>
      </c>
      <c r="G2341" t="str">
        <f>VLOOKUP(F2341,Sheet1!$H$4:$I$11,2,FALSE)</f>
        <v>3_Teknik</v>
      </c>
      <c r="H2341" t="s">
        <v>2940</v>
      </c>
      <c r="I2341" t="s">
        <v>25</v>
      </c>
      <c r="L2341" t="s">
        <v>27</v>
      </c>
      <c r="O2341" t="s">
        <v>472</v>
      </c>
      <c r="P2341" t="str">
        <f t="shared" si="112"/>
        <v>SMAS</v>
      </c>
      <c r="Q2341" t="str">
        <f t="shared" si="113"/>
        <v>Swasta</v>
      </c>
      <c r="R2341" t="str">
        <f t="shared" si="111"/>
        <v>SMA</v>
      </c>
      <c r="S2341" t="s">
        <v>26</v>
      </c>
      <c r="T2341" t="s">
        <v>3486</v>
      </c>
      <c r="U2341" t="s">
        <v>29</v>
      </c>
      <c r="Z2341" t="str">
        <f>VLOOKUP(A2341,[2]registrasi!$B$2:$C$3000,2,FALSE)</f>
        <v>registrasi</v>
      </c>
      <c r="AA2341">
        <f>VLOOKUP(D2341,[3]Sheet1!$B$2:$D$43,3,FALSE)</f>
        <v>363</v>
      </c>
      <c r="AB2341" t="str">
        <f>VLOOKUP(A2341,[2]nim!$A$2:$B$3000,2,FALSE)</f>
        <v>diterima</v>
      </c>
    </row>
    <row r="2342" spans="1:28" x14ac:dyDescent="0.3">
      <c r="A2342" s="2">
        <v>122311040681</v>
      </c>
      <c r="B2342">
        <v>2</v>
      </c>
      <c r="C2342">
        <v>2021</v>
      </c>
      <c r="D2342" s="3">
        <v>3111045</v>
      </c>
      <c r="E2342" t="str">
        <f>UPPER(VLOOKUP(D2342,[1]PRODI_2019!$D$2:$L$72,3,FALSE))</f>
        <v>TEKNIK METALURGI</v>
      </c>
      <c r="F2342" t="str">
        <f>VLOOKUP(D2342,[1]PRODI_2019!$D$2:$L$72,9,FALSE)</f>
        <v>Teknik</v>
      </c>
      <c r="G2342" t="str">
        <f>VLOOKUP(F2342,Sheet1!$H$4:$I$11,2,FALSE)</f>
        <v>3_Teknik</v>
      </c>
      <c r="H2342" t="s">
        <v>2941</v>
      </c>
      <c r="I2342" t="s">
        <v>25</v>
      </c>
      <c r="L2342" t="s">
        <v>27</v>
      </c>
      <c r="O2342" t="s">
        <v>204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37</v>
      </c>
      <c r="T2342" t="s">
        <v>3486</v>
      </c>
      <c r="U2342" t="s">
        <v>29</v>
      </c>
      <c r="Z2342" t="str">
        <f>VLOOKUP(A2342,[2]registrasi!$B$2:$C$3000,2,FALSE)</f>
        <v>registrasi</v>
      </c>
      <c r="AA2342">
        <f>VLOOKUP(D2342,[3]Sheet1!$B$2:$D$43,3,FALSE)</f>
        <v>363</v>
      </c>
      <c r="AB2342" t="str">
        <f>VLOOKUP(A2342,[2]nim!$A$2:$B$3000,2,FALSE)</f>
        <v>diterima</v>
      </c>
    </row>
    <row r="2343" spans="1:28" x14ac:dyDescent="0.3">
      <c r="A2343" s="2">
        <v>122311041137</v>
      </c>
      <c r="B2343">
        <v>2</v>
      </c>
      <c r="C2343">
        <v>2021</v>
      </c>
      <c r="D2343" s="3">
        <v>3111045</v>
      </c>
      <c r="E2343" t="str">
        <f>UPPER(VLOOKUP(D2343,[1]PRODI_2019!$D$2:$L$72,3,FALSE))</f>
        <v>TEKNIK METALURGI</v>
      </c>
      <c r="F2343" t="str">
        <f>VLOOKUP(D2343,[1]PRODI_2019!$D$2:$L$72,9,FALSE)</f>
        <v>Teknik</v>
      </c>
      <c r="G2343" t="str">
        <f>VLOOKUP(F2343,Sheet1!$H$4:$I$11,2,FALSE)</f>
        <v>3_Teknik</v>
      </c>
      <c r="H2343" t="s">
        <v>2942</v>
      </c>
      <c r="I2343" t="s">
        <v>25</v>
      </c>
      <c r="L2343" t="s">
        <v>27</v>
      </c>
      <c r="O2343" t="s">
        <v>55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41</v>
      </c>
      <c r="T2343" t="s">
        <v>3486</v>
      </c>
      <c r="U2343" t="s">
        <v>29</v>
      </c>
      <c r="Z2343" t="str">
        <f>VLOOKUP(A2343,[2]registrasi!$B$2:$C$3000,2,FALSE)</f>
        <v>registrasi</v>
      </c>
      <c r="AA2343">
        <f>VLOOKUP(D2343,[3]Sheet1!$B$2:$D$43,3,FALSE)</f>
        <v>363</v>
      </c>
      <c r="AB2343" t="str">
        <f>VLOOKUP(A2343,[2]nim!$A$2:$B$3000,2,FALSE)</f>
        <v>diterima</v>
      </c>
    </row>
    <row r="2344" spans="1:28" x14ac:dyDescent="0.3">
      <c r="A2344" s="2">
        <v>122311041379</v>
      </c>
      <c r="B2344">
        <v>2</v>
      </c>
      <c r="C2344">
        <v>2021</v>
      </c>
      <c r="D2344" s="3">
        <v>3111045</v>
      </c>
      <c r="E2344" t="str">
        <f>UPPER(VLOOKUP(D2344,[1]PRODI_2019!$D$2:$L$72,3,FALSE))</f>
        <v>TEKNIK METALURGI</v>
      </c>
      <c r="F2344" t="str">
        <f>VLOOKUP(D2344,[1]PRODI_2019!$D$2:$L$72,9,FALSE)</f>
        <v>Teknik</v>
      </c>
      <c r="G2344" t="str">
        <f>VLOOKUP(F2344,Sheet1!$H$4:$I$11,2,FALSE)</f>
        <v>3_Teknik</v>
      </c>
      <c r="H2344" t="s">
        <v>2943</v>
      </c>
      <c r="I2344" t="s">
        <v>25</v>
      </c>
      <c r="L2344" t="s">
        <v>27</v>
      </c>
      <c r="O2344" t="s">
        <v>3173</v>
      </c>
      <c r="P2344" t="str">
        <f t="shared" si="112"/>
        <v>PKBM</v>
      </c>
      <c r="Q2344" t="str">
        <f t="shared" si="113"/>
        <v>Swasta</v>
      </c>
      <c r="R2344" t="str">
        <f t="shared" si="111"/>
        <v>PKBM</v>
      </c>
      <c r="S2344" t="s">
        <v>3497</v>
      </c>
      <c r="T2344" t="s">
        <v>3488</v>
      </c>
      <c r="U2344" t="s">
        <v>29</v>
      </c>
      <c r="Z2344" t="str">
        <f>VLOOKUP(A2344,[2]registrasi!$B$2:$C$3000,2,FALSE)</f>
        <v>registrasi</v>
      </c>
      <c r="AA2344">
        <f>VLOOKUP(D2344,[3]Sheet1!$B$2:$D$43,3,FALSE)</f>
        <v>363</v>
      </c>
      <c r="AB2344" t="str">
        <f>VLOOKUP(A2344,[2]nim!$A$2:$B$3000,2,FALSE)</f>
        <v>diterima</v>
      </c>
    </row>
    <row r="2345" spans="1:28" x14ac:dyDescent="0.3">
      <c r="A2345" s="2">
        <v>122311050516</v>
      </c>
      <c r="B2345">
        <v>1</v>
      </c>
      <c r="C2345">
        <v>2022</v>
      </c>
      <c r="D2345" s="3">
        <v>3111045</v>
      </c>
      <c r="E2345" t="str">
        <f>UPPER(VLOOKUP(D2345,[1]PRODI_2019!$D$2:$L$72,3,FALSE))</f>
        <v>TEKNIK METALURGI</v>
      </c>
      <c r="F2345" t="str">
        <f>VLOOKUP(D2345,[1]PRODI_2019!$D$2:$L$72,9,FALSE)</f>
        <v>Teknik</v>
      </c>
      <c r="G2345" t="str">
        <f>VLOOKUP(F2345,Sheet1!$H$4:$I$11,2,FALSE)</f>
        <v>3_Teknik</v>
      </c>
      <c r="H2345" t="s">
        <v>2944</v>
      </c>
      <c r="I2345" t="s">
        <v>33</v>
      </c>
      <c r="L2345" t="s">
        <v>27</v>
      </c>
      <c r="O2345" t="s">
        <v>67</v>
      </c>
      <c r="P2345" t="str">
        <f t="shared" si="112"/>
        <v>MAN</v>
      </c>
      <c r="Q2345" t="str">
        <f t="shared" si="113"/>
        <v>Negeri</v>
      </c>
      <c r="R2345" t="str">
        <f t="shared" si="111"/>
        <v>MA</v>
      </c>
      <c r="S2345" t="s">
        <v>40</v>
      </c>
      <c r="T2345" t="s">
        <v>3486</v>
      </c>
      <c r="U2345" t="s">
        <v>29</v>
      </c>
      <c r="Z2345" t="str">
        <f>VLOOKUP(A2345,[2]registrasi!$B$2:$C$3000,2,FALSE)</f>
        <v>registrasi</v>
      </c>
      <c r="AA2345">
        <f>VLOOKUP(D2345,[3]Sheet1!$B$2:$D$43,3,FALSE)</f>
        <v>363</v>
      </c>
      <c r="AB2345" t="str">
        <f>VLOOKUP(A2345,[2]nim!$A$2:$B$3000,2,FALSE)</f>
        <v>diterima</v>
      </c>
    </row>
    <row r="2346" spans="1:28" x14ac:dyDescent="0.3">
      <c r="A2346" s="2">
        <v>122311051279</v>
      </c>
      <c r="B2346">
        <v>2</v>
      </c>
      <c r="C2346">
        <v>2022</v>
      </c>
      <c r="D2346" s="3">
        <v>3111045</v>
      </c>
      <c r="E2346" t="str">
        <f>UPPER(VLOOKUP(D2346,[1]PRODI_2019!$D$2:$L$72,3,FALSE))</f>
        <v>TEKNIK METALURGI</v>
      </c>
      <c r="F2346" t="str">
        <f>VLOOKUP(D2346,[1]PRODI_2019!$D$2:$L$72,9,FALSE)</f>
        <v>Teknik</v>
      </c>
      <c r="G2346" t="str">
        <f>VLOOKUP(F2346,Sheet1!$H$4:$I$11,2,FALSE)</f>
        <v>3_Teknik</v>
      </c>
      <c r="H2346" t="s">
        <v>2945</v>
      </c>
      <c r="I2346" t="s">
        <v>25</v>
      </c>
      <c r="L2346" t="s">
        <v>27</v>
      </c>
      <c r="O2346" t="s">
        <v>70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40</v>
      </c>
      <c r="T2346" t="s">
        <v>3486</v>
      </c>
      <c r="U2346" t="s">
        <v>29</v>
      </c>
      <c r="Z2346" t="str">
        <f>VLOOKUP(A2346,[2]registrasi!$B$2:$C$3000,2,FALSE)</f>
        <v>registrasi</v>
      </c>
      <c r="AA2346">
        <f>VLOOKUP(D2346,[3]Sheet1!$B$2:$D$43,3,FALSE)</f>
        <v>363</v>
      </c>
      <c r="AB2346" t="str">
        <f>VLOOKUP(A2346,[2]nim!$A$2:$B$3000,2,FALSE)</f>
        <v>diterima</v>
      </c>
    </row>
    <row r="2347" spans="1:28" x14ac:dyDescent="0.3">
      <c r="A2347" s="2">
        <v>122311070180</v>
      </c>
      <c r="B2347">
        <v>1</v>
      </c>
      <c r="C2347">
        <v>2022</v>
      </c>
      <c r="D2347" s="3">
        <v>3111045</v>
      </c>
      <c r="E2347" t="str">
        <f>UPPER(VLOOKUP(D2347,[1]PRODI_2019!$D$2:$L$72,3,FALSE))</f>
        <v>TEKNIK METALURGI</v>
      </c>
      <c r="F2347" t="str">
        <f>VLOOKUP(D2347,[1]PRODI_2019!$D$2:$L$72,9,FALSE)</f>
        <v>Teknik</v>
      </c>
      <c r="G2347" t="str">
        <f>VLOOKUP(F2347,Sheet1!$H$4:$I$11,2,FALSE)</f>
        <v>3_Teknik</v>
      </c>
      <c r="H2347" t="s">
        <v>2946</v>
      </c>
      <c r="I2347" t="s">
        <v>25</v>
      </c>
      <c r="L2347" t="s">
        <v>198</v>
      </c>
      <c r="O2347" t="s">
        <v>92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52</v>
      </c>
      <c r="T2347" t="s">
        <v>3486</v>
      </c>
      <c r="U2347" t="s">
        <v>29</v>
      </c>
      <c r="Z2347" t="str">
        <f>VLOOKUP(A2347,[2]registrasi!$B$2:$C$3000,2,FALSE)</f>
        <v>registrasi</v>
      </c>
      <c r="AA2347">
        <f>VLOOKUP(D2347,[3]Sheet1!$B$2:$D$43,3,FALSE)</f>
        <v>363</v>
      </c>
      <c r="AB2347" t="str">
        <f>VLOOKUP(A2347,[2]nim!$A$2:$B$3000,2,FALSE)</f>
        <v>diterima</v>
      </c>
    </row>
    <row r="2348" spans="1:28" x14ac:dyDescent="0.3">
      <c r="A2348" s="2">
        <v>122311070659</v>
      </c>
      <c r="B2348">
        <v>1</v>
      </c>
      <c r="C2348">
        <v>2022</v>
      </c>
      <c r="D2348" s="3">
        <v>3111045</v>
      </c>
      <c r="E2348" t="str">
        <f>UPPER(VLOOKUP(D2348,[1]PRODI_2019!$D$2:$L$72,3,FALSE))</f>
        <v>TEKNIK METALURGI</v>
      </c>
      <c r="F2348" t="str">
        <f>VLOOKUP(D2348,[1]PRODI_2019!$D$2:$L$72,9,FALSE)</f>
        <v>Teknik</v>
      </c>
      <c r="G2348" t="str">
        <f>VLOOKUP(F2348,Sheet1!$H$4:$I$11,2,FALSE)</f>
        <v>3_Teknik</v>
      </c>
      <c r="H2348" t="s">
        <v>2947</v>
      </c>
      <c r="I2348" t="s">
        <v>33</v>
      </c>
      <c r="L2348" t="s">
        <v>27</v>
      </c>
      <c r="O2348" t="s">
        <v>347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37</v>
      </c>
      <c r="T2348" t="s">
        <v>3486</v>
      </c>
      <c r="U2348" t="s">
        <v>29</v>
      </c>
      <c r="Z2348" t="str">
        <f>VLOOKUP(A2348,[2]registrasi!$B$2:$C$3000,2,FALSE)</f>
        <v>registrasi</v>
      </c>
      <c r="AA2348">
        <f>VLOOKUP(D2348,[3]Sheet1!$B$2:$D$43,3,FALSE)</f>
        <v>363</v>
      </c>
      <c r="AB2348" t="str">
        <f>VLOOKUP(A2348,[2]nim!$A$2:$B$3000,2,FALSE)</f>
        <v>diterima</v>
      </c>
    </row>
    <row r="2349" spans="1:28" x14ac:dyDescent="0.3">
      <c r="A2349" s="2">
        <v>122311071230</v>
      </c>
      <c r="B2349">
        <v>2</v>
      </c>
      <c r="C2349">
        <v>2021</v>
      </c>
      <c r="D2349" s="3">
        <v>3111045</v>
      </c>
      <c r="E2349" t="str">
        <f>UPPER(VLOOKUP(D2349,[1]PRODI_2019!$D$2:$L$72,3,FALSE))</f>
        <v>TEKNIK METALURGI</v>
      </c>
      <c r="F2349" t="str">
        <f>VLOOKUP(D2349,[1]PRODI_2019!$D$2:$L$72,9,FALSE)</f>
        <v>Teknik</v>
      </c>
      <c r="G2349" t="str">
        <f>VLOOKUP(F2349,Sheet1!$H$4:$I$11,2,FALSE)</f>
        <v>3_Teknik</v>
      </c>
      <c r="H2349" t="s">
        <v>2948</v>
      </c>
      <c r="I2349" t="s">
        <v>25</v>
      </c>
      <c r="L2349" t="s">
        <v>27</v>
      </c>
      <c r="O2349" t="s">
        <v>3450</v>
      </c>
      <c r="P2349" t="str">
        <f t="shared" si="112"/>
        <v>MAN</v>
      </c>
      <c r="Q2349" t="str">
        <f t="shared" si="113"/>
        <v>Negeri</v>
      </c>
      <c r="R2349" t="str">
        <f t="shared" si="111"/>
        <v>MA</v>
      </c>
      <c r="S2349" t="s">
        <v>63</v>
      </c>
      <c r="T2349" t="s">
        <v>3486</v>
      </c>
      <c r="U2349" t="s">
        <v>29</v>
      </c>
      <c r="Z2349" t="str">
        <f>VLOOKUP(A2349,[2]registrasi!$B$2:$C$3000,2,FALSE)</f>
        <v>registrasi</v>
      </c>
      <c r="AA2349">
        <f>VLOOKUP(D2349,[3]Sheet1!$B$2:$D$43,3,FALSE)</f>
        <v>363</v>
      </c>
      <c r="AB2349" t="e">
        <f>VLOOKUP(A2349,[2]nim!$A$2:$B$3000,2,FALSE)</f>
        <v>#N/A</v>
      </c>
    </row>
    <row r="2350" spans="1:28" x14ac:dyDescent="0.3">
      <c r="A2350" s="2">
        <v>122311071253</v>
      </c>
      <c r="B2350">
        <v>2</v>
      </c>
      <c r="C2350">
        <v>2021</v>
      </c>
      <c r="D2350" s="3">
        <v>3111045</v>
      </c>
      <c r="E2350" t="str">
        <f>UPPER(VLOOKUP(D2350,[1]PRODI_2019!$D$2:$L$72,3,FALSE))</f>
        <v>TEKNIK METALURGI</v>
      </c>
      <c r="F2350" t="str">
        <f>VLOOKUP(D2350,[1]PRODI_2019!$D$2:$L$72,9,FALSE)</f>
        <v>Teknik</v>
      </c>
      <c r="G2350" t="str">
        <f>VLOOKUP(F2350,Sheet1!$H$4:$I$11,2,FALSE)</f>
        <v>3_Teknik</v>
      </c>
      <c r="H2350" t="s">
        <v>2949</v>
      </c>
      <c r="I2350" t="s">
        <v>25</v>
      </c>
      <c r="L2350" t="s">
        <v>27</v>
      </c>
      <c r="O2350" t="s">
        <v>71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40</v>
      </c>
      <c r="T2350" t="s">
        <v>3486</v>
      </c>
      <c r="U2350" t="s">
        <v>29</v>
      </c>
      <c r="Z2350" t="str">
        <f>VLOOKUP(A2350,[2]registrasi!$B$2:$C$3000,2,FALSE)</f>
        <v>registrasi</v>
      </c>
      <c r="AA2350">
        <f>VLOOKUP(D2350,[3]Sheet1!$B$2:$D$43,3,FALSE)</f>
        <v>363</v>
      </c>
      <c r="AB2350" t="str">
        <f>VLOOKUP(A2350,[2]nim!$A$2:$B$3000,2,FALSE)</f>
        <v>diterima</v>
      </c>
    </row>
    <row r="2351" spans="1:28" x14ac:dyDescent="0.3">
      <c r="A2351" s="2">
        <v>122311080608</v>
      </c>
      <c r="B2351">
        <v>1</v>
      </c>
      <c r="C2351">
        <v>2022</v>
      </c>
      <c r="D2351" s="3">
        <v>3111045</v>
      </c>
      <c r="E2351" t="str">
        <f>UPPER(VLOOKUP(D2351,[1]PRODI_2019!$D$2:$L$72,3,FALSE))</f>
        <v>TEKNIK METALURGI</v>
      </c>
      <c r="F2351" t="str">
        <f>VLOOKUP(D2351,[1]PRODI_2019!$D$2:$L$72,9,FALSE)</f>
        <v>Teknik</v>
      </c>
      <c r="G2351" t="str">
        <f>VLOOKUP(F2351,Sheet1!$H$4:$I$11,2,FALSE)</f>
        <v>3_Teknik</v>
      </c>
      <c r="H2351" t="s">
        <v>2950</v>
      </c>
      <c r="I2351" t="s">
        <v>33</v>
      </c>
      <c r="L2351" t="s">
        <v>27</v>
      </c>
      <c r="O2351" t="s">
        <v>3437</v>
      </c>
      <c r="P2351" t="str">
        <f t="shared" si="112"/>
        <v>SMAS</v>
      </c>
      <c r="Q2351" t="str">
        <f t="shared" si="113"/>
        <v>Swasta</v>
      </c>
      <c r="R2351" t="str">
        <f t="shared" si="111"/>
        <v>SMA</v>
      </c>
      <c r="S2351" t="s">
        <v>37</v>
      </c>
      <c r="T2351" t="s">
        <v>3486</v>
      </c>
      <c r="U2351" t="s">
        <v>29</v>
      </c>
      <c r="Z2351" t="str">
        <f>VLOOKUP(A2351,[2]registrasi!$B$2:$C$3000,2,FALSE)</f>
        <v>registrasi</v>
      </c>
      <c r="AA2351">
        <f>VLOOKUP(D2351,[3]Sheet1!$B$2:$D$43,3,FALSE)</f>
        <v>363</v>
      </c>
      <c r="AB2351" t="e">
        <f>VLOOKUP(A2351,[2]nim!$A$2:$B$3000,2,FALSE)</f>
        <v>#N/A</v>
      </c>
    </row>
    <row r="2352" spans="1:28" x14ac:dyDescent="0.3">
      <c r="A2352" s="2">
        <v>122311080906</v>
      </c>
      <c r="B2352">
        <v>2</v>
      </c>
      <c r="C2352">
        <v>2022</v>
      </c>
      <c r="D2352" s="3">
        <v>3111045</v>
      </c>
      <c r="E2352" t="str">
        <f>UPPER(VLOOKUP(D2352,[1]PRODI_2019!$D$2:$L$72,3,FALSE))</f>
        <v>TEKNIK METALURGI</v>
      </c>
      <c r="F2352" t="str">
        <f>VLOOKUP(D2352,[1]PRODI_2019!$D$2:$L$72,9,FALSE)</f>
        <v>Teknik</v>
      </c>
      <c r="G2352" t="str">
        <f>VLOOKUP(F2352,Sheet1!$H$4:$I$11,2,FALSE)</f>
        <v>3_Teknik</v>
      </c>
      <c r="H2352" t="s">
        <v>2951</v>
      </c>
      <c r="I2352" t="s">
        <v>25</v>
      </c>
      <c r="L2352" t="s">
        <v>27</v>
      </c>
      <c r="O2352" t="s">
        <v>106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26</v>
      </c>
      <c r="T2352" t="s">
        <v>3486</v>
      </c>
      <c r="U2352" t="s">
        <v>29</v>
      </c>
      <c r="Z2352" t="e">
        <f>VLOOKUP(A2352,[2]registrasi!$B$2:$C$3000,2,FALSE)</f>
        <v>#N/A</v>
      </c>
      <c r="AA2352">
        <f>VLOOKUP(D2352,[3]Sheet1!$B$2:$D$43,3,FALSE)</f>
        <v>363</v>
      </c>
      <c r="AB2352" t="e">
        <f>VLOOKUP(A2352,[2]nim!$A$2:$B$3000,2,FALSE)</f>
        <v>#N/A</v>
      </c>
    </row>
    <row r="2353" spans="1:28" x14ac:dyDescent="0.3">
      <c r="A2353" s="2">
        <v>122311100275</v>
      </c>
      <c r="B2353">
        <v>1</v>
      </c>
      <c r="C2353">
        <v>2021</v>
      </c>
      <c r="D2353" s="3">
        <v>3111045</v>
      </c>
      <c r="E2353" t="str">
        <f>UPPER(VLOOKUP(D2353,[1]PRODI_2019!$D$2:$L$72,3,FALSE))</f>
        <v>TEKNIK METALURGI</v>
      </c>
      <c r="F2353" t="str">
        <f>VLOOKUP(D2353,[1]PRODI_2019!$D$2:$L$72,9,FALSE)</f>
        <v>Teknik</v>
      </c>
      <c r="G2353" t="str">
        <f>VLOOKUP(F2353,Sheet1!$H$4:$I$11,2,FALSE)</f>
        <v>3_Teknik</v>
      </c>
      <c r="H2353" t="s">
        <v>2952</v>
      </c>
      <c r="I2353" t="s">
        <v>33</v>
      </c>
      <c r="L2353" t="s">
        <v>199</v>
      </c>
      <c r="O2353" t="s">
        <v>62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41</v>
      </c>
      <c r="T2353" t="s">
        <v>3486</v>
      </c>
      <c r="U2353" t="s">
        <v>29</v>
      </c>
      <c r="Z2353" t="str">
        <f>VLOOKUP(A2353,[2]registrasi!$B$2:$C$3000,2,FALSE)</f>
        <v>registrasi</v>
      </c>
      <c r="AA2353">
        <f>VLOOKUP(D2353,[3]Sheet1!$B$2:$D$43,3,FALSE)</f>
        <v>363</v>
      </c>
      <c r="AB2353" t="str">
        <f>VLOOKUP(A2353,[2]nim!$A$2:$B$3000,2,FALSE)</f>
        <v>diterima</v>
      </c>
    </row>
    <row r="2354" spans="1:28" x14ac:dyDescent="0.3">
      <c r="A2354" s="2">
        <v>122311100799</v>
      </c>
      <c r="B2354">
        <v>2</v>
      </c>
      <c r="C2354">
        <v>2022</v>
      </c>
      <c r="D2354" s="3">
        <v>3111045</v>
      </c>
      <c r="E2354" t="str">
        <f>UPPER(VLOOKUP(D2354,[1]PRODI_2019!$D$2:$L$72,3,FALSE))</f>
        <v>TEKNIK METALURGI</v>
      </c>
      <c r="F2354" t="str">
        <f>VLOOKUP(D2354,[1]PRODI_2019!$D$2:$L$72,9,FALSE)</f>
        <v>Teknik</v>
      </c>
      <c r="G2354" t="str">
        <f>VLOOKUP(F2354,Sheet1!$H$4:$I$11,2,FALSE)</f>
        <v>3_Teknik</v>
      </c>
      <c r="H2354" t="s">
        <v>2953</v>
      </c>
      <c r="I2354" t="s">
        <v>25</v>
      </c>
      <c r="L2354" t="s">
        <v>27</v>
      </c>
      <c r="O2354" t="s">
        <v>77</v>
      </c>
      <c r="P2354" t="str">
        <f t="shared" si="112"/>
        <v>SMAN</v>
      </c>
      <c r="Q2354" t="str">
        <f t="shared" si="113"/>
        <v>Negeri</v>
      </c>
      <c r="R2354" t="str">
        <f t="shared" si="111"/>
        <v>SMA</v>
      </c>
      <c r="S2354" t="s">
        <v>37</v>
      </c>
      <c r="T2354" t="s">
        <v>3486</v>
      </c>
      <c r="U2354" t="s">
        <v>29</v>
      </c>
      <c r="Z2354" t="str">
        <f>VLOOKUP(A2354,[2]registrasi!$B$2:$C$3000,2,FALSE)</f>
        <v>registrasi</v>
      </c>
      <c r="AA2354">
        <f>VLOOKUP(D2354,[3]Sheet1!$B$2:$D$43,3,FALSE)</f>
        <v>363</v>
      </c>
      <c r="AB2354" t="str">
        <f>VLOOKUP(A2354,[2]nim!$A$2:$B$3000,2,FALSE)</f>
        <v>diterima</v>
      </c>
    </row>
    <row r="2355" spans="1:28" x14ac:dyDescent="0.3">
      <c r="A2355" s="2">
        <v>122311110311</v>
      </c>
      <c r="B2355">
        <v>2</v>
      </c>
      <c r="C2355">
        <v>2022</v>
      </c>
      <c r="D2355" s="3">
        <v>3111045</v>
      </c>
      <c r="E2355" t="str">
        <f>UPPER(VLOOKUP(D2355,[1]PRODI_2019!$D$2:$L$72,3,FALSE))</f>
        <v>TEKNIK METALURGI</v>
      </c>
      <c r="F2355" t="str">
        <f>VLOOKUP(D2355,[1]PRODI_2019!$D$2:$L$72,9,FALSE)</f>
        <v>Teknik</v>
      </c>
      <c r="G2355" t="str">
        <f>VLOOKUP(F2355,Sheet1!$H$4:$I$11,2,FALSE)</f>
        <v>3_Teknik</v>
      </c>
      <c r="H2355" t="s">
        <v>2954</v>
      </c>
      <c r="I2355" t="s">
        <v>25</v>
      </c>
      <c r="L2355" t="s">
        <v>27</v>
      </c>
      <c r="O2355" t="s">
        <v>305</v>
      </c>
      <c r="P2355" t="str">
        <f t="shared" si="112"/>
        <v>SMA</v>
      </c>
      <c r="Q2355" t="str">
        <f t="shared" si="113"/>
        <v>Swasta</v>
      </c>
      <c r="R2355" t="str">
        <f t="shared" si="111"/>
        <v>SMA</v>
      </c>
      <c r="S2355" t="s">
        <v>534</v>
      </c>
      <c r="T2355" t="s">
        <v>3487</v>
      </c>
      <c r="U2355" t="s">
        <v>29</v>
      </c>
      <c r="Z2355" t="str">
        <f>VLOOKUP(A2355,[2]registrasi!$B$2:$C$3000,2,FALSE)</f>
        <v>registrasi</v>
      </c>
      <c r="AA2355">
        <f>VLOOKUP(D2355,[3]Sheet1!$B$2:$D$43,3,FALSE)</f>
        <v>363</v>
      </c>
      <c r="AB2355" t="str">
        <f>VLOOKUP(A2355,[2]nim!$A$2:$B$3000,2,FALSE)</f>
        <v>diterima</v>
      </c>
    </row>
    <row r="2356" spans="1:28" x14ac:dyDescent="0.3">
      <c r="A2356" s="2">
        <v>122311120851</v>
      </c>
      <c r="B2356">
        <v>1</v>
      </c>
      <c r="C2356">
        <v>2022</v>
      </c>
      <c r="D2356" s="3">
        <v>3111045</v>
      </c>
      <c r="E2356" t="str">
        <f>UPPER(VLOOKUP(D2356,[1]PRODI_2019!$D$2:$L$72,3,FALSE))</f>
        <v>TEKNIK METALURGI</v>
      </c>
      <c r="F2356" t="str">
        <f>VLOOKUP(D2356,[1]PRODI_2019!$D$2:$L$72,9,FALSE)</f>
        <v>Teknik</v>
      </c>
      <c r="G2356" t="str">
        <f>VLOOKUP(F2356,Sheet1!$H$4:$I$11,2,FALSE)</f>
        <v>3_Teknik</v>
      </c>
      <c r="H2356" t="s">
        <v>2955</v>
      </c>
      <c r="I2356" t="s">
        <v>25</v>
      </c>
      <c r="L2356" t="s">
        <v>27</v>
      </c>
      <c r="O2356" t="s">
        <v>347</v>
      </c>
      <c r="P2356" t="str">
        <f t="shared" si="112"/>
        <v>SMAN</v>
      </c>
      <c r="Q2356" t="str">
        <f t="shared" si="113"/>
        <v>Negeri</v>
      </c>
      <c r="R2356" t="str">
        <f t="shared" si="111"/>
        <v>SMA</v>
      </c>
      <c r="S2356" t="s">
        <v>37</v>
      </c>
      <c r="T2356" t="s">
        <v>3486</v>
      </c>
      <c r="U2356" t="s">
        <v>29</v>
      </c>
      <c r="Z2356" t="e">
        <f>VLOOKUP(A2356,[2]registrasi!$B$2:$C$3000,2,FALSE)</f>
        <v>#N/A</v>
      </c>
      <c r="AA2356">
        <f>VLOOKUP(D2356,[3]Sheet1!$B$2:$D$43,3,FALSE)</f>
        <v>363</v>
      </c>
      <c r="AB2356" t="e">
        <f>VLOOKUP(A2356,[2]nim!$A$2:$B$3000,2,FALSE)</f>
        <v>#N/A</v>
      </c>
    </row>
    <row r="2357" spans="1:28" x14ac:dyDescent="0.3">
      <c r="A2357" s="2">
        <v>122311140229</v>
      </c>
      <c r="B2357">
        <v>2</v>
      </c>
      <c r="C2357">
        <v>2022</v>
      </c>
      <c r="D2357" s="3">
        <v>3111045</v>
      </c>
      <c r="E2357" t="str">
        <f>UPPER(VLOOKUP(D2357,[1]PRODI_2019!$D$2:$L$72,3,FALSE))</f>
        <v>TEKNIK METALURGI</v>
      </c>
      <c r="F2357" t="str">
        <f>VLOOKUP(D2357,[1]PRODI_2019!$D$2:$L$72,9,FALSE)</f>
        <v>Teknik</v>
      </c>
      <c r="G2357" t="str">
        <f>VLOOKUP(F2357,Sheet1!$H$4:$I$11,2,FALSE)</f>
        <v>3_Teknik</v>
      </c>
      <c r="H2357" t="s">
        <v>2956</v>
      </c>
      <c r="I2357" t="s">
        <v>25</v>
      </c>
      <c r="L2357" t="s">
        <v>27</v>
      </c>
      <c r="O2357" t="s">
        <v>55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41</v>
      </c>
      <c r="T2357" t="s">
        <v>3486</v>
      </c>
      <c r="U2357" t="s">
        <v>29</v>
      </c>
      <c r="Z2357" t="str">
        <f>VLOOKUP(A2357,[2]registrasi!$B$2:$C$3000,2,FALSE)</f>
        <v>registrasi</v>
      </c>
      <c r="AA2357">
        <f>VLOOKUP(D2357,[3]Sheet1!$B$2:$D$43,3,FALSE)</f>
        <v>363</v>
      </c>
      <c r="AB2357" t="e">
        <f>VLOOKUP(A2357,[2]nim!$A$2:$B$3000,2,FALSE)</f>
        <v>#N/A</v>
      </c>
    </row>
    <row r="2358" spans="1:28" x14ac:dyDescent="0.3">
      <c r="A2358" s="2">
        <v>122311150145</v>
      </c>
      <c r="B2358">
        <v>2</v>
      </c>
      <c r="C2358">
        <v>2021</v>
      </c>
      <c r="D2358" s="3">
        <v>3111045</v>
      </c>
      <c r="E2358" t="str">
        <f>UPPER(VLOOKUP(D2358,[1]PRODI_2019!$D$2:$L$72,3,FALSE))</f>
        <v>TEKNIK METALURGI</v>
      </c>
      <c r="F2358" t="str">
        <f>VLOOKUP(D2358,[1]PRODI_2019!$D$2:$L$72,9,FALSE)</f>
        <v>Teknik</v>
      </c>
      <c r="G2358" t="str">
        <f>VLOOKUP(F2358,Sheet1!$H$4:$I$11,2,FALSE)</f>
        <v>3_Teknik</v>
      </c>
      <c r="H2358" t="s">
        <v>2957</v>
      </c>
      <c r="I2358" t="s">
        <v>25</v>
      </c>
      <c r="L2358" t="s">
        <v>199</v>
      </c>
      <c r="O2358" t="s">
        <v>488</v>
      </c>
      <c r="P2358" t="str">
        <f t="shared" si="112"/>
        <v>SMAS</v>
      </c>
      <c r="Q2358" t="str">
        <f t="shared" si="113"/>
        <v>Swasta</v>
      </c>
      <c r="R2358" t="str">
        <f t="shared" si="111"/>
        <v>SMA</v>
      </c>
      <c r="S2358" t="s">
        <v>26</v>
      </c>
      <c r="T2358" t="s">
        <v>3486</v>
      </c>
      <c r="U2358" t="s">
        <v>29</v>
      </c>
      <c r="Z2358" t="str">
        <f>VLOOKUP(A2358,[2]registrasi!$B$2:$C$3000,2,FALSE)</f>
        <v>registrasi</v>
      </c>
      <c r="AA2358">
        <f>VLOOKUP(D2358,[3]Sheet1!$B$2:$D$43,3,FALSE)</f>
        <v>363</v>
      </c>
      <c r="AB2358" t="str">
        <f>VLOOKUP(A2358,[2]nim!$A$2:$B$3000,2,FALSE)</f>
        <v>diterima</v>
      </c>
    </row>
    <row r="2359" spans="1:28" x14ac:dyDescent="0.3">
      <c r="A2359" s="2">
        <v>122311160336</v>
      </c>
      <c r="B2359">
        <v>2</v>
      </c>
      <c r="C2359">
        <v>2022</v>
      </c>
      <c r="D2359" s="3">
        <v>3111045</v>
      </c>
      <c r="E2359" t="str">
        <f>UPPER(VLOOKUP(D2359,[1]PRODI_2019!$D$2:$L$72,3,FALSE))</f>
        <v>TEKNIK METALURGI</v>
      </c>
      <c r="F2359" t="str">
        <f>VLOOKUP(D2359,[1]PRODI_2019!$D$2:$L$72,9,FALSE)</f>
        <v>Teknik</v>
      </c>
      <c r="G2359" t="str">
        <f>VLOOKUP(F2359,Sheet1!$H$4:$I$11,2,FALSE)</f>
        <v>3_Teknik</v>
      </c>
      <c r="H2359" t="s">
        <v>2958</v>
      </c>
      <c r="I2359" t="s">
        <v>25</v>
      </c>
      <c r="L2359" t="s">
        <v>27</v>
      </c>
      <c r="O2359" t="s">
        <v>148</v>
      </c>
      <c r="P2359" t="str">
        <f t="shared" si="112"/>
        <v>SMAN</v>
      </c>
      <c r="Q2359" t="str">
        <f t="shared" si="113"/>
        <v>Negeri</v>
      </c>
      <c r="R2359" t="str">
        <f t="shared" si="111"/>
        <v>SMA</v>
      </c>
      <c r="S2359" t="s">
        <v>37</v>
      </c>
      <c r="T2359" t="s">
        <v>3486</v>
      </c>
      <c r="U2359" t="s">
        <v>29</v>
      </c>
      <c r="Z2359" t="str">
        <f>VLOOKUP(A2359,[2]registrasi!$B$2:$C$3000,2,FALSE)</f>
        <v>registrasi</v>
      </c>
      <c r="AA2359">
        <f>VLOOKUP(D2359,[3]Sheet1!$B$2:$D$43,3,FALSE)</f>
        <v>363</v>
      </c>
      <c r="AB2359" t="e">
        <f>VLOOKUP(A2359,[2]nim!$A$2:$B$3000,2,FALSE)</f>
        <v>#N/A</v>
      </c>
    </row>
    <row r="2360" spans="1:28" x14ac:dyDescent="0.3">
      <c r="A2360" s="2">
        <v>122311210466</v>
      </c>
      <c r="B2360">
        <v>2</v>
      </c>
      <c r="C2360">
        <v>2022</v>
      </c>
      <c r="D2360" s="3">
        <v>3111045</v>
      </c>
      <c r="E2360" t="str">
        <f>UPPER(VLOOKUP(D2360,[1]PRODI_2019!$D$2:$L$72,3,FALSE))</f>
        <v>TEKNIK METALURGI</v>
      </c>
      <c r="F2360" t="str">
        <f>VLOOKUP(D2360,[1]PRODI_2019!$D$2:$L$72,9,FALSE)</f>
        <v>Teknik</v>
      </c>
      <c r="G2360" t="str">
        <f>VLOOKUP(F2360,Sheet1!$H$4:$I$11,2,FALSE)</f>
        <v>3_Teknik</v>
      </c>
      <c r="H2360" t="s">
        <v>2959</v>
      </c>
      <c r="I2360" t="s">
        <v>25</v>
      </c>
      <c r="L2360" t="s">
        <v>27</v>
      </c>
      <c r="O2360" t="s">
        <v>3451</v>
      </c>
      <c r="P2360" t="str">
        <f t="shared" si="112"/>
        <v>MAS</v>
      </c>
      <c r="Q2360" t="str">
        <f t="shared" si="113"/>
        <v>Swasta</v>
      </c>
      <c r="R2360" t="str">
        <f t="shared" si="111"/>
        <v>MA</v>
      </c>
      <c r="S2360" t="s">
        <v>543</v>
      </c>
      <c r="T2360" t="s">
        <v>3530</v>
      </c>
      <c r="U2360" t="s">
        <v>29</v>
      </c>
      <c r="Z2360" t="str">
        <f>VLOOKUP(A2360,[2]registrasi!$B$2:$C$3000,2,FALSE)</f>
        <v>registrasi</v>
      </c>
      <c r="AA2360">
        <f>VLOOKUP(D2360,[3]Sheet1!$B$2:$D$43,3,FALSE)</f>
        <v>363</v>
      </c>
      <c r="AB2360" t="str">
        <f>VLOOKUP(A2360,[2]nim!$A$2:$B$3000,2,FALSE)</f>
        <v>diterima</v>
      </c>
    </row>
    <row r="2361" spans="1:28" x14ac:dyDescent="0.3">
      <c r="A2361" s="2">
        <v>122321210556</v>
      </c>
      <c r="B2361">
        <v>2</v>
      </c>
      <c r="C2361">
        <v>2021</v>
      </c>
      <c r="D2361" s="3">
        <v>3111045</v>
      </c>
      <c r="E2361" t="str">
        <f>UPPER(VLOOKUP(D2361,[1]PRODI_2019!$D$2:$L$72,3,FALSE))</f>
        <v>TEKNIK METALURGI</v>
      </c>
      <c r="F2361" t="str">
        <f>VLOOKUP(D2361,[1]PRODI_2019!$D$2:$L$72,9,FALSE)</f>
        <v>Teknik</v>
      </c>
      <c r="G2361" t="str">
        <f>VLOOKUP(F2361,Sheet1!$H$4:$I$11,2,FALSE)</f>
        <v>3_Teknik</v>
      </c>
      <c r="H2361" t="s">
        <v>2960</v>
      </c>
      <c r="I2361" t="s">
        <v>33</v>
      </c>
      <c r="L2361" t="s">
        <v>27</v>
      </c>
      <c r="O2361" t="s">
        <v>364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541</v>
      </c>
      <c r="T2361" t="s">
        <v>3487</v>
      </c>
      <c r="U2361" t="s">
        <v>29</v>
      </c>
      <c r="Z2361" t="str">
        <f>VLOOKUP(A2361,[2]registrasi!$B$2:$C$3000,2,FALSE)</f>
        <v>registrasi</v>
      </c>
      <c r="AA2361">
        <f>VLOOKUP(D2361,[3]Sheet1!$B$2:$D$43,3,FALSE)</f>
        <v>363</v>
      </c>
      <c r="AB2361" t="str">
        <f>VLOOKUP(A2361,[2]nim!$A$2:$B$3000,2,FALSE)</f>
        <v>diterima</v>
      </c>
    </row>
    <row r="2362" spans="1:28" x14ac:dyDescent="0.3">
      <c r="A2362" s="2">
        <v>122321260131</v>
      </c>
      <c r="B2362">
        <v>2</v>
      </c>
      <c r="C2362">
        <v>2021</v>
      </c>
      <c r="D2362" s="3">
        <v>3111045</v>
      </c>
      <c r="E2362" t="str">
        <f>UPPER(VLOOKUP(D2362,[1]PRODI_2019!$D$2:$L$72,3,FALSE))</f>
        <v>TEKNIK METALURGI</v>
      </c>
      <c r="F2362" t="str">
        <f>VLOOKUP(D2362,[1]PRODI_2019!$D$2:$L$72,9,FALSE)</f>
        <v>Teknik</v>
      </c>
      <c r="G2362" t="str">
        <f>VLOOKUP(F2362,Sheet1!$H$4:$I$11,2,FALSE)</f>
        <v>3_Teknik</v>
      </c>
      <c r="H2362" t="s">
        <v>2961</v>
      </c>
      <c r="I2362" t="s">
        <v>25</v>
      </c>
      <c r="L2362" t="s">
        <v>199</v>
      </c>
      <c r="O2362" t="s">
        <v>424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126</v>
      </c>
      <c r="T2362" t="s">
        <v>3487</v>
      </c>
      <c r="U2362" t="s">
        <v>29</v>
      </c>
      <c r="Z2362" t="str">
        <f>VLOOKUP(A2362,[2]registrasi!$B$2:$C$3000,2,FALSE)</f>
        <v>registrasi</v>
      </c>
      <c r="AA2362">
        <f>VLOOKUP(D2362,[3]Sheet1!$B$2:$D$43,3,FALSE)</f>
        <v>363</v>
      </c>
      <c r="AB2362" t="str">
        <f>VLOOKUP(A2362,[2]nim!$A$2:$B$3000,2,FALSE)</f>
        <v>diterima</v>
      </c>
    </row>
    <row r="2363" spans="1:28" x14ac:dyDescent="0.3">
      <c r="A2363" s="2">
        <v>122323010645</v>
      </c>
      <c r="B2363">
        <v>2</v>
      </c>
      <c r="C2363">
        <v>2022</v>
      </c>
      <c r="D2363" s="3">
        <v>3111045</v>
      </c>
      <c r="E2363" t="str">
        <f>UPPER(VLOOKUP(D2363,[1]PRODI_2019!$D$2:$L$72,3,FALSE))</f>
        <v>TEKNIK METALURGI</v>
      </c>
      <c r="F2363" t="str">
        <f>VLOOKUP(D2363,[1]PRODI_2019!$D$2:$L$72,9,FALSE)</f>
        <v>Teknik</v>
      </c>
      <c r="G2363" t="str">
        <f>VLOOKUP(F2363,Sheet1!$H$4:$I$11,2,FALSE)</f>
        <v>3_Teknik</v>
      </c>
      <c r="H2363" t="s">
        <v>2962</v>
      </c>
      <c r="I2363" t="s">
        <v>33</v>
      </c>
      <c r="L2363" t="s">
        <v>27</v>
      </c>
      <c r="O2363" t="s">
        <v>481</v>
      </c>
      <c r="P2363" t="str">
        <f t="shared" si="112"/>
        <v>SMAN</v>
      </c>
      <c r="Q2363" t="str">
        <f t="shared" si="113"/>
        <v>Negeri</v>
      </c>
      <c r="R2363" t="str">
        <f t="shared" si="111"/>
        <v>SMA</v>
      </c>
      <c r="S2363" t="s">
        <v>541</v>
      </c>
      <c r="T2363" t="s">
        <v>3487</v>
      </c>
      <c r="U2363" t="s">
        <v>29</v>
      </c>
      <c r="Z2363" t="str">
        <f>VLOOKUP(A2363,[2]registrasi!$B$2:$C$3000,2,FALSE)</f>
        <v>registrasi</v>
      </c>
      <c r="AA2363">
        <f>VLOOKUP(D2363,[3]Sheet1!$B$2:$D$43,3,FALSE)</f>
        <v>363</v>
      </c>
      <c r="AB2363" t="str">
        <f>VLOOKUP(A2363,[2]nim!$A$2:$B$3000,2,FALSE)</f>
        <v>diterima</v>
      </c>
    </row>
    <row r="2364" spans="1:28" x14ac:dyDescent="0.3">
      <c r="A2364" s="2">
        <v>122323060055</v>
      </c>
      <c r="B2364">
        <v>1</v>
      </c>
      <c r="C2364">
        <v>2022</v>
      </c>
      <c r="D2364" s="3">
        <v>3111045</v>
      </c>
      <c r="E2364" t="str">
        <f>UPPER(VLOOKUP(D2364,[1]PRODI_2019!$D$2:$L$72,3,FALSE))</f>
        <v>TEKNIK METALURGI</v>
      </c>
      <c r="F2364" t="str">
        <f>VLOOKUP(D2364,[1]PRODI_2019!$D$2:$L$72,9,FALSE)</f>
        <v>Teknik</v>
      </c>
      <c r="G2364" t="str">
        <f>VLOOKUP(F2364,Sheet1!$H$4:$I$11,2,FALSE)</f>
        <v>3_Teknik</v>
      </c>
      <c r="H2364" t="s">
        <v>2963</v>
      </c>
      <c r="I2364" t="s">
        <v>33</v>
      </c>
      <c r="L2364" t="s">
        <v>27</v>
      </c>
      <c r="O2364" t="s">
        <v>3452</v>
      </c>
      <c r="P2364" t="str">
        <f t="shared" si="112"/>
        <v>SMAS</v>
      </c>
      <c r="Q2364" t="str">
        <f t="shared" si="113"/>
        <v>Swasta</v>
      </c>
      <c r="R2364" t="str">
        <f t="shared" si="111"/>
        <v>SMA</v>
      </c>
      <c r="S2364" t="s">
        <v>131</v>
      </c>
      <c r="T2364" t="s">
        <v>3487</v>
      </c>
      <c r="U2364" t="s">
        <v>29</v>
      </c>
      <c r="Z2364" t="e">
        <f>VLOOKUP(A2364,[2]registrasi!$B$2:$C$3000,2,FALSE)</f>
        <v>#N/A</v>
      </c>
      <c r="AA2364">
        <f>VLOOKUP(D2364,[3]Sheet1!$B$2:$D$43,3,FALSE)</f>
        <v>363</v>
      </c>
      <c r="AB2364" t="e">
        <f>VLOOKUP(A2364,[2]nim!$A$2:$B$3000,2,FALSE)</f>
        <v>#N/A</v>
      </c>
    </row>
    <row r="2365" spans="1:28" x14ac:dyDescent="0.3">
      <c r="A2365" s="2">
        <v>122323090820</v>
      </c>
      <c r="B2365">
        <v>2</v>
      </c>
      <c r="C2365">
        <v>2022</v>
      </c>
      <c r="D2365" s="3">
        <v>3111045</v>
      </c>
      <c r="E2365" t="str">
        <f>UPPER(VLOOKUP(D2365,[1]PRODI_2019!$D$2:$L$72,3,FALSE))</f>
        <v>TEKNIK METALURGI</v>
      </c>
      <c r="F2365" t="str">
        <f>VLOOKUP(D2365,[1]PRODI_2019!$D$2:$L$72,9,FALSE)</f>
        <v>Teknik</v>
      </c>
      <c r="G2365" t="str">
        <f>VLOOKUP(F2365,Sheet1!$H$4:$I$11,2,FALSE)</f>
        <v>3_Teknik</v>
      </c>
      <c r="H2365" t="s">
        <v>2964</v>
      </c>
      <c r="I2365" t="s">
        <v>25</v>
      </c>
      <c r="L2365" t="s">
        <v>27</v>
      </c>
      <c r="O2365" t="s">
        <v>3398</v>
      </c>
      <c r="P2365" t="str">
        <f t="shared" si="112"/>
        <v>SMAS</v>
      </c>
      <c r="Q2365" t="str">
        <f t="shared" si="113"/>
        <v>Swasta</v>
      </c>
      <c r="R2365" t="str">
        <f t="shared" si="111"/>
        <v>SMA</v>
      </c>
      <c r="S2365" t="s">
        <v>131</v>
      </c>
      <c r="T2365" t="s">
        <v>3487</v>
      </c>
      <c r="U2365" t="s">
        <v>35</v>
      </c>
      <c r="Z2365" t="str">
        <f>VLOOKUP(A2365,[2]registrasi!$B$2:$C$3000,2,FALSE)</f>
        <v>registrasi</v>
      </c>
      <c r="AA2365">
        <f>VLOOKUP(D2365,[3]Sheet1!$B$2:$D$43,3,FALSE)</f>
        <v>363</v>
      </c>
      <c r="AB2365" t="str">
        <f>VLOOKUP(A2365,[2]nim!$A$2:$B$3000,2,FALSE)</f>
        <v>diterima</v>
      </c>
    </row>
    <row r="2366" spans="1:28" x14ac:dyDescent="0.3">
      <c r="A2366" s="2">
        <v>122324090600</v>
      </c>
      <c r="B2366">
        <v>2</v>
      </c>
      <c r="C2366">
        <v>2021</v>
      </c>
      <c r="D2366" s="3">
        <v>3111045</v>
      </c>
      <c r="E2366" t="str">
        <f>UPPER(VLOOKUP(D2366,[1]PRODI_2019!$D$2:$L$72,3,FALSE))</f>
        <v>TEKNIK METALURGI</v>
      </c>
      <c r="F2366" t="str">
        <f>VLOOKUP(D2366,[1]PRODI_2019!$D$2:$L$72,9,FALSE)</f>
        <v>Teknik</v>
      </c>
      <c r="G2366" t="str">
        <f>VLOOKUP(F2366,Sheet1!$H$4:$I$11,2,FALSE)</f>
        <v>3_Teknik</v>
      </c>
      <c r="H2366" t="s">
        <v>1599</v>
      </c>
      <c r="I2366" t="s">
        <v>25</v>
      </c>
      <c r="L2366" t="s">
        <v>27</v>
      </c>
      <c r="O2366" t="s">
        <v>220</v>
      </c>
      <c r="P2366" t="str">
        <f t="shared" si="112"/>
        <v>SMAN</v>
      </c>
      <c r="Q2366" t="str">
        <f t="shared" si="113"/>
        <v>Negeri</v>
      </c>
      <c r="R2366" t="str">
        <f t="shared" si="111"/>
        <v>SMA</v>
      </c>
      <c r="S2366" t="s">
        <v>63</v>
      </c>
      <c r="T2366" t="s">
        <v>3486</v>
      </c>
      <c r="U2366" t="s">
        <v>29</v>
      </c>
      <c r="Z2366" t="str">
        <f>VLOOKUP(A2366,[2]registrasi!$B$2:$C$3000,2,FALSE)</f>
        <v>registrasi</v>
      </c>
      <c r="AA2366">
        <f>VLOOKUP(D2366,[3]Sheet1!$B$2:$D$43,3,FALSE)</f>
        <v>363</v>
      </c>
      <c r="AB2366" t="str">
        <f>VLOOKUP(A2366,[2]nim!$A$2:$B$3000,2,FALSE)</f>
        <v>diterima</v>
      </c>
    </row>
    <row r="2367" spans="1:28" x14ac:dyDescent="0.3">
      <c r="A2367" s="2">
        <v>122324100467</v>
      </c>
      <c r="B2367">
        <v>2</v>
      </c>
      <c r="C2367">
        <v>2022</v>
      </c>
      <c r="D2367" s="3">
        <v>3111045</v>
      </c>
      <c r="E2367" t="str">
        <f>UPPER(VLOOKUP(D2367,[1]PRODI_2019!$D$2:$L$72,3,FALSE))</f>
        <v>TEKNIK METALURGI</v>
      </c>
      <c r="F2367" t="str">
        <f>VLOOKUP(D2367,[1]PRODI_2019!$D$2:$L$72,9,FALSE)</f>
        <v>Teknik</v>
      </c>
      <c r="G2367" t="str">
        <f>VLOOKUP(F2367,Sheet1!$H$4:$I$11,2,FALSE)</f>
        <v>3_Teknik</v>
      </c>
      <c r="H2367" t="s">
        <v>2965</v>
      </c>
      <c r="I2367" t="s">
        <v>33</v>
      </c>
      <c r="L2367" t="s">
        <v>27</v>
      </c>
      <c r="O2367" t="s">
        <v>332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63</v>
      </c>
      <c r="T2367" t="s">
        <v>3486</v>
      </c>
      <c r="U2367" t="s">
        <v>29</v>
      </c>
      <c r="Z2367" t="str">
        <f>VLOOKUP(A2367,[2]registrasi!$B$2:$C$3000,2,FALSE)</f>
        <v>registrasi</v>
      </c>
      <c r="AA2367">
        <f>VLOOKUP(D2367,[3]Sheet1!$B$2:$D$43,3,FALSE)</f>
        <v>363</v>
      </c>
      <c r="AB2367" t="str">
        <f>VLOOKUP(A2367,[2]nim!$A$2:$B$3000,2,FALSE)</f>
        <v>diterima</v>
      </c>
    </row>
    <row r="2368" spans="1:28" x14ac:dyDescent="0.3">
      <c r="A2368" s="2">
        <v>122324110306</v>
      </c>
      <c r="B2368">
        <v>2</v>
      </c>
      <c r="C2368">
        <v>2022</v>
      </c>
      <c r="D2368" s="3">
        <v>3111045</v>
      </c>
      <c r="E2368" t="str">
        <f>UPPER(VLOOKUP(D2368,[1]PRODI_2019!$D$2:$L$72,3,FALSE))</f>
        <v>TEKNIK METALURGI</v>
      </c>
      <c r="F2368" t="str">
        <f>VLOOKUP(D2368,[1]PRODI_2019!$D$2:$L$72,9,FALSE)</f>
        <v>Teknik</v>
      </c>
      <c r="G2368" t="str">
        <f>VLOOKUP(F2368,Sheet1!$H$4:$I$11,2,FALSE)</f>
        <v>3_Teknik</v>
      </c>
      <c r="H2368" t="s">
        <v>2966</v>
      </c>
      <c r="I2368" t="s">
        <v>33</v>
      </c>
      <c r="L2368" t="s">
        <v>27</v>
      </c>
      <c r="O2368" t="s">
        <v>87</v>
      </c>
      <c r="P2368" t="str">
        <f t="shared" si="112"/>
        <v>SMAN</v>
      </c>
      <c r="Q2368" t="str">
        <f t="shared" si="113"/>
        <v>Negeri</v>
      </c>
      <c r="R2368" t="str">
        <f t="shared" si="111"/>
        <v>SMA</v>
      </c>
      <c r="S2368" t="s">
        <v>37</v>
      </c>
      <c r="T2368" t="s">
        <v>3486</v>
      </c>
      <c r="U2368" t="s">
        <v>29</v>
      </c>
      <c r="Z2368" t="str">
        <f>VLOOKUP(A2368,[2]registrasi!$B$2:$C$3000,2,FALSE)</f>
        <v>registrasi</v>
      </c>
      <c r="AA2368">
        <f>VLOOKUP(D2368,[3]Sheet1!$B$2:$D$43,3,FALSE)</f>
        <v>363</v>
      </c>
      <c r="AB2368" t="str">
        <f>VLOOKUP(A2368,[2]nim!$A$2:$B$3000,2,FALSE)</f>
        <v>diterima</v>
      </c>
    </row>
    <row r="2369" spans="1:28" x14ac:dyDescent="0.3">
      <c r="A2369" s="2">
        <v>122331110186</v>
      </c>
      <c r="B2369">
        <v>2</v>
      </c>
      <c r="C2369">
        <v>2022</v>
      </c>
      <c r="D2369" s="3">
        <v>3111045</v>
      </c>
      <c r="E2369" t="str">
        <f>UPPER(VLOOKUP(D2369,[1]PRODI_2019!$D$2:$L$72,3,FALSE))</f>
        <v>TEKNIK METALURGI</v>
      </c>
      <c r="F2369" t="str">
        <f>VLOOKUP(D2369,[1]PRODI_2019!$D$2:$L$72,9,FALSE)</f>
        <v>Teknik</v>
      </c>
      <c r="G2369" t="str">
        <f>VLOOKUP(F2369,Sheet1!$H$4:$I$11,2,FALSE)</f>
        <v>3_Teknik</v>
      </c>
      <c r="H2369" t="s">
        <v>2967</v>
      </c>
      <c r="I2369" t="s">
        <v>25</v>
      </c>
      <c r="L2369" t="s">
        <v>27</v>
      </c>
      <c r="O2369" t="s">
        <v>337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541</v>
      </c>
      <c r="T2369" t="s">
        <v>3487</v>
      </c>
      <c r="U2369" t="s">
        <v>29</v>
      </c>
      <c r="Z2369" t="str">
        <f>VLOOKUP(A2369,[2]registrasi!$B$2:$C$3000,2,FALSE)</f>
        <v>registrasi</v>
      </c>
      <c r="AA2369">
        <f>VLOOKUP(D2369,[3]Sheet1!$B$2:$D$43,3,FALSE)</f>
        <v>363</v>
      </c>
      <c r="AB2369" t="e">
        <f>VLOOKUP(A2369,[2]nim!$A$2:$B$3000,2,FALSE)</f>
        <v>#N/A</v>
      </c>
    </row>
    <row r="2370" spans="1:28" x14ac:dyDescent="0.3">
      <c r="A2370" s="2">
        <v>122332130786</v>
      </c>
      <c r="B2370">
        <v>2</v>
      </c>
      <c r="C2370">
        <v>2022</v>
      </c>
      <c r="D2370" s="3">
        <v>3111045</v>
      </c>
      <c r="E2370" t="str">
        <f>UPPER(VLOOKUP(D2370,[1]PRODI_2019!$D$2:$L$72,3,FALSE))</f>
        <v>TEKNIK METALURGI</v>
      </c>
      <c r="F2370" t="str">
        <f>VLOOKUP(D2370,[1]PRODI_2019!$D$2:$L$72,9,FALSE)</f>
        <v>Teknik</v>
      </c>
      <c r="G2370" t="str">
        <f>VLOOKUP(F2370,Sheet1!$H$4:$I$11,2,FALSE)</f>
        <v>3_Teknik</v>
      </c>
      <c r="H2370" t="s">
        <v>2968</v>
      </c>
      <c r="I2370" t="s">
        <v>25</v>
      </c>
      <c r="L2370" t="s">
        <v>199</v>
      </c>
      <c r="O2370" t="s">
        <v>3453</v>
      </c>
      <c r="P2370" t="str">
        <f t="shared" si="112"/>
        <v>SMA</v>
      </c>
      <c r="Q2370" t="str">
        <f t="shared" si="113"/>
        <v>Swasta</v>
      </c>
      <c r="R2370" t="str">
        <f t="shared" si="111"/>
        <v>SMA</v>
      </c>
      <c r="S2370" t="s">
        <v>547</v>
      </c>
      <c r="T2370" t="s">
        <v>3487</v>
      </c>
      <c r="U2370" t="s">
        <v>29</v>
      </c>
      <c r="Z2370" t="str">
        <f>VLOOKUP(A2370,[2]registrasi!$B$2:$C$3000,2,FALSE)</f>
        <v>registrasi</v>
      </c>
      <c r="AA2370">
        <f>VLOOKUP(D2370,[3]Sheet1!$B$2:$D$43,3,FALSE)</f>
        <v>363</v>
      </c>
      <c r="AB2370" t="e">
        <f>VLOOKUP(A2370,[2]nim!$A$2:$B$3000,2,FALSE)</f>
        <v>#N/A</v>
      </c>
    </row>
    <row r="2371" spans="1:28" x14ac:dyDescent="0.3">
      <c r="A2371" s="2">
        <v>122332160001</v>
      </c>
      <c r="B2371">
        <v>1</v>
      </c>
      <c r="C2371">
        <v>2022</v>
      </c>
      <c r="D2371" s="3">
        <v>3111045</v>
      </c>
      <c r="E2371" t="str">
        <f>UPPER(VLOOKUP(D2371,[1]PRODI_2019!$D$2:$L$72,3,FALSE))</f>
        <v>TEKNIK METALURGI</v>
      </c>
      <c r="F2371" t="str">
        <f>VLOOKUP(D2371,[1]PRODI_2019!$D$2:$L$72,9,FALSE)</f>
        <v>Teknik</v>
      </c>
      <c r="G2371" t="str">
        <f>VLOOKUP(F2371,Sheet1!$H$4:$I$11,2,FALSE)</f>
        <v>3_Teknik</v>
      </c>
      <c r="H2371" t="s">
        <v>2969</v>
      </c>
      <c r="I2371" t="s">
        <v>25</v>
      </c>
      <c r="L2371" t="s">
        <v>27</v>
      </c>
      <c r="O2371" t="s">
        <v>3184</v>
      </c>
      <c r="P2371" t="str">
        <f t="shared" si="112"/>
        <v>SMA</v>
      </c>
      <c r="Q2371" t="str">
        <f t="shared" si="113"/>
        <v>Swasta</v>
      </c>
      <c r="R2371" t="str">
        <f t="shared" si="111"/>
        <v>SMA</v>
      </c>
      <c r="S2371" t="s">
        <v>202</v>
      </c>
      <c r="T2371" t="s">
        <v>3487</v>
      </c>
      <c r="U2371" t="s">
        <v>29</v>
      </c>
      <c r="Z2371" t="str">
        <f>VLOOKUP(A2371,[2]registrasi!$B$2:$C$3000,2,FALSE)</f>
        <v>registrasi</v>
      </c>
      <c r="AA2371">
        <f>VLOOKUP(D2371,[3]Sheet1!$B$2:$D$43,3,FALSE)</f>
        <v>363</v>
      </c>
      <c r="AB2371" t="str">
        <f>VLOOKUP(A2371,[2]nim!$A$2:$B$3000,2,FALSE)</f>
        <v>diterima</v>
      </c>
    </row>
    <row r="2372" spans="1:28" x14ac:dyDescent="0.3">
      <c r="A2372" s="2">
        <v>122341170707</v>
      </c>
      <c r="B2372">
        <v>1</v>
      </c>
      <c r="C2372">
        <v>2022</v>
      </c>
      <c r="D2372" s="3">
        <v>3111045</v>
      </c>
      <c r="E2372" t="str">
        <f>UPPER(VLOOKUP(D2372,[1]PRODI_2019!$D$2:$L$72,3,FALSE))</f>
        <v>TEKNIK METALURGI</v>
      </c>
      <c r="F2372" t="str">
        <f>VLOOKUP(D2372,[1]PRODI_2019!$D$2:$L$72,9,FALSE)</f>
        <v>Teknik</v>
      </c>
      <c r="G2372" t="str">
        <f>VLOOKUP(F2372,Sheet1!$H$4:$I$11,2,FALSE)</f>
        <v>3_Teknik</v>
      </c>
      <c r="H2372" t="s">
        <v>2970</v>
      </c>
      <c r="I2372" t="s">
        <v>25</v>
      </c>
      <c r="L2372" t="s">
        <v>27</v>
      </c>
      <c r="O2372" t="s">
        <v>490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131</v>
      </c>
      <c r="T2372" t="s">
        <v>3487</v>
      </c>
      <c r="U2372" t="s">
        <v>29</v>
      </c>
      <c r="Z2372" t="str">
        <f>VLOOKUP(A2372,[2]registrasi!$B$2:$C$3000,2,FALSE)</f>
        <v>registrasi</v>
      </c>
      <c r="AA2372">
        <f>VLOOKUP(D2372,[3]Sheet1!$B$2:$D$43,3,FALSE)</f>
        <v>363</v>
      </c>
      <c r="AB2372" t="str">
        <f>VLOOKUP(A2372,[2]nim!$A$2:$B$3000,2,FALSE)</f>
        <v>diterima</v>
      </c>
    </row>
    <row r="2373" spans="1:28" x14ac:dyDescent="0.3">
      <c r="A2373" s="2">
        <v>122341260077</v>
      </c>
      <c r="B2373">
        <v>2</v>
      </c>
      <c r="C2373">
        <v>2022</v>
      </c>
      <c r="D2373" s="3">
        <v>3111045</v>
      </c>
      <c r="E2373" t="str">
        <f>UPPER(VLOOKUP(D2373,[1]PRODI_2019!$D$2:$L$72,3,FALSE))</f>
        <v>TEKNIK METALURGI</v>
      </c>
      <c r="F2373" t="str">
        <f>VLOOKUP(D2373,[1]PRODI_2019!$D$2:$L$72,9,FALSE)</f>
        <v>Teknik</v>
      </c>
      <c r="G2373" t="str">
        <f>VLOOKUP(F2373,Sheet1!$H$4:$I$11,2,FALSE)</f>
        <v>3_Teknik</v>
      </c>
      <c r="H2373" t="s">
        <v>2971</v>
      </c>
      <c r="I2373" t="s">
        <v>25</v>
      </c>
      <c r="L2373" t="s">
        <v>27</v>
      </c>
      <c r="O2373" t="s">
        <v>330</v>
      </c>
      <c r="P2373" t="s">
        <v>579</v>
      </c>
      <c r="Q2373" t="str">
        <f t="shared" si="113"/>
        <v>Swasta</v>
      </c>
      <c r="R2373" t="str">
        <f t="shared" ref="R2373:R2436" si="114">IF(Q2373="Negeri",LEFT(P2373,LEN(P2373)-1),IF(RIGHT(P2373,1)="S",LEFT(P2373,LEN(P2373)-1),P2373))</f>
        <v>SMK</v>
      </c>
      <c r="S2373" t="s">
        <v>132</v>
      </c>
      <c r="T2373" t="s">
        <v>3487</v>
      </c>
      <c r="U2373" t="s">
        <v>29</v>
      </c>
      <c r="Z2373" t="str">
        <f>VLOOKUP(A2373,[2]registrasi!$B$2:$C$3000,2,FALSE)</f>
        <v>registrasi</v>
      </c>
      <c r="AA2373">
        <f>VLOOKUP(D2373,[3]Sheet1!$B$2:$D$43,3,FALSE)</f>
        <v>363</v>
      </c>
      <c r="AB2373" t="str">
        <f>VLOOKUP(A2373,[2]nim!$A$2:$B$3000,2,FALSE)</f>
        <v>diterima</v>
      </c>
    </row>
    <row r="2374" spans="1:28" x14ac:dyDescent="0.3">
      <c r="A2374" s="2">
        <v>122352190408</v>
      </c>
      <c r="B2374">
        <v>1</v>
      </c>
      <c r="C2374">
        <v>2022</v>
      </c>
      <c r="D2374" s="3">
        <v>3111045</v>
      </c>
      <c r="E2374" t="str">
        <f>UPPER(VLOOKUP(D2374,[1]PRODI_2019!$D$2:$L$72,3,FALSE))</f>
        <v>TEKNIK METALURGI</v>
      </c>
      <c r="F2374" t="str">
        <f>VLOOKUP(D2374,[1]PRODI_2019!$D$2:$L$72,9,FALSE)</f>
        <v>Teknik</v>
      </c>
      <c r="G2374" t="str">
        <f>VLOOKUP(F2374,Sheet1!$H$4:$I$11,2,FALSE)</f>
        <v>3_Teknik</v>
      </c>
      <c r="H2374" t="s">
        <v>2972</v>
      </c>
      <c r="I2374" t="s">
        <v>25</v>
      </c>
      <c r="L2374" t="s">
        <v>27</v>
      </c>
      <c r="O2374" t="s">
        <v>3454</v>
      </c>
      <c r="P2374" t="str">
        <f t="shared" si="112"/>
        <v>MAS</v>
      </c>
      <c r="Q2374" t="str">
        <f t="shared" si="113"/>
        <v>Swasta</v>
      </c>
      <c r="R2374" t="str">
        <f t="shared" si="114"/>
        <v>MA</v>
      </c>
      <c r="S2374" t="s">
        <v>3534</v>
      </c>
      <c r="T2374" t="s">
        <v>3530</v>
      </c>
      <c r="U2374" t="s">
        <v>29</v>
      </c>
      <c r="Z2374" t="str">
        <f>VLOOKUP(A2374,[2]registrasi!$B$2:$C$3000,2,FALSE)</f>
        <v>registrasi</v>
      </c>
      <c r="AA2374">
        <f>VLOOKUP(D2374,[3]Sheet1!$B$2:$D$43,3,FALSE)</f>
        <v>363</v>
      </c>
      <c r="AB2374" t="str">
        <f>VLOOKUP(A2374,[2]nim!$A$2:$B$3000,2,FALSE)</f>
        <v>diterima</v>
      </c>
    </row>
    <row r="2375" spans="1:28" x14ac:dyDescent="0.3">
      <c r="A2375" s="2">
        <v>122355130085</v>
      </c>
      <c r="B2375">
        <v>1</v>
      </c>
      <c r="C2375">
        <v>2021</v>
      </c>
      <c r="D2375" s="3">
        <v>3111045</v>
      </c>
      <c r="E2375" t="str">
        <f>UPPER(VLOOKUP(D2375,[1]PRODI_2019!$D$2:$L$72,3,FALSE))</f>
        <v>TEKNIK METALURGI</v>
      </c>
      <c r="F2375" t="str">
        <f>VLOOKUP(D2375,[1]PRODI_2019!$D$2:$L$72,9,FALSE)</f>
        <v>Teknik</v>
      </c>
      <c r="G2375" t="str">
        <f>VLOOKUP(F2375,Sheet1!$H$4:$I$11,2,FALSE)</f>
        <v>3_Teknik</v>
      </c>
      <c r="H2375" t="s">
        <v>2973</v>
      </c>
      <c r="I2375" t="s">
        <v>25</v>
      </c>
      <c r="L2375" t="s">
        <v>27</v>
      </c>
      <c r="O2375" t="s">
        <v>3455</v>
      </c>
      <c r="P2375" t="str">
        <f t="shared" si="112"/>
        <v>SMKS</v>
      </c>
      <c r="Q2375" t="str">
        <f t="shared" si="113"/>
        <v>Swasta</v>
      </c>
      <c r="R2375" t="str">
        <f t="shared" si="114"/>
        <v>SMK</v>
      </c>
      <c r="S2375" t="s">
        <v>3503</v>
      </c>
      <c r="T2375" t="s">
        <v>3488</v>
      </c>
      <c r="U2375" t="s">
        <v>29</v>
      </c>
      <c r="Z2375" t="str">
        <f>VLOOKUP(A2375,[2]registrasi!$B$2:$C$3000,2,FALSE)</f>
        <v>registrasi</v>
      </c>
      <c r="AA2375">
        <f>VLOOKUP(D2375,[3]Sheet1!$B$2:$D$43,3,FALSE)</f>
        <v>363</v>
      </c>
      <c r="AB2375" t="str">
        <f>VLOOKUP(A2375,[2]nim!$A$2:$B$3000,2,FALSE)</f>
        <v>diterima</v>
      </c>
    </row>
    <row r="2376" spans="1:28" x14ac:dyDescent="0.3">
      <c r="A2376" s="2">
        <v>122383050465</v>
      </c>
      <c r="B2376">
        <v>2</v>
      </c>
      <c r="C2376">
        <v>2022</v>
      </c>
      <c r="D2376" s="3">
        <v>3111045</v>
      </c>
      <c r="E2376" t="str">
        <f>UPPER(VLOOKUP(D2376,[1]PRODI_2019!$D$2:$L$72,3,FALSE))</f>
        <v>TEKNIK METALURGI</v>
      </c>
      <c r="F2376" t="str">
        <f>VLOOKUP(D2376,[1]PRODI_2019!$D$2:$L$72,9,FALSE)</f>
        <v>Teknik</v>
      </c>
      <c r="G2376" t="str">
        <f>VLOOKUP(F2376,Sheet1!$H$4:$I$11,2,FALSE)</f>
        <v>3_Teknik</v>
      </c>
      <c r="H2376" t="s">
        <v>2974</v>
      </c>
      <c r="I2376" t="s">
        <v>33</v>
      </c>
      <c r="L2376" t="s">
        <v>27</v>
      </c>
      <c r="O2376" t="s">
        <v>3456</v>
      </c>
      <c r="P2376" t="str">
        <f t="shared" si="112"/>
        <v>MAS</v>
      </c>
      <c r="Q2376" t="str">
        <f t="shared" si="113"/>
        <v>Swasta</v>
      </c>
      <c r="R2376" t="str">
        <f t="shared" si="114"/>
        <v>MA</v>
      </c>
      <c r="S2376" t="s">
        <v>3535</v>
      </c>
      <c r="T2376" t="s">
        <v>3490</v>
      </c>
      <c r="U2376" t="s">
        <v>29</v>
      </c>
      <c r="Z2376" t="str">
        <f>VLOOKUP(A2376,[2]registrasi!$B$2:$C$3000,2,FALSE)</f>
        <v>registrasi</v>
      </c>
      <c r="AA2376">
        <f>VLOOKUP(D2376,[3]Sheet1!$B$2:$D$43,3,FALSE)</f>
        <v>363</v>
      </c>
      <c r="AB2376" t="str">
        <f>VLOOKUP(A2376,[2]nim!$A$2:$B$3000,2,FALSE)</f>
        <v>diterima</v>
      </c>
    </row>
    <row r="2377" spans="1:28" x14ac:dyDescent="0.3">
      <c r="A2377" s="2">
        <v>122711240730</v>
      </c>
      <c r="B2377">
        <v>2</v>
      </c>
      <c r="C2377">
        <v>2022</v>
      </c>
      <c r="D2377" s="3">
        <v>3111045</v>
      </c>
      <c r="E2377" t="str">
        <f>UPPER(VLOOKUP(D2377,[1]PRODI_2019!$D$2:$L$72,3,FALSE))</f>
        <v>TEKNIK METALURGI</v>
      </c>
      <c r="F2377" t="str">
        <f>VLOOKUP(D2377,[1]PRODI_2019!$D$2:$L$72,9,FALSE)</f>
        <v>Teknik</v>
      </c>
      <c r="G2377" t="str">
        <f>VLOOKUP(F2377,Sheet1!$H$4:$I$11,2,FALSE)</f>
        <v>3_Teknik</v>
      </c>
      <c r="H2377" t="s">
        <v>2975</v>
      </c>
      <c r="I2377" t="s">
        <v>25</v>
      </c>
      <c r="L2377" t="s">
        <v>27</v>
      </c>
      <c r="O2377" t="s">
        <v>3457</v>
      </c>
      <c r="P2377" t="str">
        <f t="shared" si="112"/>
        <v>SMAN</v>
      </c>
      <c r="Q2377" t="str">
        <f t="shared" si="113"/>
        <v>Negeri</v>
      </c>
      <c r="R2377" t="str">
        <f t="shared" si="114"/>
        <v>SMA</v>
      </c>
      <c r="S2377" t="s">
        <v>3536</v>
      </c>
      <c r="T2377" t="s">
        <v>3537</v>
      </c>
      <c r="U2377" t="s">
        <v>29</v>
      </c>
      <c r="Z2377" t="str">
        <f>VLOOKUP(A2377,[2]registrasi!$B$2:$C$3000,2,FALSE)</f>
        <v>registrasi</v>
      </c>
      <c r="AA2377">
        <f>VLOOKUP(D2377,[3]Sheet1!$B$2:$D$43,3,FALSE)</f>
        <v>363</v>
      </c>
      <c r="AB2377" t="str">
        <f>VLOOKUP(A2377,[2]nim!$A$2:$B$3000,2,FALSE)</f>
        <v>diterima</v>
      </c>
    </row>
    <row r="2378" spans="1:28" x14ac:dyDescent="0.3">
      <c r="A2378" s="2">
        <v>122712100221</v>
      </c>
      <c r="B2378">
        <v>2</v>
      </c>
      <c r="C2378">
        <v>2021</v>
      </c>
      <c r="D2378" s="3">
        <v>3111045</v>
      </c>
      <c r="E2378" t="str">
        <f>UPPER(VLOOKUP(D2378,[1]PRODI_2019!$D$2:$L$72,3,FALSE))</f>
        <v>TEKNIK METALURGI</v>
      </c>
      <c r="F2378" t="str">
        <f>VLOOKUP(D2378,[1]PRODI_2019!$D$2:$L$72,9,FALSE)</f>
        <v>Teknik</v>
      </c>
      <c r="G2378" t="str">
        <f>VLOOKUP(F2378,Sheet1!$H$4:$I$11,2,FALSE)</f>
        <v>3_Teknik</v>
      </c>
      <c r="H2378" t="s">
        <v>2976</v>
      </c>
      <c r="I2378" t="s">
        <v>33</v>
      </c>
      <c r="L2378" t="s">
        <v>27</v>
      </c>
      <c r="O2378" t="s">
        <v>3458</v>
      </c>
      <c r="P2378" t="str">
        <f t="shared" si="112"/>
        <v>SMKS</v>
      </c>
      <c r="Q2378" t="str">
        <f t="shared" si="113"/>
        <v>Swasta</v>
      </c>
      <c r="R2378" t="str">
        <f t="shared" si="114"/>
        <v>SMK</v>
      </c>
      <c r="S2378" t="s">
        <v>565</v>
      </c>
      <c r="T2378" t="s">
        <v>3537</v>
      </c>
      <c r="U2378" t="s">
        <v>29</v>
      </c>
      <c r="Z2378" t="str">
        <f>VLOOKUP(A2378,[2]registrasi!$B$2:$C$3000,2,FALSE)</f>
        <v>registrasi</v>
      </c>
      <c r="AA2378">
        <f>VLOOKUP(D2378,[3]Sheet1!$B$2:$D$43,3,FALSE)</f>
        <v>363</v>
      </c>
      <c r="AB2378" t="str">
        <f>VLOOKUP(A2378,[2]nim!$A$2:$B$3000,2,FALSE)</f>
        <v>diterima</v>
      </c>
    </row>
    <row r="2379" spans="1:28" x14ac:dyDescent="0.3">
      <c r="A2379" s="2">
        <v>122121281590</v>
      </c>
      <c r="B2379">
        <v>1</v>
      </c>
      <c r="C2379">
        <v>2021</v>
      </c>
      <c r="D2379" s="3">
        <v>3111061</v>
      </c>
      <c r="E2379" t="str">
        <f>UPPER(VLOOKUP(D2379,[1]PRODI_2019!$D$2:$L$72,3,FALSE))</f>
        <v>TEKNIK SIPIL</v>
      </c>
      <c r="F2379" t="str">
        <f>VLOOKUP(D2379,[1]PRODI_2019!$D$2:$L$72,9,FALSE)</f>
        <v>Teknik</v>
      </c>
      <c r="G2379" t="str">
        <f>VLOOKUP(F2379,Sheet1!$H$4:$I$11,2,FALSE)</f>
        <v>3_Teknik</v>
      </c>
      <c r="H2379" t="s">
        <v>2977</v>
      </c>
      <c r="I2379" t="s">
        <v>33</v>
      </c>
      <c r="L2379" t="s">
        <v>200</v>
      </c>
      <c r="O2379" t="s">
        <v>3459</v>
      </c>
      <c r="P2379" t="str">
        <f t="shared" si="112"/>
        <v>SMAN</v>
      </c>
      <c r="Q2379" t="str">
        <f t="shared" si="113"/>
        <v>Negeri</v>
      </c>
      <c r="R2379" t="str">
        <f t="shared" si="114"/>
        <v>SMA</v>
      </c>
      <c r="S2379" t="s">
        <v>519</v>
      </c>
      <c r="T2379" t="s">
        <v>3482</v>
      </c>
      <c r="U2379" t="s">
        <v>29</v>
      </c>
      <c r="Z2379" t="e">
        <f>VLOOKUP(A2379,[2]registrasi!$B$2:$C$3000,2,FALSE)</f>
        <v>#N/A</v>
      </c>
      <c r="AA2379">
        <f>VLOOKUP(D2379,[3]Sheet1!$B$2:$D$43,3,FALSE)</f>
        <v>540</v>
      </c>
      <c r="AB2379" t="e">
        <f>VLOOKUP(A2379,[2]nim!$A$2:$B$3000,2,FALSE)</f>
        <v>#N/A</v>
      </c>
    </row>
    <row r="2380" spans="1:28" x14ac:dyDescent="0.3">
      <c r="A2380" s="2">
        <v>122311010256</v>
      </c>
      <c r="B2380">
        <v>1</v>
      </c>
      <c r="C2380">
        <v>2022</v>
      </c>
      <c r="D2380" s="3">
        <v>3111061</v>
      </c>
      <c r="E2380" t="str">
        <f>UPPER(VLOOKUP(D2380,[1]PRODI_2019!$D$2:$L$72,3,FALSE))</f>
        <v>TEKNIK SIPIL</v>
      </c>
      <c r="F2380" t="str">
        <f>VLOOKUP(D2380,[1]PRODI_2019!$D$2:$L$72,9,FALSE)</f>
        <v>Teknik</v>
      </c>
      <c r="G2380" t="str">
        <f>VLOOKUP(F2380,Sheet1!$H$4:$I$11,2,FALSE)</f>
        <v>3_Teknik</v>
      </c>
      <c r="H2380" t="s">
        <v>2978</v>
      </c>
      <c r="I2380" t="s">
        <v>25</v>
      </c>
      <c r="L2380" t="s">
        <v>27</v>
      </c>
      <c r="O2380" t="s">
        <v>71</v>
      </c>
      <c r="P2380" t="str">
        <f t="shared" si="112"/>
        <v>SMAN</v>
      </c>
      <c r="Q2380" t="str">
        <f t="shared" si="113"/>
        <v>Negeri</v>
      </c>
      <c r="R2380" t="str">
        <f t="shared" si="114"/>
        <v>SMA</v>
      </c>
      <c r="S2380" t="s">
        <v>40</v>
      </c>
      <c r="T2380" t="s">
        <v>3486</v>
      </c>
      <c r="U2380" t="s">
        <v>29</v>
      </c>
      <c r="Z2380" t="str">
        <f>VLOOKUP(A2380,[2]registrasi!$B$2:$C$3000,2,FALSE)</f>
        <v>registrasi</v>
      </c>
      <c r="AA2380">
        <f>VLOOKUP(D2380,[3]Sheet1!$B$2:$D$43,3,FALSE)</f>
        <v>540</v>
      </c>
      <c r="AB2380" t="str">
        <f>VLOOKUP(A2380,[2]nim!$A$2:$B$3000,2,FALSE)</f>
        <v>diterima</v>
      </c>
    </row>
    <row r="2381" spans="1:28" x14ac:dyDescent="0.3">
      <c r="A2381" s="2">
        <v>122311011153</v>
      </c>
      <c r="B2381">
        <v>2</v>
      </c>
      <c r="C2381">
        <v>2022</v>
      </c>
      <c r="D2381" s="3">
        <v>3111061</v>
      </c>
      <c r="E2381" t="str">
        <f>UPPER(VLOOKUP(D2381,[1]PRODI_2019!$D$2:$L$72,3,FALSE))</f>
        <v>TEKNIK SIPIL</v>
      </c>
      <c r="F2381" t="str">
        <f>VLOOKUP(D2381,[1]PRODI_2019!$D$2:$L$72,9,FALSE)</f>
        <v>Teknik</v>
      </c>
      <c r="G2381" t="str">
        <f>VLOOKUP(F2381,Sheet1!$H$4:$I$11,2,FALSE)</f>
        <v>3_Teknik</v>
      </c>
      <c r="H2381" t="s">
        <v>2979</v>
      </c>
      <c r="I2381" t="s">
        <v>25</v>
      </c>
      <c r="L2381" t="s">
        <v>27</v>
      </c>
      <c r="O2381" t="s">
        <v>3182</v>
      </c>
      <c r="P2381" t="str">
        <f t="shared" si="112"/>
        <v>SMAIT</v>
      </c>
      <c r="Q2381" t="str">
        <f t="shared" si="113"/>
        <v>Swasta</v>
      </c>
      <c r="R2381" t="s">
        <v>578</v>
      </c>
      <c r="S2381" t="s">
        <v>52</v>
      </c>
      <c r="T2381" t="s">
        <v>3486</v>
      </c>
      <c r="U2381" t="s">
        <v>29</v>
      </c>
      <c r="Z2381" t="str">
        <f>VLOOKUP(A2381,[2]registrasi!$B$2:$C$3000,2,FALSE)</f>
        <v>registrasi</v>
      </c>
      <c r="AA2381">
        <f>VLOOKUP(D2381,[3]Sheet1!$B$2:$D$43,3,FALSE)</f>
        <v>540</v>
      </c>
      <c r="AB2381" t="str">
        <f>VLOOKUP(A2381,[2]nim!$A$2:$B$3000,2,FALSE)</f>
        <v>diterima</v>
      </c>
    </row>
    <row r="2382" spans="1:28" x14ac:dyDescent="0.3">
      <c r="A2382" s="2">
        <v>122311011188</v>
      </c>
      <c r="B2382">
        <v>1</v>
      </c>
      <c r="C2382">
        <v>2022</v>
      </c>
      <c r="D2382" s="3">
        <v>3111061</v>
      </c>
      <c r="E2382" t="str">
        <f>UPPER(VLOOKUP(D2382,[1]PRODI_2019!$D$2:$L$72,3,FALSE))</f>
        <v>TEKNIK SIPIL</v>
      </c>
      <c r="F2382" t="str">
        <f>VLOOKUP(D2382,[1]PRODI_2019!$D$2:$L$72,9,FALSE)</f>
        <v>Teknik</v>
      </c>
      <c r="G2382" t="str">
        <f>VLOOKUP(F2382,Sheet1!$H$4:$I$11,2,FALSE)</f>
        <v>3_Teknik</v>
      </c>
      <c r="H2382" t="s">
        <v>2980</v>
      </c>
      <c r="I2382" t="s">
        <v>25</v>
      </c>
      <c r="L2382" t="s">
        <v>27</v>
      </c>
      <c r="O2382" t="s">
        <v>55</v>
      </c>
      <c r="P2382" t="str">
        <f t="shared" si="112"/>
        <v>SMAN</v>
      </c>
      <c r="Q2382" t="str">
        <f t="shared" si="113"/>
        <v>Negeri</v>
      </c>
      <c r="R2382" t="str">
        <f t="shared" si="114"/>
        <v>SMA</v>
      </c>
      <c r="S2382" t="s">
        <v>41</v>
      </c>
      <c r="T2382" t="s">
        <v>3486</v>
      </c>
      <c r="U2382" t="s">
        <v>29</v>
      </c>
      <c r="Z2382" t="str">
        <f>VLOOKUP(A2382,[2]registrasi!$B$2:$C$3000,2,FALSE)</f>
        <v>registrasi</v>
      </c>
      <c r="AA2382">
        <f>VLOOKUP(D2382,[3]Sheet1!$B$2:$D$43,3,FALSE)</f>
        <v>540</v>
      </c>
      <c r="AB2382" t="str">
        <f>VLOOKUP(A2382,[2]nim!$A$2:$B$3000,2,FALSE)</f>
        <v>diterima</v>
      </c>
    </row>
    <row r="2383" spans="1:28" x14ac:dyDescent="0.3">
      <c r="A2383" s="2">
        <v>122311020526</v>
      </c>
      <c r="B2383">
        <v>2</v>
      </c>
      <c r="C2383">
        <v>2022</v>
      </c>
      <c r="D2383" s="3">
        <v>3111061</v>
      </c>
      <c r="E2383" t="str">
        <f>UPPER(VLOOKUP(D2383,[1]PRODI_2019!$D$2:$L$72,3,FALSE))</f>
        <v>TEKNIK SIPIL</v>
      </c>
      <c r="F2383" t="str">
        <f>VLOOKUP(D2383,[1]PRODI_2019!$D$2:$L$72,9,FALSE)</f>
        <v>Teknik</v>
      </c>
      <c r="G2383" t="str">
        <f>VLOOKUP(F2383,Sheet1!$H$4:$I$11,2,FALSE)</f>
        <v>3_Teknik</v>
      </c>
      <c r="H2383" t="s">
        <v>2981</v>
      </c>
      <c r="I2383" t="s">
        <v>25</v>
      </c>
      <c r="L2383" t="s">
        <v>27</v>
      </c>
      <c r="O2383" t="s">
        <v>149</v>
      </c>
      <c r="P2383" t="str">
        <f t="shared" si="112"/>
        <v>SMAN</v>
      </c>
      <c r="Q2383" t="str">
        <f t="shared" si="113"/>
        <v>Negeri</v>
      </c>
      <c r="R2383" t="str">
        <f t="shared" si="114"/>
        <v>SMA</v>
      </c>
      <c r="S2383" t="s">
        <v>37</v>
      </c>
      <c r="T2383" t="s">
        <v>3486</v>
      </c>
      <c r="U2383" t="s">
        <v>29</v>
      </c>
      <c r="Z2383" t="str">
        <f>VLOOKUP(A2383,[2]registrasi!$B$2:$C$3000,2,FALSE)</f>
        <v>registrasi</v>
      </c>
      <c r="AA2383">
        <f>VLOOKUP(D2383,[3]Sheet1!$B$2:$D$43,3,FALSE)</f>
        <v>540</v>
      </c>
      <c r="AB2383" t="str">
        <f>VLOOKUP(A2383,[2]nim!$A$2:$B$3000,2,FALSE)</f>
        <v>diterima</v>
      </c>
    </row>
    <row r="2384" spans="1:28" x14ac:dyDescent="0.3">
      <c r="A2384" s="2">
        <v>122311030715</v>
      </c>
      <c r="B2384">
        <v>1</v>
      </c>
      <c r="C2384">
        <v>2022</v>
      </c>
      <c r="D2384" s="3">
        <v>3111061</v>
      </c>
      <c r="E2384" t="str">
        <f>UPPER(VLOOKUP(D2384,[1]PRODI_2019!$D$2:$L$72,3,FALSE))</f>
        <v>TEKNIK SIPIL</v>
      </c>
      <c r="F2384" t="str">
        <f>VLOOKUP(D2384,[1]PRODI_2019!$D$2:$L$72,9,FALSE)</f>
        <v>Teknik</v>
      </c>
      <c r="G2384" t="str">
        <f>VLOOKUP(F2384,Sheet1!$H$4:$I$11,2,FALSE)</f>
        <v>3_Teknik</v>
      </c>
      <c r="H2384" t="s">
        <v>2982</v>
      </c>
      <c r="I2384" t="s">
        <v>33</v>
      </c>
      <c r="L2384" t="s">
        <v>27</v>
      </c>
      <c r="O2384" t="s">
        <v>349</v>
      </c>
      <c r="P2384" t="str">
        <f t="shared" si="112"/>
        <v>MAN</v>
      </c>
      <c r="Q2384" t="str">
        <f t="shared" si="113"/>
        <v>Negeri</v>
      </c>
      <c r="R2384" t="str">
        <f t="shared" si="114"/>
        <v>MA</v>
      </c>
      <c r="S2384" t="s">
        <v>26</v>
      </c>
      <c r="T2384" t="s">
        <v>3486</v>
      </c>
      <c r="U2384" t="s">
        <v>29</v>
      </c>
      <c r="Z2384" t="str">
        <f>VLOOKUP(A2384,[2]registrasi!$B$2:$C$3000,2,FALSE)</f>
        <v>registrasi</v>
      </c>
      <c r="AA2384">
        <f>VLOOKUP(D2384,[3]Sheet1!$B$2:$D$43,3,FALSE)</f>
        <v>540</v>
      </c>
      <c r="AB2384" t="str">
        <f>VLOOKUP(A2384,[2]nim!$A$2:$B$3000,2,FALSE)</f>
        <v>diterima</v>
      </c>
    </row>
    <row r="2385" spans="1:28" x14ac:dyDescent="0.3">
      <c r="A2385" s="2">
        <v>122311040341</v>
      </c>
      <c r="B2385">
        <v>1</v>
      </c>
      <c r="C2385">
        <v>2021</v>
      </c>
      <c r="D2385" s="3">
        <v>3111061</v>
      </c>
      <c r="E2385" t="str">
        <f>UPPER(VLOOKUP(D2385,[1]PRODI_2019!$D$2:$L$72,3,FALSE))</f>
        <v>TEKNIK SIPIL</v>
      </c>
      <c r="F2385" t="str">
        <f>VLOOKUP(D2385,[1]PRODI_2019!$D$2:$L$72,9,FALSE)</f>
        <v>Teknik</v>
      </c>
      <c r="G2385" t="str">
        <f>VLOOKUP(F2385,Sheet1!$H$4:$I$11,2,FALSE)</f>
        <v>3_Teknik</v>
      </c>
      <c r="H2385" t="s">
        <v>2983</v>
      </c>
      <c r="I2385" t="s">
        <v>33</v>
      </c>
      <c r="L2385" t="s">
        <v>27</v>
      </c>
      <c r="O2385" t="s">
        <v>86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52</v>
      </c>
      <c r="T2385" t="s">
        <v>3486</v>
      </c>
      <c r="U2385" t="s">
        <v>29</v>
      </c>
      <c r="Z2385" t="str">
        <f>VLOOKUP(A2385,[2]registrasi!$B$2:$C$3000,2,FALSE)</f>
        <v>registrasi</v>
      </c>
      <c r="AA2385">
        <f>VLOOKUP(D2385,[3]Sheet1!$B$2:$D$43,3,FALSE)</f>
        <v>540</v>
      </c>
      <c r="AB2385" t="str">
        <f>VLOOKUP(A2385,[2]nim!$A$2:$B$3000,2,FALSE)</f>
        <v>diterima</v>
      </c>
    </row>
    <row r="2386" spans="1:28" x14ac:dyDescent="0.3">
      <c r="A2386" s="2">
        <v>122311040447</v>
      </c>
      <c r="B2386">
        <v>1</v>
      </c>
      <c r="C2386">
        <v>2022</v>
      </c>
      <c r="D2386" s="3">
        <v>3111061</v>
      </c>
      <c r="E2386" t="str">
        <f>UPPER(VLOOKUP(D2386,[1]PRODI_2019!$D$2:$L$72,3,FALSE))</f>
        <v>TEKNIK SIPIL</v>
      </c>
      <c r="F2386" t="str">
        <f>VLOOKUP(D2386,[1]PRODI_2019!$D$2:$L$72,9,FALSE)</f>
        <v>Teknik</v>
      </c>
      <c r="G2386" t="str">
        <f>VLOOKUP(F2386,Sheet1!$H$4:$I$11,2,FALSE)</f>
        <v>3_Teknik</v>
      </c>
      <c r="H2386" t="s">
        <v>2984</v>
      </c>
      <c r="I2386" t="s">
        <v>25</v>
      </c>
      <c r="L2386" t="s">
        <v>27</v>
      </c>
      <c r="O2386" t="s">
        <v>92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52</v>
      </c>
      <c r="T2386" t="s">
        <v>3486</v>
      </c>
      <c r="U2386" t="s">
        <v>29</v>
      </c>
      <c r="Z2386" t="str">
        <f>VLOOKUP(A2386,[2]registrasi!$B$2:$C$3000,2,FALSE)</f>
        <v>registrasi</v>
      </c>
      <c r="AA2386">
        <f>VLOOKUP(D2386,[3]Sheet1!$B$2:$D$43,3,FALSE)</f>
        <v>540</v>
      </c>
      <c r="AB2386" t="str">
        <f>VLOOKUP(A2386,[2]nim!$A$2:$B$3000,2,FALSE)</f>
        <v>diterima</v>
      </c>
    </row>
    <row r="2387" spans="1:28" x14ac:dyDescent="0.3">
      <c r="A2387" s="2">
        <v>122311040534</v>
      </c>
      <c r="B2387">
        <v>2</v>
      </c>
      <c r="C2387">
        <v>2021</v>
      </c>
      <c r="D2387" s="3">
        <v>3111061</v>
      </c>
      <c r="E2387" t="str">
        <f>UPPER(VLOOKUP(D2387,[1]PRODI_2019!$D$2:$L$72,3,FALSE))</f>
        <v>TEKNIK SIPIL</v>
      </c>
      <c r="F2387" t="str">
        <f>VLOOKUP(D2387,[1]PRODI_2019!$D$2:$L$72,9,FALSE)</f>
        <v>Teknik</v>
      </c>
      <c r="G2387" t="str">
        <f>VLOOKUP(F2387,Sheet1!$H$4:$I$11,2,FALSE)</f>
        <v>3_Teknik</v>
      </c>
      <c r="H2387" t="s">
        <v>2985</v>
      </c>
      <c r="I2387" t="s">
        <v>25</v>
      </c>
      <c r="L2387" t="s">
        <v>27</v>
      </c>
      <c r="O2387" t="s">
        <v>206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37</v>
      </c>
      <c r="T2387" t="s">
        <v>3486</v>
      </c>
      <c r="U2387" t="s">
        <v>29</v>
      </c>
      <c r="Z2387" t="str">
        <f>VLOOKUP(A2387,[2]registrasi!$B$2:$C$3000,2,FALSE)</f>
        <v>registrasi</v>
      </c>
      <c r="AA2387">
        <f>VLOOKUP(D2387,[3]Sheet1!$B$2:$D$43,3,FALSE)</f>
        <v>540</v>
      </c>
      <c r="AB2387" t="str">
        <f>VLOOKUP(A2387,[2]nim!$A$2:$B$3000,2,FALSE)</f>
        <v>diterima</v>
      </c>
    </row>
    <row r="2388" spans="1:28" x14ac:dyDescent="0.3">
      <c r="A2388" s="2">
        <v>122311040668</v>
      </c>
      <c r="B2388">
        <v>2</v>
      </c>
      <c r="C2388">
        <v>2022</v>
      </c>
      <c r="D2388" s="3">
        <v>3111061</v>
      </c>
      <c r="E2388" t="str">
        <f>UPPER(VLOOKUP(D2388,[1]PRODI_2019!$D$2:$L$72,3,FALSE))</f>
        <v>TEKNIK SIPIL</v>
      </c>
      <c r="F2388" t="str">
        <f>VLOOKUP(D2388,[1]PRODI_2019!$D$2:$L$72,9,FALSE)</f>
        <v>Teknik</v>
      </c>
      <c r="G2388" t="str">
        <f>VLOOKUP(F2388,Sheet1!$H$4:$I$11,2,FALSE)</f>
        <v>3_Teknik</v>
      </c>
      <c r="H2388" t="s">
        <v>2986</v>
      </c>
      <c r="I2388" t="s">
        <v>33</v>
      </c>
      <c r="L2388" t="s">
        <v>27</v>
      </c>
      <c r="O2388" t="s">
        <v>110</v>
      </c>
      <c r="P2388" t="str">
        <f t="shared" si="112"/>
        <v>SMAS</v>
      </c>
      <c r="Q2388" t="str">
        <f t="shared" si="113"/>
        <v>Swasta</v>
      </c>
      <c r="R2388" t="str">
        <f t="shared" si="114"/>
        <v>SMA</v>
      </c>
      <c r="S2388" t="s">
        <v>37</v>
      </c>
      <c r="T2388" t="s">
        <v>3486</v>
      </c>
      <c r="U2388" t="s">
        <v>29</v>
      </c>
      <c r="Z2388" t="str">
        <f>VLOOKUP(A2388,[2]registrasi!$B$2:$C$3000,2,FALSE)</f>
        <v>registrasi</v>
      </c>
      <c r="AA2388">
        <f>VLOOKUP(D2388,[3]Sheet1!$B$2:$D$43,3,FALSE)</f>
        <v>540</v>
      </c>
      <c r="AB2388" t="str">
        <f>VLOOKUP(A2388,[2]nim!$A$2:$B$3000,2,FALSE)</f>
        <v>diterima</v>
      </c>
    </row>
    <row r="2389" spans="1:28" x14ac:dyDescent="0.3">
      <c r="A2389" s="2">
        <v>122311041247</v>
      </c>
      <c r="B2389">
        <v>1</v>
      </c>
      <c r="C2389">
        <v>2021</v>
      </c>
      <c r="D2389" s="3">
        <v>3111061</v>
      </c>
      <c r="E2389" t="str">
        <f>UPPER(VLOOKUP(D2389,[1]PRODI_2019!$D$2:$L$72,3,FALSE))</f>
        <v>TEKNIK SIPIL</v>
      </c>
      <c r="F2389" t="str">
        <f>VLOOKUP(D2389,[1]PRODI_2019!$D$2:$L$72,9,FALSE)</f>
        <v>Teknik</v>
      </c>
      <c r="G2389" t="str">
        <f>VLOOKUP(F2389,Sheet1!$H$4:$I$11,2,FALSE)</f>
        <v>3_Teknik</v>
      </c>
      <c r="H2389" t="s">
        <v>2987</v>
      </c>
      <c r="I2389" t="s">
        <v>33</v>
      </c>
      <c r="L2389" t="s">
        <v>27</v>
      </c>
      <c r="O2389" t="s">
        <v>299</v>
      </c>
      <c r="P2389" t="str">
        <f t="shared" ref="P2389:P2452" si="115">TRIM(LEFT(O2389,FIND(" ",O2389,1)))</f>
        <v>SMAN</v>
      </c>
      <c r="Q2389" t="str">
        <f t="shared" ref="Q2389:Q2452" si="116">IF(RIGHT(P2389,1)="N","Negeri","Swasta")</f>
        <v>Negeri</v>
      </c>
      <c r="R2389" t="str">
        <f t="shared" si="114"/>
        <v>SMA</v>
      </c>
      <c r="S2389" t="s">
        <v>34</v>
      </c>
      <c r="T2389" t="s">
        <v>3486</v>
      </c>
      <c r="U2389" t="s">
        <v>29</v>
      </c>
      <c r="Z2389" t="str">
        <f>VLOOKUP(A2389,[2]registrasi!$B$2:$C$3000,2,FALSE)</f>
        <v>registrasi</v>
      </c>
      <c r="AA2389">
        <f>VLOOKUP(D2389,[3]Sheet1!$B$2:$D$43,3,FALSE)</f>
        <v>540</v>
      </c>
      <c r="AB2389" t="str">
        <f>VLOOKUP(A2389,[2]nim!$A$2:$B$3000,2,FALSE)</f>
        <v>diterima</v>
      </c>
    </row>
    <row r="2390" spans="1:28" x14ac:dyDescent="0.3">
      <c r="A2390" s="2">
        <v>122311041392</v>
      </c>
      <c r="B2390">
        <v>2</v>
      </c>
      <c r="C2390">
        <v>2021</v>
      </c>
      <c r="D2390" s="3">
        <v>3111061</v>
      </c>
      <c r="E2390" t="str">
        <f>UPPER(VLOOKUP(D2390,[1]PRODI_2019!$D$2:$L$72,3,FALSE))</f>
        <v>TEKNIK SIPIL</v>
      </c>
      <c r="F2390" t="str">
        <f>VLOOKUP(D2390,[1]PRODI_2019!$D$2:$L$72,9,FALSE)</f>
        <v>Teknik</v>
      </c>
      <c r="G2390" t="str">
        <f>VLOOKUP(F2390,Sheet1!$H$4:$I$11,2,FALSE)</f>
        <v>3_Teknik</v>
      </c>
      <c r="H2390" t="s">
        <v>2988</v>
      </c>
      <c r="I2390" t="s">
        <v>25</v>
      </c>
      <c r="L2390" t="s">
        <v>27</v>
      </c>
      <c r="O2390" t="s">
        <v>155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40</v>
      </c>
      <c r="T2390" t="s">
        <v>3486</v>
      </c>
      <c r="U2390" t="s">
        <v>29</v>
      </c>
      <c r="Z2390" t="str">
        <f>VLOOKUP(A2390,[2]registrasi!$B$2:$C$3000,2,FALSE)</f>
        <v>registrasi</v>
      </c>
      <c r="AA2390">
        <f>VLOOKUP(D2390,[3]Sheet1!$B$2:$D$43,3,FALSE)</f>
        <v>540</v>
      </c>
      <c r="AB2390" t="str">
        <f>VLOOKUP(A2390,[2]nim!$A$2:$B$3000,2,FALSE)</f>
        <v>diterima</v>
      </c>
    </row>
    <row r="2391" spans="1:28" x14ac:dyDescent="0.3">
      <c r="A2391" s="2">
        <v>122311050439</v>
      </c>
      <c r="B2391">
        <v>1</v>
      </c>
      <c r="C2391">
        <v>2022</v>
      </c>
      <c r="D2391" s="3">
        <v>3111061</v>
      </c>
      <c r="E2391" t="str">
        <f>UPPER(VLOOKUP(D2391,[1]PRODI_2019!$D$2:$L$72,3,FALSE))</f>
        <v>TEKNIK SIPIL</v>
      </c>
      <c r="F2391" t="str">
        <f>VLOOKUP(D2391,[1]PRODI_2019!$D$2:$L$72,9,FALSE)</f>
        <v>Teknik</v>
      </c>
      <c r="G2391" t="str">
        <f>VLOOKUP(F2391,Sheet1!$H$4:$I$11,2,FALSE)</f>
        <v>3_Teknik</v>
      </c>
      <c r="H2391" t="s">
        <v>2989</v>
      </c>
      <c r="I2391" t="s">
        <v>25</v>
      </c>
      <c r="L2391" t="s">
        <v>199</v>
      </c>
      <c r="O2391" t="s">
        <v>96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41</v>
      </c>
      <c r="T2391" t="s">
        <v>3486</v>
      </c>
      <c r="U2391" t="s">
        <v>29</v>
      </c>
      <c r="Z2391" t="str">
        <f>VLOOKUP(A2391,[2]registrasi!$B$2:$C$3000,2,FALSE)</f>
        <v>registrasi</v>
      </c>
      <c r="AA2391">
        <f>VLOOKUP(D2391,[3]Sheet1!$B$2:$D$43,3,FALSE)</f>
        <v>540</v>
      </c>
      <c r="AB2391" t="str">
        <f>VLOOKUP(A2391,[2]nim!$A$2:$B$3000,2,FALSE)</f>
        <v>diterima</v>
      </c>
    </row>
    <row r="2392" spans="1:28" x14ac:dyDescent="0.3">
      <c r="A2392" s="2">
        <v>122311051188</v>
      </c>
      <c r="B2392">
        <v>2</v>
      </c>
      <c r="C2392">
        <v>2022</v>
      </c>
      <c r="D2392" s="3">
        <v>3111061</v>
      </c>
      <c r="E2392" t="str">
        <f>UPPER(VLOOKUP(D2392,[1]PRODI_2019!$D$2:$L$72,3,FALSE))</f>
        <v>TEKNIK SIPIL</v>
      </c>
      <c r="F2392" t="str">
        <f>VLOOKUP(D2392,[1]PRODI_2019!$D$2:$L$72,9,FALSE)</f>
        <v>Teknik</v>
      </c>
      <c r="G2392" t="str">
        <f>VLOOKUP(F2392,Sheet1!$H$4:$I$11,2,FALSE)</f>
        <v>3_Teknik</v>
      </c>
      <c r="H2392" t="s">
        <v>2990</v>
      </c>
      <c r="I2392" t="s">
        <v>33</v>
      </c>
      <c r="L2392" t="s">
        <v>27</v>
      </c>
      <c r="O2392" t="s">
        <v>70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40</v>
      </c>
      <c r="T2392" t="s">
        <v>3486</v>
      </c>
      <c r="U2392" t="s">
        <v>29</v>
      </c>
      <c r="Z2392" t="str">
        <f>VLOOKUP(A2392,[2]registrasi!$B$2:$C$3000,2,FALSE)</f>
        <v>registrasi</v>
      </c>
      <c r="AA2392">
        <f>VLOOKUP(D2392,[3]Sheet1!$B$2:$D$43,3,FALSE)</f>
        <v>540</v>
      </c>
      <c r="AB2392" t="str">
        <f>VLOOKUP(A2392,[2]nim!$A$2:$B$3000,2,FALSE)</f>
        <v>diterima</v>
      </c>
    </row>
    <row r="2393" spans="1:28" x14ac:dyDescent="0.3">
      <c r="A2393" s="2">
        <v>122311051194</v>
      </c>
      <c r="B2393">
        <v>1</v>
      </c>
      <c r="C2393">
        <v>2022</v>
      </c>
      <c r="D2393" s="3">
        <v>3111061</v>
      </c>
      <c r="E2393" t="str">
        <f>UPPER(VLOOKUP(D2393,[1]PRODI_2019!$D$2:$L$72,3,FALSE))</f>
        <v>TEKNIK SIPIL</v>
      </c>
      <c r="F2393" t="str">
        <f>VLOOKUP(D2393,[1]PRODI_2019!$D$2:$L$72,9,FALSE)</f>
        <v>Teknik</v>
      </c>
      <c r="G2393" t="str">
        <f>VLOOKUP(F2393,Sheet1!$H$4:$I$11,2,FALSE)</f>
        <v>3_Teknik</v>
      </c>
      <c r="H2393" t="s">
        <v>2991</v>
      </c>
      <c r="I2393" t="s">
        <v>25</v>
      </c>
      <c r="L2393" t="s">
        <v>199</v>
      </c>
      <c r="O2393" t="s">
        <v>92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52</v>
      </c>
      <c r="T2393" t="s">
        <v>3486</v>
      </c>
      <c r="U2393" t="s">
        <v>29</v>
      </c>
      <c r="Z2393" t="str">
        <f>VLOOKUP(A2393,[2]registrasi!$B$2:$C$3000,2,FALSE)</f>
        <v>registrasi</v>
      </c>
      <c r="AA2393">
        <f>VLOOKUP(D2393,[3]Sheet1!$B$2:$D$43,3,FALSE)</f>
        <v>540</v>
      </c>
      <c r="AB2393" t="str">
        <f>VLOOKUP(A2393,[2]nim!$A$2:$B$3000,2,FALSE)</f>
        <v>diterima</v>
      </c>
    </row>
    <row r="2394" spans="1:28" x14ac:dyDescent="0.3">
      <c r="A2394" s="2">
        <v>122311060286</v>
      </c>
      <c r="B2394">
        <v>1</v>
      </c>
      <c r="C2394">
        <v>2022</v>
      </c>
      <c r="D2394" s="3">
        <v>3111061</v>
      </c>
      <c r="E2394" t="str">
        <f>UPPER(VLOOKUP(D2394,[1]PRODI_2019!$D$2:$L$72,3,FALSE))</f>
        <v>TEKNIK SIPIL</v>
      </c>
      <c r="F2394" t="str">
        <f>VLOOKUP(D2394,[1]PRODI_2019!$D$2:$L$72,9,FALSE)</f>
        <v>Teknik</v>
      </c>
      <c r="G2394" t="str">
        <f>VLOOKUP(F2394,Sheet1!$H$4:$I$11,2,FALSE)</f>
        <v>3_Teknik</v>
      </c>
      <c r="H2394" t="s">
        <v>2992</v>
      </c>
      <c r="I2394" t="s">
        <v>25</v>
      </c>
      <c r="L2394" t="s">
        <v>199</v>
      </c>
      <c r="O2394" t="s">
        <v>102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40</v>
      </c>
      <c r="T2394" t="s">
        <v>3486</v>
      </c>
      <c r="U2394" t="s">
        <v>29</v>
      </c>
      <c r="Z2394" t="str">
        <f>VLOOKUP(A2394,[2]registrasi!$B$2:$C$3000,2,FALSE)</f>
        <v>registrasi</v>
      </c>
      <c r="AA2394">
        <f>VLOOKUP(D2394,[3]Sheet1!$B$2:$D$43,3,FALSE)</f>
        <v>540</v>
      </c>
      <c r="AB2394" t="str">
        <f>VLOOKUP(A2394,[2]nim!$A$2:$B$3000,2,FALSE)</f>
        <v>diterima</v>
      </c>
    </row>
    <row r="2395" spans="1:28" x14ac:dyDescent="0.3">
      <c r="A2395" s="2">
        <v>122311060396</v>
      </c>
      <c r="B2395">
        <v>1</v>
      </c>
      <c r="C2395">
        <v>2022</v>
      </c>
      <c r="D2395" s="3">
        <v>3111061</v>
      </c>
      <c r="E2395" t="str">
        <f>UPPER(VLOOKUP(D2395,[1]PRODI_2019!$D$2:$L$72,3,FALSE))</f>
        <v>TEKNIK SIPIL</v>
      </c>
      <c r="F2395" t="str">
        <f>VLOOKUP(D2395,[1]PRODI_2019!$D$2:$L$72,9,FALSE)</f>
        <v>Teknik</v>
      </c>
      <c r="G2395" t="str">
        <f>VLOOKUP(F2395,Sheet1!$H$4:$I$11,2,FALSE)</f>
        <v>3_Teknik</v>
      </c>
      <c r="H2395" t="s">
        <v>2993</v>
      </c>
      <c r="I2395" t="s">
        <v>25</v>
      </c>
      <c r="L2395" t="s">
        <v>27</v>
      </c>
      <c r="O2395" t="s">
        <v>102</v>
      </c>
      <c r="P2395" t="str">
        <f t="shared" si="115"/>
        <v>SMAN</v>
      </c>
      <c r="Q2395" t="str">
        <f t="shared" si="116"/>
        <v>Negeri</v>
      </c>
      <c r="R2395" t="str">
        <f t="shared" si="114"/>
        <v>SMA</v>
      </c>
      <c r="S2395" t="s">
        <v>40</v>
      </c>
      <c r="T2395" t="s">
        <v>3486</v>
      </c>
      <c r="U2395" t="s">
        <v>29</v>
      </c>
      <c r="Z2395" t="str">
        <f>VLOOKUP(A2395,[2]registrasi!$B$2:$C$3000,2,FALSE)</f>
        <v>registrasi</v>
      </c>
      <c r="AA2395">
        <f>VLOOKUP(D2395,[3]Sheet1!$B$2:$D$43,3,FALSE)</f>
        <v>540</v>
      </c>
      <c r="AB2395" t="str">
        <f>VLOOKUP(A2395,[2]nim!$A$2:$B$3000,2,FALSE)</f>
        <v>diterima</v>
      </c>
    </row>
    <row r="2396" spans="1:28" x14ac:dyDescent="0.3">
      <c r="A2396" s="2">
        <v>122311060457</v>
      </c>
      <c r="B2396">
        <v>1</v>
      </c>
      <c r="C2396">
        <v>2021</v>
      </c>
      <c r="D2396" s="3">
        <v>3111061</v>
      </c>
      <c r="E2396" t="str">
        <f>UPPER(VLOOKUP(D2396,[1]PRODI_2019!$D$2:$L$72,3,FALSE))</f>
        <v>TEKNIK SIPIL</v>
      </c>
      <c r="F2396" t="str">
        <f>VLOOKUP(D2396,[1]PRODI_2019!$D$2:$L$72,9,FALSE)</f>
        <v>Teknik</v>
      </c>
      <c r="G2396" t="str">
        <f>VLOOKUP(F2396,Sheet1!$H$4:$I$11,2,FALSE)</f>
        <v>3_Teknik</v>
      </c>
      <c r="H2396" t="s">
        <v>2994</v>
      </c>
      <c r="I2396" t="s">
        <v>25</v>
      </c>
      <c r="L2396" t="s">
        <v>27</v>
      </c>
      <c r="O2396" t="s">
        <v>118</v>
      </c>
      <c r="P2396" t="str">
        <f t="shared" si="115"/>
        <v>SMAN</v>
      </c>
      <c r="Q2396" t="str">
        <f t="shared" si="116"/>
        <v>Negeri</v>
      </c>
      <c r="R2396" t="str">
        <f t="shared" si="114"/>
        <v>SMA</v>
      </c>
      <c r="S2396" t="s">
        <v>34</v>
      </c>
      <c r="T2396" t="s">
        <v>3486</v>
      </c>
      <c r="U2396" t="s">
        <v>29</v>
      </c>
      <c r="Z2396" t="str">
        <f>VLOOKUP(A2396,[2]registrasi!$B$2:$C$3000,2,FALSE)</f>
        <v>registrasi</v>
      </c>
      <c r="AA2396">
        <f>VLOOKUP(D2396,[3]Sheet1!$B$2:$D$43,3,FALSE)</f>
        <v>540</v>
      </c>
      <c r="AB2396" t="str">
        <f>VLOOKUP(A2396,[2]nim!$A$2:$B$3000,2,FALSE)</f>
        <v>diterima</v>
      </c>
    </row>
    <row r="2397" spans="1:28" x14ac:dyDescent="0.3">
      <c r="A2397" s="2">
        <v>122311060632</v>
      </c>
      <c r="B2397">
        <v>1</v>
      </c>
      <c r="C2397">
        <v>2022</v>
      </c>
      <c r="D2397" s="3">
        <v>3111061</v>
      </c>
      <c r="E2397" t="str">
        <f>UPPER(VLOOKUP(D2397,[1]PRODI_2019!$D$2:$L$72,3,FALSE))</f>
        <v>TEKNIK SIPIL</v>
      </c>
      <c r="F2397" t="str">
        <f>VLOOKUP(D2397,[1]PRODI_2019!$D$2:$L$72,9,FALSE)</f>
        <v>Teknik</v>
      </c>
      <c r="G2397" t="str">
        <f>VLOOKUP(F2397,Sheet1!$H$4:$I$11,2,FALSE)</f>
        <v>3_Teknik</v>
      </c>
      <c r="H2397" t="s">
        <v>2995</v>
      </c>
      <c r="I2397" t="s">
        <v>25</v>
      </c>
      <c r="L2397" t="s">
        <v>27</v>
      </c>
      <c r="O2397" t="s">
        <v>94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3486</v>
      </c>
      <c r="U2397" t="s">
        <v>29</v>
      </c>
      <c r="Z2397" t="str">
        <f>VLOOKUP(A2397,[2]registrasi!$B$2:$C$3000,2,FALSE)</f>
        <v>registrasi</v>
      </c>
      <c r="AA2397">
        <f>VLOOKUP(D2397,[3]Sheet1!$B$2:$D$43,3,FALSE)</f>
        <v>540</v>
      </c>
      <c r="AB2397" t="str">
        <f>VLOOKUP(A2397,[2]nim!$A$2:$B$3000,2,FALSE)</f>
        <v>diterima</v>
      </c>
    </row>
    <row r="2398" spans="1:28" x14ac:dyDescent="0.3">
      <c r="A2398" s="2">
        <v>122311060937</v>
      </c>
      <c r="B2398">
        <v>1</v>
      </c>
      <c r="C2398">
        <v>2022</v>
      </c>
      <c r="D2398" s="3">
        <v>3111061</v>
      </c>
      <c r="E2398" t="str">
        <f>UPPER(VLOOKUP(D2398,[1]PRODI_2019!$D$2:$L$72,3,FALSE))</f>
        <v>TEKNIK SIPIL</v>
      </c>
      <c r="F2398" t="str">
        <f>VLOOKUP(D2398,[1]PRODI_2019!$D$2:$L$72,9,FALSE)</f>
        <v>Teknik</v>
      </c>
      <c r="G2398" t="str">
        <f>VLOOKUP(F2398,Sheet1!$H$4:$I$11,2,FALSE)</f>
        <v>3_Teknik</v>
      </c>
      <c r="H2398" t="s">
        <v>2996</v>
      </c>
      <c r="I2398" t="s">
        <v>25</v>
      </c>
      <c r="L2398" t="s">
        <v>27</v>
      </c>
      <c r="O2398" t="s">
        <v>136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34</v>
      </c>
      <c r="T2398" t="s">
        <v>3486</v>
      </c>
      <c r="U2398" t="s">
        <v>29</v>
      </c>
      <c r="Z2398" t="str">
        <f>VLOOKUP(A2398,[2]registrasi!$B$2:$C$3000,2,FALSE)</f>
        <v>registrasi</v>
      </c>
      <c r="AA2398">
        <f>VLOOKUP(D2398,[3]Sheet1!$B$2:$D$43,3,FALSE)</f>
        <v>540</v>
      </c>
      <c r="AB2398" t="str">
        <f>VLOOKUP(A2398,[2]nim!$A$2:$B$3000,2,FALSE)</f>
        <v>diterima</v>
      </c>
    </row>
    <row r="2399" spans="1:28" x14ac:dyDescent="0.3">
      <c r="A2399" s="2">
        <v>122311061027</v>
      </c>
      <c r="B2399">
        <v>1</v>
      </c>
      <c r="C2399">
        <v>2022</v>
      </c>
      <c r="D2399" s="3">
        <v>3111061</v>
      </c>
      <c r="E2399" t="str">
        <f>UPPER(VLOOKUP(D2399,[1]PRODI_2019!$D$2:$L$72,3,FALSE))</f>
        <v>TEKNIK SIPIL</v>
      </c>
      <c r="F2399" t="str">
        <f>VLOOKUP(D2399,[1]PRODI_2019!$D$2:$L$72,9,FALSE)</f>
        <v>Teknik</v>
      </c>
      <c r="G2399" t="str">
        <f>VLOOKUP(F2399,Sheet1!$H$4:$I$11,2,FALSE)</f>
        <v>3_Teknik</v>
      </c>
      <c r="H2399" t="s">
        <v>2997</v>
      </c>
      <c r="I2399" t="s">
        <v>25</v>
      </c>
      <c r="L2399" t="s">
        <v>27</v>
      </c>
      <c r="O2399" t="s">
        <v>55</v>
      </c>
      <c r="P2399" t="str">
        <f t="shared" si="115"/>
        <v>SMAN</v>
      </c>
      <c r="Q2399" t="str">
        <f t="shared" si="116"/>
        <v>Negeri</v>
      </c>
      <c r="R2399" t="str">
        <f t="shared" si="114"/>
        <v>SMA</v>
      </c>
      <c r="S2399" t="s">
        <v>41</v>
      </c>
      <c r="T2399" t="s">
        <v>3486</v>
      </c>
      <c r="U2399" t="s">
        <v>29</v>
      </c>
      <c r="Z2399" t="str">
        <f>VLOOKUP(A2399,[2]registrasi!$B$2:$C$3000,2,FALSE)</f>
        <v>registrasi</v>
      </c>
      <c r="AA2399">
        <f>VLOOKUP(D2399,[3]Sheet1!$B$2:$D$43,3,FALSE)</f>
        <v>540</v>
      </c>
      <c r="AB2399" t="str">
        <f>VLOOKUP(A2399,[2]nim!$A$2:$B$3000,2,FALSE)</f>
        <v>diterima</v>
      </c>
    </row>
    <row r="2400" spans="1:28" x14ac:dyDescent="0.3">
      <c r="A2400" s="2">
        <v>122311061219</v>
      </c>
      <c r="B2400">
        <v>2</v>
      </c>
      <c r="C2400">
        <v>2021</v>
      </c>
      <c r="D2400" s="3">
        <v>3111061</v>
      </c>
      <c r="E2400" t="str">
        <f>UPPER(VLOOKUP(D2400,[1]PRODI_2019!$D$2:$L$72,3,FALSE))</f>
        <v>TEKNIK SIPIL</v>
      </c>
      <c r="F2400" t="str">
        <f>VLOOKUP(D2400,[1]PRODI_2019!$D$2:$L$72,9,FALSE)</f>
        <v>Teknik</v>
      </c>
      <c r="G2400" t="str">
        <f>VLOOKUP(F2400,Sheet1!$H$4:$I$11,2,FALSE)</f>
        <v>3_Teknik</v>
      </c>
      <c r="H2400" t="s">
        <v>2998</v>
      </c>
      <c r="I2400" t="s">
        <v>33</v>
      </c>
      <c r="L2400" t="s">
        <v>27</v>
      </c>
      <c r="O2400" t="s">
        <v>3460</v>
      </c>
      <c r="P2400" t="str">
        <f t="shared" si="115"/>
        <v>MAN</v>
      </c>
      <c r="Q2400" t="str">
        <f t="shared" si="116"/>
        <v>Negeri</v>
      </c>
      <c r="R2400" t="str">
        <f t="shared" si="114"/>
        <v>MA</v>
      </c>
      <c r="S2400" t="s">
        <v>3500</v>
      </c>
      <c r="T2400" t="s">
        <v>3487</v>
      </c>
      <c r="U2400" t="s">
        <v>29</v>
      </c>
      <c r="Z2400" t="str">
        <f>VLOOKUP(A2400,[2]registrasi!$B$2:$C$3000,2,FALSE)</f>
        <v>registrasi</v>
      </c>
      <c r="AA2400">
        <f>VLOOKUP(D2400,[3]Sheet1!$B$2:$D$43,3,FALSE)</f>
        <v>540</v>
      </c>
      <c r="AB2400" t="str">
        <f>VLOOKUP(A2400,[2]nim!$A$2:$B$3000,2,FALSE)</f>
        <v>diterima</v>
      </c>
    </row>
    <row r="2401" spans="1:28" x14ac:dyDescent="0.3">
      <c r="A2401" s="2">
        <v>122311070111</v>
      </c>
      <c r="B2401">
        <v>1</v>
      </c>
      <c r="C2401">
        <v>2021</v>
      </c>
      <c r="D2401" s="3">
        <v>3111061</v>
      </c>
      <c r="E2401" t="str">
        <f>UPPER(VLOOKUP(D2401,[1]PRODI_2019!$D$2:$L$72,3,FALSE))</f>
        <v>TEKNIK SIPIL</v>
      </c>
      <c r="F2401" t="str">
        <f>VLOOKUP(D2401,[1]PRODI_2019!$D$2:$L$72,9,FALSE)</f>
        <v>Teknik</v>
      </c>
      <c r="G2401" t="str">
        <f>VLOOKUP(F2401,Sheet1!$H$4:$I$11,2,FALSE)</f>
        <v>3_Teknik</v>
      </c>
      <c r="H2401" t="s">
        <v>2999</v>
      </c>
      <c r="I2401" t="s">
        <v>25</v>
      </c>
      <c r="L2401" t="s">
        <v>27</v>
      </c>
      <c r="O2401" t="s">
        <v>118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34</v>
      </c>
      <c r="T2401" t="s">
        <v>3486</v>
      </c>
      <c r="U2401" t="s">
        <v>29</v>
      </c>
      <c r="Z2401" t="str">
        <f>VLOOKUP(A2401,[2]registrasi!$B$2:$C$3000,2,FALSE)</f>
        <v>registrasi</v>
      </c>
      <c r="AA2401">
        <f>VLOOKUP(D2401,[3]Sheet1!$B$2:$D$43,3,FALSE)</f>
        <v>540</v>
      </c>
      <c r="AB2401" t="str">
        <f>VLOOKUP(A2401,[2]nim!$A$2:$B$3000,2,FALSE)</f>
        <v>diterima</v>
      </c>
    </row>
    <row r="2402" spans="1:28" x14ac:dyDescent="0.3">
      <c r="A2402" s="2">
        <v>122311070333</v>
      </c>
      <c r="B2402">
        <v>2</v>
      </c>
      <c r="C2402">
        <v>2022</v>
      </c>
      <c r="D2402" s="3">
        <v>3111061</v>
      </c>
      <c r="E2402" t="str">
        <f>UPPER(VLOOKUP(D2402,[1]PRODI_2019!$D$2:$L$72,3,FALSE))</f>
        <v>TEKNIK SIPIL</v>
      </c>
      <c r="F2402" t="str">
        <f>VLOOKUP(D2402,[1]PRODI_2019!$D$2:$L$72,9,FALSE)</f>
        <v>Teknik</v>
      </c>
      <c r="G2402" t="str">
        <f>VLOOKUP(F2402,Sheet1!$H$4:$I$11,2,FALSE)</f>
        <v>3_Teknik</v>
      </c>
      <c r="H2402" t="s">
        <v>3000</v>
      </c>
      <c r="I2402" t="s">
        <v>25</v>
      </c>
      <c r="L2402" t="s">
        <v>27</v>
      </c>
      <c r="O2402" t="s">
        <v>71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40</v>
      </c>
      <c r="T2402" t="s">
        <v>3486</v>
      </c>
      <c r="U2402" t="s">
        <v>29</v>
      </c>
      <c r="Z2402" t="str">
        <f>VLOOKUP(A2402,[2]registrasi!$B$2:$C$3000,2,FALSE)</f>
        <v>registrasi</v>
      </c>
      <c r="AA2402">
        <f>VLOOKUP(D2402,[3]Sheet1!$B$2:$D$43,3,FALSE)</f>
        <v>540</v>
      </c>
      <c r="AB2402" t="str">
        <f>VLOOKUP(A2402,[2]nim!$A$2:$B$3000,2,FALSE)</f>
        <v>diterima</v>
      </c>
    </row>
    <row r="2403" spans="1:28" x14ac:dyDescent="0.3">
      <c r="A2403" s="2">
        <v>122311070672</v>
      </c>
      <c r="B2403">
        <v>1</v>
      </c>
      <c r="C2403">
        <v>2022</v>
      </c>
      <c r="D2403" s="3">
        <v>3111061</v>
      </c>
      <c r="E2403" t="str">
        <f>UPPER(VLOOKUP(D2403,[1]PRODI_2019!$D$2:$L$72,3,FALSE))</f>
        <v>TEKNIK SIPIL</v>
      </c>
      <c r="F2403" t="str">
        <f>VLOOKUP(D2403,[1]PRODI_2019!$D$2:$L$72,9,FALSE)</f>
        <v>Teknik</v>
      </c>
      <c r="G2403" t="str">
        <f>VLOOKUP(F2403,Sheet1!$H$4:$I$11,2,FALSE)</f>
        <v>3_Teknik</v>
      </c>
      <c r="H2403" t="s">
        <v>3001</v>
      </c>
      <c r="I2403" t="s">
        <v>33</v>
      </c>
      <c r="L2403" t="s">
        <v>27</v>
      </c>
      <c r="O2403" t="s">
        <v>154</v>
      </c>
      <c r="P2403" t="str">
        <f t="shared" si="115"/>
        <v>SMAN</v>
      </c>
      <c r="Q2403" t="str">
        <f t="shared" si="116"/>
        <v>Negeri</v>
      </c>
      <c r="R2403" t="str">
        <f t="shared" si="114"/>
        <v>SMA</v>
      </c>
      <c r="S2403" t="s">
        <v>26</v>
      </c>
      <c r="T2403" t="s">
        <v>3486</v>
      </c>
      <c r="U2403" t="s">
        <v>29</v>
      </c>
      <c r="Z2403" t="str">
        <f>VLOOKUP(A2403,[2]registrasi!$B$2:$C$3000,2,FALSE)</f>
        <v>registrasi</v>
      </c>
      <c r="AA2403">
        <f>VLOOKUP(D2403,[3]Sheet1!$B$2:$D$43,3,FALSE)</f>
        <v>540</v>
      </c>
      <c r="AB2403" t="str">
        <f>VLOOKUP(A2403,[2]nim!$A$2:$B$3000,2,FALSE)</f>
        <v>diterima</v>
      </c>
    </row>
    <row r="2404" spans="1:28" x14ac:dyDescent="0.3">
      <c r="A2404" s="2">
        <v>122311080207</v>
      </c>
      <c r="B2404">
        <v>1</v>
      </c>
      <c r="C2404">
        <v>2021</v>
      </c>
      <c r="D2404" s="3">
        <v>3111061</v>
      </c>
      <c r="E2404" t="str">
        <f>UPPER(VLOOKUP(D2404,[1]PRODI_2019!$D$2:$L$72,3,FALSE))</f>
        <v>TEKNIK SIPIL</v>
      </c>
      <c r="F2404" t="str">
        <f>VLOOKUP(D2404,[1]PRODI_2019!$D$2:$L$72,9,FALSE)</f>
        <v>Teknik</v>
      </c>
      <c r="G2404" t="str">
        <f>VLOOKUP(F2404,Sheet1!$H$4:$I$11,2,FALSE)</f>
        <v>3_Teknik</v>
      </c>
      <c r="H2404" t="s">
        <v>3002</v>
      </c>
      <c r="I2404" t="s">
        <v>25</v>
      </c>
      <c r="L2404" t="s">
        <v>27</v>
      </c>
      <c r="O2404" t="s">
        <v>85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40</v>
      </c>
      <c r="T2404" t="s">
        <v>3486</v>
      </c>
      <c r="U2404" t="s">
        <v>29</v>
      </c>
      <c r="Z2404" t="str">
        <f>VLOOKUP(A2404,[2]registrasi!$B$2:$C$3000,2,FALSE)</f>
        <v>registrasi</v>
      </c>
      <c r="AA2404">
        <f>VLOOKUP(D2404,[3]Sheet1!$B$2:$D$43,3,FALSE)</f>
        <v>540</v>
      </c>
      <c r="AB2404" t="str">
        <f>VLOOKUP(A2404,[2]nim!$A$2:$B$3000,2,FALSE)</f>
        <v>diterima</v>
      </c>
    </row>
    <row r="2405" spans="1:28" x14ac:dyDescent="0.3">
      <c r="A2405" s="2">
        <v>122311090524</v>
      </c>
      <c r="B2405">
        <v>2</v>
      </c>
      <c r="C2405">
        <v>2022</v>
      </c>
      <c r="D2405" s="3">
        <v>3111061</v>
      </c>
      <c r="E2405" t="str">
        <f>UPPER(VLOOKUP(D2405,[1]PRODI_2019!$D$2:$L$72,3,FALSE))</f>
        <v>TEKNIK SIPIL</v>
      </c>
      <c r="F2405" t="str">
        <f>VLOOKUP(D2405,[1]PRODI_2019!$D$2:$L$72,9,FALSE)</f>
        <v>Teknik</v>
      </c>
      <c r="G2405" t="str">
        <f>VLOOKUP(F2405,Sheet1!$H$4:$I$11,2,FALSE)</f>
        <v>3_Teknik</v>
      </c>
      <c r="H2405" t="s">
        <v>3003</v>
      </c>
      <c r="I2405" t="s">
        <v>25</v>
      </c>
      <c r="L2405" t="s">
        <v>27</v>
      </c>
      <c r="O2405" t="s">
        <v>55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41</v>
      </c>
      <c r="T2405" t="s">
        <v>3486</v>
      </c>
      <c r="U2405" t="s">
        <v>29</v>
      </c>
      <c r="Z2405" t="str">
        <f>VLOOKUP(A2405,[2]registrasi!$B$2:$C$3000,2,FALSE)</f>
        <v>registrasi</v>
      </c>
      <c r="AA2405">
        <f>VLOOKUP(D2405,[3]Sheet1!$B$2:$D$43,3,FALSE)</f>
        <v>540</v>
      </c>
      <c r="AB2405" t="str">
        <f>VLOOKUP(A2405,[2]nim!$A$2:$B$3000,2,FALSE)</f>
        <v>diterima</v>
      </c>
    </row>
    <row r="2406" spans="1:28" x14ac:dyDescent="0.3">
      <c r="A2406" s="2">
        <v>122311100003</v>
      </c>
      <c r="B2406">
        <v>2</v>
      </c>
      <c r="C2406">
        <v>2022</v>
      </c>
      <c r="D2406" s="3">
        <v>3111061</v>
      </c>
      <c r="E2406" t="str">
        <f>UPPER(VLOOKUP(D2406,[1]PRODI_2019!$D$2:$L$72,3,FALSE))</f>
        <v>TEKNIK SIPIL</v>
      </c>
      <c r="F2406" t="str">
        <f>VLOOKUP(D2406,[1]PRODI_2019!$D$2:$L$72,9,FALSE)</f>
        <v>Teknik</v>
      </c>
      <c r="G2406" t="str">
        <f>VLOOKUP(F2406,Sheet1!$H$4:$I$11,2,FALSE)</f>
        <v>3_Teknik</v>
      </c>
      <c r="H2406" t="s">
        <v>3004</v>
      </c>
      <c r="I2406" t="s">
        <v>25</v>
      </c>
      <c r="L2406" t="s">
        <v>27</v>
      </c>
      <c r="O2406" t="s">
        <v>55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41</v>
      </c>
      <c r="T2406" t="s">
        <v>3486</v>
      </c>
      <c r="U2406" t="s">
        <v>29</v>
      </c>
      <c r="Z2406" t="str">
        <f>VLOOKUP(A2406,[2]registrasi!$B$2:$C$3000,2,FALSE)</f>
        <v>registrasi</v>
      </c>
      <c r="AA2406">
        <f>VLOOKUP(D2406,[3]Sheet1!$B$2:$D$43,3,FALSE)</f>
        <v>540</v>
      </c>
      <c r="AB2406" t="str">
        <f>VLOOKUP(A2406,[2]nim!$A$2:$B$3000,2,FALSE)</f>
        <v>diterima</v>
      </c>
    </row>
    <row r="2407" spans="1:28" x14ac:dyDescent="0.3">
      <c r="A2407" s="2">
        <v>122311110369</v>
      </c>
      <c r="B2407">
        <v>1</v>
      </c>
      <c r="C2407">
        <v>2022</v>
      </c>
      <c r="D2407" s="3">
        <v>3111061</v>
      </c>
      <c r="E2407" t="str">
        <f>UPPER(VLOOKUP(D2407,[1]PRODI_2019!$D$2:$L$72,3,FALSE))</f>
        <v>TEKNIK SIPIL</v>
      </c>
      <c r="F2407" t="str">
        <f>VLOOKUP(D2407,[1]PRODI_2019!$D$2:$L$72,9,FALSE)</f>
        <v>Teknik</v>
      </c>
      <c r="G2407" t="str">
        <f>VLOOKUP(F2407,Sheet1!$H$4:$I$11,2,FALSE)</f>
        <v>3_Teknik</v>
      </c>
      <c r="H2407" t="s">
        <v>3005</v>
      </c>
      <c r="I2407" t="s">
        <v>25</v>
      </c>
      <c r="L2407" t="s">
        <v>27</v>
      </c>
      <c r="O2407" t="s">
        <v>142</v>
      </c>
      <c r="P2407" t="str">
        <f t="shared" si="115"/>
        <v>MAN</v>
      </c>
      <c r="Q2407" t="str">
        <f t="shared" si="116"/>
        <v>Negeri</v>
      </c>
      <c r="R2407" t="str">
        <f t="shared" si="114"/>
        <v>MA</v>
      </c>
      <c r="S2407" t="s">
        <v>41</v>
      </c>
      <c r="T2407" t="s">
        <v>3486</v>
      </c>
      <c r="U2407" t="s">
        <v>29</v>
      </c>
      <c r="Z2407" t="str">
        <f>VLOOKUP(A2407,[2]registrasi!$B$2:$C$3000,2,FALSE)</f>
        <v>registrasi</v>
      </c>
      <c r="AA2407">
        <f>VLOOKUP(D2407,[3]Sheet1!$B$2:$D$43,3,FALSE)</f>
        <v>540</v>
      </c>
      <c r="AB2407" t="str">
        <f>VLOOKUP(A2407,[2]nim!$A$2:$B$3000,2,FALSE)</f>
        <v>diterima</v>
      </c>
    </row>
    <row r="2408" spans="1:28" x14ac:dyDescent="0.3">
      <c r="A2408" s="2">
        <v>122311120056</v>
      </c>
      <c r="B2408">
        <v>1</v>
      </c>
      <c r="C2408">
        <v>2022</v>
      </c>
      <c r="D2408" s="3">
        <v>3111061</v>
      </c>
      <c r="E2408" t="str">
        <f>UPPER(VLOOKUP(D2408,[1]PRODI_2019!$D$2:$L$72,3,FALSE))</f>
        <v>TEKNIK SIPIL</v>
      </c>
      <c r="F2408" t="str">
        <f>VLOOKUP(D2408,[1]PRODI_2019!$D$2:$L$72,9,FALSE)</f>
        <v>Teknik</v>
      </c>
      <c r="G2408" t="str">
        <f>VLOOKUP(F2408,Sheet1!$H$4:$I$11,2,FALSE)</f>
        <v>3_Teknik</v>
      </c>
      <c r="H2408" t="s">
        <v>3006</v>
      </c>
      <c r="I2408" t="s">
        <v>25</v>
      </c>
      <c r="L2408" t="s">
        <v>27</v>
      </c>
      <c r="O2408" t="s">
        <v>96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3486</v>
      </c>
      <c r="U2408" t="s">
        <v>29</v>
      </c>
      <c r="Z2408" t="str">
        <f>VLOOKUP(A2408,[2]registrasi!$B$2:$C$3000,2,FALSE)</f>
        <v>registrasi</v>
      </c>
      <c r="AA2408">
        <f>VLOOKUP(D2408,[3]Sheet1!$B$2:$D$43,3,FALSE)</f>
        <v>540</v>
      </c>
      <c r="AB2408" t="str">
        <f>VLOOKUP(A2408,[2]nim!$A$2:$B$3000,2,FALSE)</f>
        <v>diterima</v>
      </c>
    </row>
    <row r="2409" spans="1:28" x14ac:dyDescent="0.3">
      <c r="A2409" s="2">
        <v>122311120416</v>
      </c>
      <c r="B2409">
        <v>1</v>
      </c>
      <c r="C2409">
        <v>2022</v>
      </c>
      <c r="D2409" s="3">
        <v>3111061</v>
      </c>
      <c r="E2409" t="str">
        <f>UPPER(VLOOKUP(D2409,[1]PRODI_2019!$D$2:$L$72,3,FALSE))</f>
        <v>TEKNIK SIPIL</v>
      </c>
      <c r="F2409" t="str">
        <f>VLOOKUP(D2409,[1]PRODI_2019!$D$2:$L$72,9,FALSE)</f>
        <v>Teknik</v>
      </c>
      <c r="G2409" t="str">
        <f>VLOOKUP(F2409,Sheet1!$H$4:$I$11,2,FALSE)</f>
        <v>3_Teknik</v>
      </c>
      <c r="H2409" t="s">
        <v>3007</v>
      </c>
      <c r="I2409" t="s">
        <v>25</v>
      </c>
      <c r="L2409" t="s">
        <v>199</v>
      </c>
      <c r="O2409" t="s">
        <v>55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41</v>
      </c>
      <c r="T2409" t="s">
        <v>3486</v>
      </c>
      <c r="U2409" t="s">
        <v>35</v>
      </c>
      <c r="Z2409" t="str">
        <f>VLOOKUP(A2409,[2]registrasi!$B$2:$C$3000,2,FALSE)</f>
        <v>registrasi</v>
      </c>
      <c r="AA2409">
        <f>VLOOKUP(D2409,[3]Sheet1!$B$2:$D$43,3,FALSE)</f>
        <v>540</v>
      </c>
      <c r="AB2409" t="str">
        <f>VLOOKUP(A2409,[2]nim!$A$2:$B$3000,2,FALSE)</f>
        <v>diterima</v>
      </c>
    </row>
    <row r="2410" spans="1:28" x14ac:dyDescent="0.3">
      <c r="A2410" s="2">
        <v>122311131161</v>
      </c>
      <c r="B2410">
        <v>1</v>
      </c>
      <c r="C2410">
        <v>2022</v>
      </c>
      <c r="D2410" s="3">
        <v>3111061</v>
      </c>
      <c r="E2410" t="str">
        <f>UPPER(VLOOKUP(D2410,[1]PRODI_2019!$D$2:$L$72,3,FALSE))</f>
        <v>TEKNIK SIPIL</v>
      </c>
      <c r="F2410" t="str">
        <f>VLOOKUP(D2410,[1]PRODI_2019!$D$2:$L$72,9,FALSE)</f>
        <v>Teknik</v>
      </c>
      <c r="G2410" t="str">
        <f>VLOOKUP(F2410,Sheet1!$H$4:$I$11,2,FALSE)</f>
        <v>3_Teknik</v>
      </c>
      <c r="H2410" t="s">
        <v>3008</v>
      </c>
      <c r="I2410" t="s">
        <v>25</v>
      </c>
      <c r="L2410" t="s">
        <v>27</v>
      </c>
      <c r="O2410" t="s">
        <v>444</v>
      </c>
      <c r="P2410" t="str">
        <f t="shared" si="115"/>
        <v>SMAS</v>
      </c>
      <c r="Q2410" t="str">
        <f t="shared" si="116"/>
        <v>Swasta</v>
      </c>
      <c r="R2410" t="str">
        <f t="shared" si="114"/>
        <v>SMA</v>
      </c>
      <c r="S2410" t="s">
        <v>26</v>
      </c>
      <c r="T2410" t="s">
        <v>3486</v>
      </c>
      <c r="U2410" t="s">
        <v>29</v>
      </c>
      <c r="Z2410" t="str">
        <f>VLOOKUP(A2410,[2]registrasi!$B$2:$C$3000,2,FALSE)</f>
        <v>registrasi</v>
      </c>
      <c r="AA2410">
        <f>VLOOKUP(D2410,[3]Sheet1!$B$2:$D$43,3,FALSE)</f>
        <v>540</v>
      </c>
      <c r="AB2410" t="str">
        <f>VLOOKUP(A2410,[2]nim!$A$2:$B$3000,2,FALSE)</f>
        <v>diterima</v>
      </c>
    </row>
    <row r="2411" spans="1:28" x14ac:dyDescent="0.3">
      <c r="A2411" s="2">
        <v>122311140299</v>
      </c>
      <c r="B2411">
        <v>1</v>
      </c>
      <c r="C2411">
        <v>2022</v>
      </c>
      <c r="D2411" s="3">
        <v>3111061</v>
      </c>
      <c r="E2411" t="str">
        <f>UPPER(VLOOKUP(D2411,[1]PRODI_2019!$D$2:$L$72,3,FALSE))</f>
        <v>TEKNIK SIPIL</v>
      </c>
      <c r="F2411" t="str">
        <f>VLOOKUP(D2411,[1]PRODI_2019!$D$2:$L$72,9,FALSE)</f>
        <v>Teknik</v>
      </c>
      <c r="G2411" t="str">
        <f>VLOOKUP(F2411,Sheet1!$H$4:$I$11,2,FALSE)</f>
        <v>3_Teknik</v>
      </c>
      <c r="H2411" t="s">
        <v>3009</v>
      </c>
      <c r="I2411" t="s">
        <v>25</v>
      </c>
      <c r="L2411" t="s">
        <v>27</v>
      </c>
      <c r="O2411" t="s">
        <v>96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41</v>
      </c>
      <c r="T2411" t="s">
        <v>3486</v>
      </c>
      <c r="U2411" t="s">
        <v>29</v>
      </c>
      <c r="Z2411" t="str">
        <f>VLOOKUP(A2411,[2]registrasi!$B$2:$C$3000,2,FALSE)</f>
        <v>registrasi</v>
      </c>
      <c r="AA2411">
        <f>VLOOKUP(D2411,[3]Sheet1!$B$2:$D$43,3,FALSE)</f>
        <v>540</v>
      </c>
      <c r="AB2411" t="str">
        <f>VLOOKUP(A2411,[2]nim!$A$2:$B$3000,2,FALSE)</f>
        <v>diterima</v>
      </c>
    </row>
    <row r="2412" spans="1:28" x14ac:dyDescent="0.3">
      <c r="A2412" s="2">
        <v>122311140386</v>
      </c>
      <c r="B2412">
        <v>1</v>
      </c>
      <c r="C2412">
        <v>2022</v>
      </c>
      <c r="D2412" s="3">
        <v>3111061</v>
      </c>
      <c r="E2412" t="str">
        <f>UPPER(VLOOKUP(D2412,[1]PRODI_2019!$D$2:$L$72,3,FALSE))</f>
        <v>TEKNIK SIPIL</v>
      </c>
      <c r="F2412" t="str">
        <f>VLOOKUP(D2412,[1]PRODI_2019!$D$2:$L$72,9,FALSE)</f>
        <v>Teknik</v>
      </c>
      <c r="G2412" t="str">
        <f>VLOOKUP(F2412,Sheet1!$H$4:$I$11,2,FALSE)</f>
        <v>3_Teknik</v>
      </c>
      <c r="H2412" t="s">
        <v>3010</v>
      </c>
      <c r="I2412" t="s">
        <v>33</v>
      </c>
      <c r="L2412" t="s">
        <v>27</v>
      </c>
      <c r="O2412" t="s">
        <v>154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26</v>
      </c>
      <c r="T2412" t="s">
        <v>3486</v>
      </c>
      <c r="U2412" t="s">
        <v>29</v>
      </c>
      <c r="Z2412" t="str">
        <f>VLOOKUP(A2412,[2]registrasi!$B$2:$C$3000,2,FALSE)</f>
        <v>registrasi</v>
      </c>
      <c r="AA2412">
        <f>VLOOKUP(D2412,[3]Sheet1!$B$2:$D$43,3,FALSE)</f>
        <v>540</v>
      </c>
      <c r="AB2412" t="str">
        <f>VLOOKUP(A2412,[2]nim!$A$2:$B$3000,2,FALSE)</f>
        <v>diterima</v>
      </c>
    </row>
    <row r="2413" spans="1:28" x14ac:dyDescent="0.3">
      <c r="A2413" s="2">
        <v>122311180092</v>
      </c>
      <c r="B2413">
        <v>2</v>
      </c>
      <c r="C2413">
        <v>2022</v>
      </c>
      <c r="D2413" s="3">
        <v>3111061</v>
      </c>
      <c r="E2413" t="str">
        <f>UPPER(VLOOKUP(D2413,[1]PRODI_2019!$D$2:$L$72,3,FALSE))</f>
        <v>TEKNIK SIPIL</v>
      </c>
      <c r="F2413" t="str">
        <f>VLOOKUP(D2413,[1]PRODI_2019!$D$2:$L$72,9,FALSE)</f>
        <v>Teknik</v>
      </c>
      <c r="G2413" t="str">
        <f>VLOOKUP(F2413,Sheet1!$H$4:$I$11,2,FALSE)</f>
        <v>3_Teknik</v>
      </c>
      <c r="H2413" t="s">
        <v>3011</v>
      </c>
      <c r="I2413" t="s">
        <v>25</v>
      </c>
      <c r="L2413" t="s">
        <v>27</v>
      </c>
      <c r="O2413" t="s">
        <v>149</v>
      </c>
      <c r="P2413" t="str">
        <f t="shared" si="115"/>
        <v>SMAN</v>
      </c>
      <c r="Q2413" t="str">
        <f t="shared" si="116"/>
        <v>Negeri</v>
      </c>
      <c r="R2413" t="str">
        <f t="shared" si="114"/>
        <v>SMA</v>
      </c>
      <c r="S2413" t="s">
        <v>37</v>
      </c>
      <c r="T2413" t="s">
        <v>3486</v>
      </c>
      <c r="U2413" t="s">
        <v>29</v>
      </c>
      <c r="Z2413" t="str">
        <f>VLOOKUP(A2413,[2]registrasi!$B$2:$C$3000,2,FALSE)</f>
        <v>registrasi</v>
      </c>
      <c r="AA2413">
        <f>VLOOKUP(D2413,[3]Sheet1!$B$2:$D$43,3,FALSE)</f>
        <v>540</v>
      </c>
      <c r="AB2413" t="str">
        <f>VLOOKUP(A2413,[2]nim!$A$2:$B$3000,2,FALSE)</f>
        <v>diterima</v>
      </c>
    </row>
    <row r="2414" spans="1:28" x14ac:dyDescent="0.3">
      <c r="A2414" s="2">
        <v>122311180360</v>
      </c>
      <c r="B2414">
        <v>1</v>
      </c>
      <c r="C2414">
        <v>2021</v>
      </c>
      <c r="D2414" s="3">
        <v>3111061</v>
      </c>
      <c r="E2414" t="str">
        <f>UPPER(VLOOKUP(D2414,[1]PRODI_2019!$D$2:$L$72,3,FALSE))</f>
        <v>TEKNIK SIPIL</v>
      </c>
      <c r="F2414" t="str">
        <f>VLOOKUP(D2414,[1]PRODI_2019!$D$2:$L$72,9,FALSE)</f>
        <v>Teknik</v>
      </c>
      <c r="G2414" t="str">
        <f>VLOOKUP(F2414,Sheet1!$H$4:$I$11,2,FALSE)</f>
        <v>3_Teknik</v>
      </c>
      <c r="H2414" t="s">
        <v>3012</v>
      </c>
      <c r="I2414" t="s">
        <v>25</v>
      </c>
      <c r="L2414" t="s">
        <v>199</v>
      </c>
      <c r="O2414" t="s">
        <v>84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37</v>
      </c>
      <c r="T2414" t="s">
        <v>3486</v>
      </c>
      <c r="U2414" t="s">
        <v>29</v>
      </c>
      <c r="Z2414" t="str">
        <f>VLOOKUP(A2414,[2]registrasi!$B$2:$C$3000,2,FALSE)</f>
        <v>registrasi</v>
      </c>
      <c r="AA2414">
        <f>VLOOKUP(D2414,[3]Sheet1!$B$2:$D$43,3,FALSE)</f>
        <v>540</v>
      </c>
      <c r="AB2414" t="str">
        <f>VLOOKUP(A2414,[2]nim!$A$2:$B$3000,2,FALSE)</f>
        <v>diterima</v>
      </c>
    </row>
    <row r="2415" spans="1:28" x14ac:dyDescent="0.3">
      <c r="A2415" s="2">
        <v>122311190008</v>
      </c>
      <c r="B2415">
        <v>2</v>
      </c>
      <c r="C2415">
        <v>2022</v>
      </c>
      <c r="D2415" s="3">
        <v>3111061</v>
      </c>
      <c r="E2415" t="str">
        <f>UPPER(VLOOKUP(D2415,[1]PRODI_2019!$D$2:$L$72,3,FALSE))</f>
        <v>TEKNIK SIPIL</v>
      </c>
      <c r="F2415" t="str">
        <f>VLOOKUP(D2415,[1]PRODI_2019!$D$2:$L$72,9,FALSE)</f>
        <v>Teknik</v>
      </c>
      <c r="G2415" t="str">
        <f>VLOOKUP(F2415,Sheet1!$H$4:$I$11,2,FALSE)</f>
        <v>3_Teknik</v>
      </c>
      <c r="H2415" t="s">
        <v>3013</v>
      </c>
      <c r="I2415" t="s">
        <v>33</v>
      </c>
      <c r="L2415" t="s">
        <v>27</v>
      </c>
      <c r="O2415" t="s">
        <v>220</v>
      </c>
      <c r="P2415" t="str">
        <f t="shared" si="115"/>
        <v>SMAN</v>
      </c>
      <c r="Q2415" t="str">
        <f t="shared" si="116"/>
        <v>Negeri</v>
      </c>
      <c r="R2415" t="str">
        <f t="shared" si="114"/>
        <v>SMA</v>
      </c>
      <c r="S2415" t="s">
        <v>63</v>
      </c>
      <c r="T2415" t="s">
        <v>3486</v>
      </c>
      <c r="U2415" t="s">
        <v>29</v>
      </c>
      <c r="Z2415" t="str">
        <f>VLOOKUP(A2415,[2]registrasi!$B$2:$C$3000,2,FALSE)</f>
        <v>registrasi</v>
      </c>
      <c r="AA2415">
        <f>VLOOKUP(D2415,[3]Sheet1!$B$2:$D$43,3,FALSE)</f>
        <v>540</v>
      </c>
      <c r="AB2415" t="e">
        <f>VLOOKUP(A2415,[2]nim!$A$2:$B$3000,2,FALSE)</f>
        <v>#N/A</v>
      </c>
    </row>
    <row r="2416" spans="1:28" x14ac:dyDescent="0.3">
      <c r="A2416" s="2">
        <v>122311190433</v>
      </c>
      <c r="B2416">
        <v>2</v>
      </c>
      <c r="C2416">
        <v>2021</v>
      </c>
      <c r="D2416" s="3">
        <v>3111061</v>
      </c>
      <c r="E2416" t="str">
        <f>UPPER(VLOOKUP(D2416,[1]PRODI_2019!$D$2:$L$72,3,FALSE))</f>
        <v>TEKNIK SIPIL</v>
      </c>
      <c r="F2416" t="str">
        <f>VLOOKUP(D2416,[1]PRODI_2019!$D$2:$L$72,9,FALSE)</f>
        <v>Teknik</v>
      </c>
      <c r="G2416" t="str">
        <f>VLOOKUP(F2416,Sheet1!$H$4:$I$11,2,FALSE)</f>
        <v>3_Teknik</v>
      </c>
      <c r="H2416" t="s">
        <v>3014</v>
      </c>
      <c r="I2416" t="s">
        <v>33</v>
      </c>
      <c r="L2416" t="s">
        <v>27</v>
      </c>
      <c r="O2416" t="s">
        <v>314</v>
      </c>
      <c r="P2416" t="str">
        <f t="shared" si="115"/>
        <v>SMAN</v>
      </c>
      <c r="Q2416" t="str">
        <f t="shared" si="116"/>
        <v>Negeri</v>
      </c>
      <c r="R2416" t="str">
        <f t="shared" si="114"/>
        <v>SMA</v>
      </c>
      <c r="S2416" t="s">
        <v>26</v>
      </c>
      <c r="T2416" t="s">
        <v>3486</v>
      </c>
      <c r="U2416" t="s">
        <v>29</v>
      </c>
      <c r="Z2416" t="str">
        <f>VLOOKUP(A2416,[2]registrasi!$B$2:$C$3000,2,FALSE)</f>
        <v>registrasi</v>
      </c>
      <c r="AA2416">
        <f>VLOOKUP(D2416,[3]Sheet1!$B$2:$D$43,3,FALSE)</f>
        <v>540</v>
      </c>
      <c r="AB2416" t="str">
        <f>VLOOKUP(A2416,[2]nim!$A$2:$B$3000,2,FALSE)</f>
        <v>diterima</v>
      </c>
    </row>
    <row r="2417" spans="1:28" x14ac:dyDescent="0.3">
      <c r="A2417" s="2">
        <v>122311200031</v>
      </c>
      <c r="B2417">
        <v>2</v>
      </c>
      <c r="C2417">
        <v>2022</v>
      </c>
      <c r="D2417" s="3">
        <v>3111061</v>
      </c>
      <c r="E2417" t="str">
        <f>UPPER(VLOOKUP(D2417,[1]PRODI_2019!$D$2:$L$72,3,FALSE))</f>
        <v>TEKNIK SIPIL</v>
      </c>
      <c r="F2417" t="str">
        <f>VLOOKUP(D2417,[1]PRODI_2019!$D$2:$L$72,9,FALSE)</f>
        <v>Teknik</v>
      </c>
      <c r="G2417" t="str">
        <f>VLOOKUP(F2417,Sheet1!$H$4:$I$11,2,FALSE)</f>
        <v>3_Teknik</v>
      </c>
      <c r="H2417" t="s">
        <v>3015</v>
      </c>
      <c r="I2417" t="s">
        <v>25</v>
      </c>
      <c r="L2417" t="s">
        <v>27</v>
      </c>
      <c r="O2417" t="s">
        <v>77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37</v>
      </c>
      <c r="T2417" t="s">
        <v>3486</v>
      </c>
      <c r="U2417" t="s">
        <v>29</v>
      </c>
      <c r="Z2417" t="str">
        <f>VLOOKUP(A2417,[2]registrasi!$B$2:$C$3000,2,FALSE)</f>
        <v>registrasi</v>
      </c>
      <c r="AA2417">
        <f>VLOOKUP(D2417,[3]Sheet1!$B$2:$D$43,3,FALSE)</f>
        <v>540</v>
      </c>
      <c r="AB2417" t="str">
        <f>VLOOKUP(A2417,[2]nim!$A$2:$B$3000,2,FALSE)</f>
        <v>diterima</v>
      </c>
    </row>
    <row r="2418" spans="1:28" x14ac:dyDescent="0.3">
      <c r="A2418" s="2">
        <v>122311210380</v>
      </c>
      <c r="B2418">
        <v>1</v>
      </c>
      <c r="C2418">
        <v>2021</v>
      </c>
      <c r="D2418" s="3">
        <v>3111061</v>
      </c>
      <c r="E2418" t="str">
        <f>UPPER(VLOOKUP(D2418,[1]PRODI_2019!$D$2:$L$72,3,FALSE))</f>
        <v>TEKNIK SIPIL</v>
      </c>
      <c r="F2418" t="str">
        <f>VLOOKUP(D2418,[1]PRODI_2019!$D$2:$L$72,9,FALSE)</f>
        <v>Teknik</v>
      </c>
      <c r="G2418" t="str">
        <f>VLOOKUP(F2418,Sheet1!$H$4:$I$11,2,FALSE)</f>
        <v>3_Teknik</v>
      </c>
      <c r="H2418" t="s">
        <v>3016</v>
      </c>
      <c r="I2418" t="s">
        <v>25</v>
      </c>
      <c r="L2418" t="s">
        <v>27</v>
      </c>
      <c r="O2418" t="s">
        <v>77</v>
      </c>
      <c r="P2418" t="str">
        <f t="shared" si="115"/>
        <v>SMAN</v>
      </c>
      <c r="Q2418" t="str">
        <f t="shared" si="116"/>
        <v>Negeri</v>
      </c>
      <c r="R2418" t="str">
        <f t="shared" si="114"/>
        <v>SMA</v>
      </c>
      <c r="S2418" t="s">
        <v>37</v>
      </c>
      <c r="T2418" t="s">
        <v>3486</v>
      </c>
      <c r="U2418" t="s">
        <v>35</v>
      </c>
      <c r="Z2418" t="str">
        <f>VLOOKUP(A2418,[2]registrasi!$B$2:$C$3000,2,FALSE)</f>
        <v>registrasi</v>
      </c>
      <c r="AA2418">
        <f>VLOOKUP(D2418,[3]Sheet1!$B$2:$D$43,3,FALSE)</f>
        <v>540</v>
      </c>
      <c r="AB2418" t="str">
        <f>VLOOKUP(A2418,[2]nim!$A$2:$B$3000,2,FALSE)</f>
        <v>diterima</v>
      </c>
    </row>
    <row r="2419" spans="1:28" x14ac:dyDescent="0.3">
      <c r="A2419" s="2">
        <v>122311220073</v>
      </c>
      <c r="B2419">
        <v>2</v>
      </c>
      <c r="C2419">
        <v>2021</v>
      </c>
      <c r="D2419" s="3">
        <v>3111061</v>
      </c>
      <c r="E2419" t="str">
        <f>UPPER(VLOOKUP(D2419,[1]PRODI_2019!$D$2:$L$72,3,FALSE))</f>
        <v>TEKNIK SIPIL</v>
      </c>
      <c r="F2419" t="str">
        <f>VLOOKUP(D2419,[1]PRODI_2019!$D$2:$L$72,9,FALSE)</f>
        <v>Teknik</v>
      </c>
      <c r="G2419" t="str">
        <f>VLOOKUP(F2419,Sheet1!$H$4:$I$11,2,FALSE)</f>
        <v>3_Teknik</v>
      </c>
      <c r="H2419" t="s">
        <v>3017</v>
      </c>
      <c r="I2419" t="s">
        <v>33</v>
      </c>
      <c r="L2419" t="s">
        <v>27</v>
      </c>
      <c r="O2419" t="s">
        <v>215</v>
      </c>
      <c r="P2419" t="str">
        <f t="shared" si="115"/>
        <v>SMAN</v>
      </c>
      <c r="Q2419" t="str">
        <f t="shared" si="116"/>
        <v>Negeri</v>
      </c>
      <c r="R2419" t="str">
        <f t="shared" si="114"/>
        <v>SMA</v>
      </c>
      <c r="S2419" t="s">
        <v>37</v>
      </c>
      <c r="T2419" t="s">
        <v>3486</v>
      </c>
      <c r="U2419" t="s">
        <v>29</v>
      </c>
      <c r="Z2419" t="str">
        <f>VLOOKUP(A2419,[2]registrasi!$B$2:$C$3000,2,FALSE)</f>
        <v>registrasi</v>
      </c>
      <c r="AA2419">
        <f>VLOOKUP(D2419,[3]Sheet1!$B$2:$D$43,3,FALSE)</f>
        <v>540</v>
      </c>
      <c r="AB2419" t="str">
        <f>VLOOKUP(A2419,[2]nim!$A$2:$B$3000,2,FALSE)</f>
        <v>diterima</v>
      </c>
    </row>
    <row r="2420" spans="1:28" x14ac:dyDescent="0.3">
      <c r="A2420" s="2">
        <v>122311220171</v>
      </c>
      <c r="B2420">
        <v>1</v>
      </c>
      <c r="C2420">
        <v>2022</v>
      </c>
      <c r="D2420" s="3">
        <v>3111061</v>
      </c>
      <c r="E2420" t="str">
        <f>UPPER(VLOOKUP(D2420,[1]PRODI_2019!$D$2:$L$72,3,FALSE))</f>
        <v>TEKNIK SIPIL</v>
      </c>
      <c r="F2420" t="str">
        <f>VLOOKUP(D2420,[1]PRODI_2019!$D$2:$L$72,9,FALSE)</f>
        <v>Teknik</v>
      </c>
      <c r="G2420" t="str">
        <f>VLOOKUP(F2420,Sheet1!$H$4:$I$11,2,FALSE)</f>
        <v>3_Teknik</v>
      </c>
      <c r="H2420" t="s">
        <v>3018</v>
      </c>
      <c r="I2420" t="s">
        <v>33</v>
      </c>
      <c r="L2420" t="s">
        <v>27</v>
      </c>
      <c r="O2420" t="s">
        <v>153</v>
      </c>
      <c r="P2420" t="str">
        <f t="shared" si="115"/>
        <v>SMAS</v>
      </c>
      <c r="Q2420" t="str">
        <f t="shared" si="116"/>
        <v>Swasta</v>
      </c>
      <c r="R2420" t="str">
        <f t="shared" si="114"/>
        <v>SMA</v>
      </c>
      <c r="S2420" t="s">
        <v>37</v>
      </c>
      <c r="T2420" t="s">
        <v>3486</v>
      </c>
      <c r="U2420" t="s">
        <v>29</v>
      </c>
      <c r="Z2420" t="str">
        <f>VLOOKUP(A2420,[2]registrasi!$B$2:$C$3000,2,FALSE)</f>
        <v>registrasi</v>
      </c>
      <c r="AA2420">
        <f>VLOOKUP(D2420,[3]Sheet1!$B$2:$D$43,3,FALSE)</f>
        <v>540</v>
      </c>
      <c r="AB2420" t="str">
        <f>VLOOKUP(A2420,[2]nim!$A$2:$B$3000,2,FALSE)</f>
        <v>diterima</v>
      </c>
    </row>
    <row r="2421" spans="1:28" x14ac:dyDescent="0.3">
      <c r="A2421" s="2">
        <v>122311230326</v>
      </c>
      <c r="B2421">
        <v>2</v>
      </c>
      <c r="C2421">
        <v>2022</v>
      </c>
      <c r="D2421" s="3">
        <v>3111061</v>
      </c>
      <c r="E2421" t="str">
        <f>UPPER(VLOOKUP(D2421,[1]PRODI_2019!$D$2:$L$72,3,FALSE))</f>
        <v>TEKNIK SIPIL</v>
      </c>
      <c r="F2421" t="str">
        <f>VLOOKUP(D2421,[1]PRODI_2019!$D$2:$L$72,9,FALSE)</f>
        <v>Teknik</v>
      </c>
      <c r="G2421" t="str">
        <f>VLOOKUP(F2421,Sheet1!$H$4:$I$11,2,FALSE)</f>
        <v>3_Teknik</v>
      </c>
      <c r="H2421" t="s">
        <v>3019</v>
      </c>
      <c r="I2421" t="s">
        <v>25</v>
      </c>
      <c r="L2421" t="s">
        <v>27</v>
      </c>
      <c r="O2421" t="s">
        <v>3225</v>
      </c>
      <c r="P2421" t="str">
        <f t="shared" si="115"/>
        <v>SMA</v>
      </c>
      <c r="Q2421" t="str">
        <f t="shared" si="116"/>
        <v>Swasta</v>
      </c>
      <c r="R2421" t="str">
        <f t="shared" si="114"/>
        <v>SMA</v>
      </c>
      <c r="S2421" t="s">
        <v>26</v>
      </c>
      <c r="T2421" t="s">
        <v>3486</v>
      </c>
      <c r="U2421" t="s">
        <v>29</v>
      </c>
      <c r="Z2421" t="str">
        <f>VLOOKUP(A2421,[2]registrasi!$B$2:$C$3000,2,FALSE)</f>
        <v>registrasi</v>
      </c>
      <c r="AA2421">
        <f>VLOOKUP(D2421,[3]Sheet1!$B$2:$D$43,3,FALSE)</f>
        <v>540</v>
      </c>
      <c r="AB2421" t="str">
        <f>VLOOKUP(A2421,[2]nim!$A$2:$B$3000,2,FALSE)</f>
        <v>diterima</v>
      </c>
    </row>
    <row r="2422" spans="1:28" x14ac:dyDescent="0.3">
      <c r="A2422" s="2">
        <v>122311240058</v>
      </c>
      <c r="B2422">
        <v>1</v>
      </c>
      <c r="C2422">
        <v>2022</v>
      </c>
      <c r="D2422" s="3">
        <v>3111061</v>
      </c>
      <c r="E2422" t="str">
        <f>UPPER(VLOOKUP(D2422,[1]PRODI_2019!$D$2:$L$72,3,FALSE))</f>
        <v>TEKNIK SIPIL</v>
      </c>
      <c r="F2422" t="str">
        <f>VLOOKUP(D2422,[1]PRODI_2019!$D$2:$L$72,9,FALSE)</f>
        <v>Teknik</v>
      </c>
      <c r="G2422" t="str">
        <f>VLOOKUP(F2422,Sheet1!$H$4:$I$11,2,FALSE)</f>
        <v>3_Teknik</v>
      </c>
      <c r="H2422" t="s">
        <v>3020</v>
      </c>
      <c r="I2422" t="s">
        <v>25</v>
      </c>
      <c r="L2422" t="s">
        <v>27</v>
      </c>
      <c r="O2422" t="s">
        <v>212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26</v>
      </c>
      <c r="T2422" t="s">
        <v>3486</v>
      </c>
      <c r="U2422" t="s">
        <v>29</v>
      </c>
      <c r="Z2422" t="str">
        <f>VLOOKUP(A2422,[2]registrasi!$B$2:$C$3000,2,FALSE)</f>
        <v>registrasi</v>
      </c>
      <c r="AA2422">
        <f>VLOOKUP(D2422,[3]Sheet1!$B$2:$D$43,3,FALSE)</f>
        <v>540</v>
      </c>
      <c r="AB2422" t="str">
        <f>VLOOKUP(A2422,[2]nim!$A$2:$B$3000,2,FALSE)</f>
        <v>diterima</v>
      </c>
    </row>
    <row r="2423" spans="1:28" x14ac:dyDescent="0.3">
      <c r="A2423" s="2">
        <v>122321040647</v>
      </c>
      <c r="B2423">
        <v>2</v>
      </c>
      <c r="C2423">
        <v>2021</v>
      </c>
      <c r="D2423" s="3">
        <v>3111061</v>
      </c>
      <c r="E2423" t="str">
        <f>UPPER(VLOOKUP(D2423,[1]PRODI_2019!$D$2:$L$72,3,FALSE))</f>
        <v>TEKNIK SIPIL</v>
      </c>
      <c r="F2423" t="str">
        <f>VLOOKUP(D2423,[1]PRODI_2019!$D$2:$L$72,9,FALSE)</f>
        <v>Teknik</v>
      </c>
      <c r="G2423" t="str">
        <f>VLOOKUP(F2423,Sheet1!$H$4:$I$11,2,FALSE)</f>
        <v>3_Teknik</v>
      </c>
      <c r="H2423" t="s">
        <v>3021</v>
      </c>
      <c r="I2423" t="s">
        <v>25</v>
      </c>
      <c r="L2423" t="s">
        <v>27</v>
      </c>
      <c r="O2423" t="s">
        <v>3461</v>
      </c>
      <c r="P2423" t="str">
        <f t="shared" si="115"/>
        <v>SMAS</v>
      </c>
      <c r="Q2423" t="str">
        <f t="shared" si="116"/>
        <v>Swasta</v>
      </c>
      <c r="R2423" t="str">
        <f t="shared" si="114"/>
        <v>SMA</v>
      </c>
      <c r="S2423" t="s">
        <v>105</v>
      </c>
      <c r="T2423" t="s">
        <v>3489</v>
      </c>
      <c r="U2423" t="s">
        <v>29</v>
      </c>
      <c r="Z2423" t="str">
        <f>VLOOKUP(A2423,[2]registrasi!$B$2:$C$3000,2,FALSE)</f>
        <v>registrasi</v>
      </c>
      <c r="AA2423">
        <f>VLOOKUP(D2423,[3]Sheet1!$B$2:$D$43,3,FALSE)</f>
        <v>540</v>
      </c>
      <c r="AB2423" t="str">
        <f>VLOOKUP(A2423,[2]nim!$A$2:$B$3000,2,FALSE)</f>
        <v>diterima</v>
      </c>
    </row>
    <row r="2424" spans="1:28" x14ac:dyDescent="0.3">
      <c r="A2424" s="2">
        <v>122321190864</v>
      </c>
      <c r="B2424">
        <v>2</v>
      </c>
      <c r="C2424">
        <v>2022</v>
      </c>
      <c r="D2424" s="3">
        <v>3111061</v>
      </c>
      <c r="E2424" t="str">
        <f>UPPER(VLOOKUP(D2424,[1]PRODI_2019!$D$2:$L$72,3,FALSE))</f>
        <v>TEKNIK SIPIL</v>
      </c>
      <c r="F2424" t="str">
        <f>VLOOKUP(D2424,[1]PRODI_2019!$D$2:$L$72,9,FALSE)</f>
        <v>Teknik</v>
      </c>
      <c r="G2424" t="str">
        <f>VLOOKUP(F2424,Sheet1!$H$4:$I$11,2,FALSE)</f>
        <v>3_Teknik</v>
      </c>
      <c r="H2424" t="s">
        <v>3022</v>
      </c>
      <c r="I2424" t="s">
        <v>25</v>
      </c>
      <c r="L2424" t="s">
        <v>27</v>
      </c>
      <c r="O2424" t="s">
        <v>448</v>
      </c>
      <c r="P2424" t="str">
        <f t="shared" si="115"/>
        <v>SMAN</v>
      </c>
      <c r="Q2424" t="str">
        <f t="shared" si="116"/>
        <v>Negeri</v>
      </c>
      <c r="R2424" t="str">
        <f t="shared" si="114"/>
        <v>SMA</v>
      </c>
      <c r="S2424" t="s">
        <v>78</v>
      </c>
      <c r="T2424" t="s">
        <v>3489</v>
      </c>
      <c r="U2424" t="s">
        <v>29</v>
      </c>
      <c r="Z2424" t="str">
        <f>VLOOKUP(A2424,[2]registrasi!$B$2:$C$3000,2,FALSE)</f>
        <v>registrasi</v>
      </c>
      <c r="AA2424">
        <f>VLOOKUP(D2424,[3]Sheet1!$B$2:$D$43,3,FALSE)</f>
        <v>540</v>
      </c>
      <c r="AB2424" t="str">
        <f>VLOOKUP(A2424,[2]nim!$A$2:$B$3000,2,FALSE)</f>
        <v>diterima</v>
      </c>
    </row>
    <row r="2425" spans="1:28" x14ac:dyDescent="0.3">
      <c r="A2425" s="2">
        <v>122321200707</v>
      </c>
      <c r="B2425">
        <v>1</v>
      </c>
      <c r="C2425">
        <v>2020</v>
      </c>
      <c r="D2425" s="3">
        <v>3111061</v>
      </c>
      <c r="E2425" t="str">
        <f>UPPER(VLOOKUP(D2425,[1]PRODI_2019!$D$2:$L$72,3,FALSE))</f>
        <v>TEKNIK SIPIL</v>
      </c>
      <c r="F2425" t="str">
        <f>VLOOKUP(D2425,[1]PRODI_2019!$D$2:$L$72,9,FALSE)</f>
        <v>Teknik</v>
      </c>
      <c r="G2425" t="str">
        <f>VLOOKUP(F2425,Sheet1!$H$4:$I$11,2,FALSE)</f>
        <v>3_Teknik</v>
      </c>
      <c r="H2425" t="s">
        <v>3023</v>
      </c>
      <c r="I2425" t="s">
        <v>33</v>
      </c>
      <c r="L2425" t="s">
        <v>27</v>
      </c>
      <c r="O2425" t="s">
        <v>389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105</v>
      </c>
      <c r="T2425" t="s">
        <v>3489</v>
      </c>
      <c r="U2425" t="s">
        <v>29</v>
      </c>
      <c r="Z2425" t="str">
        <f>VLOOKUP(A2425,[2]registrasi!$B$2:$C$3000,2,FALSE)</f>
        <v>registrasi</v>
      </c>
      <c r="AA2425">
        <f>VLOOKUP(D2425,[3]Sheet1!$B$2:$D$43,3,FALSE)</f>
        <v>540</v>
      </c>
      <c r="AB2425" t="str">
        <f>VLOOKUP(A2425,[2]nim!$A$2:$B$3000,2,FALSE)</f>
        <v>diterima</v>
      </c>
    </row>
    <row r="2426" spans="1:28" x14ac:dyDescent="0.3">
      <c r="A2426" s="2">
        <v>122321210445</v>
      </c>
      <c r="B2426">
        <v>1</v>
      </c>
      <c r="C2426">
        <v>2022</v>
      </c>
      <c r="D2426" s="3">
        <v>3111061</v>
      </c>
      <c r="E2426" t="str">
        <f>UPPER(VLOOKUP(D2426,[1]PRODI_2019!$D$2:$L$72,3,FALSE))</f>
        <v>TEKNIK SIPIL</v>
      </c>
      <c r="F2426" t="str">
        <f>VLOOKUP(D2426,[1]PRODI_2019!$D$2:$L$72,9,FALSE)</f>
        <v>Teknik</v>
      </c>
      <c r="G2426" t="str">
        <f>VLOOKUP(F2426,Sheet1!$H$4:$I$11,2,FALSE)</f>
        <v>3_Teknik</v>
      </c>
      <c r="H2426" t="s">
        <v>3024</v>
      </c>
      <c r="I2426" t="s">
        <v>25</v>
      </c>
      <c r="L2426" t="s">
        <v>27</v>
      </c>
      <c r="O2426" t="s">
        <v>3462</v>
      </c>
      <c r="P2426" t="str">
        <f t="shared" si="115"/>
        <v>SMAS</v>
      </c>
      <c r="Q2426" t="str">
        <f t="shared" si="116"/>
        <v>Swasta</v>
      </c>
      <c r="R2426" t="str">
        <f t="shared" si="114"/>
        <v>SMA</v>
      </c>
      <c r="S2426" t="s">
        <v>131</v>
      </c>
      <c r="T2426" t="s">
        <v>3487</v>
      </c>
      <c r="U2426" t="s">
        <v>29</v>
      </c>
      <c r="Z2426" t="str">
        <f>VLOOKUP(A2426,[2]registrasi!$B$2:$C$3000,2,FALSE)</f>
        <v>registrasi</v>
      </c>
      <c r="AA2426">
        <f>VLOOKUP(D2426,[3]Sheet1!$B$2:$D$43,3,FALSE)</f>
        <v>540</v>
      </c>
      <c r="AB2426" t="str">
        <f>VLOOKUP(A2426,[2]nim!$A$2:$B$3000,2,FALSE)</f>
        <v>diterima</v>
      </c>
    </row>
    <row r="2427" spans="1:28" x14ac:dyDescent="0.3">
      <c r="A2427" s="2">
        <v>122321230296</v>
      </c>
      <c r="B2427">
        <v>2</v>
      </c>
      <c r="C2427">
        <v>2021</v>
      </c>
      <c r="D2427" s="3">
        <v>3111061</v>
      </c>
      <c r="E2427" t="str">
        <f>UPPER(VLOOKUP(D2427,[1]PRODI_2019!$D$2:$L$72,3,FALSE))</f>
        <v>TEKNIK SIPIL</v>
      </c>
      <c r="F2427" t="str">
        <f>VLOOKUP(D2427,[1]PRODI_2019!$D$2:$L$72,9,FALSE)</f>
        <v>Teknik</v>
      </c>
      <c r="G2427" t="str">
        <f>VLOOKUP(F2427,Sheet1!$H$4:$I$11,2,FALSE)</f>
        <v>3_Teknik</v>
      </c>
      <c r="H2427" t="s">
        <v>3025</v>
      </c>
      <c r="I2427" t="s">
        <v>33</v>
      </c>
      <c r="L2427" t="s">
        <v>27</v>
      </c>
      <c r="O2427" t="s">
        <v>403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541</v>
      </c>
      <c r="T2427" t="s">
        <v>3487</v>
      </c>
      <c r="U2427" t="s">
        <v>29</v>
      </c>
      <c r="Z2427" t="str">
        <f>VLOOKUP(A2427,[2]registrasi!$B$2:$C$3000,2,FALSE)</f>
        <v>registrasi</v>
      </c>
      <c r="AA2427">
        <f>VLOOKUP(D2427,[3]Sheet1!$B$2:$D$43,3,FALSE)</f>
        <v>540</v>
      </c>
      <c r="AB2427" t="str">
        <f>VLOOKUP(A2427,[2]nim!$A$2:$B$3000,2,FALSE)</f>
        <v>diterima</v>
      </c>
    </row>
    <row r="2428" spans="1:28" x14ac:dyDescent="0.3">
      <c r="A2428" s="2">
        <v>122321260663</v>
      </c>
      <c r="B2428">
        <v>1</v>
      </c>
      <c r="C2428">
        <v>2021</v>
      </c>
      <c r="D2428" s="3">
        <v>3111061</v>
      </c>
      <c r="E2428" t="str">
        <f>UPPER(VLOOKUP(D2428,[1]PRODI_2019!$D$2:$L$72,3,FALSE))</f>
        <v>TEKNIK SIPIL</v>
      </c>
      <c r="F2428" t="str">
        <f>VLOOKUP(D2428,[1]PRODI_2019!$D$2:$L$72,9,FALSE)</f>
        <v>Teknik</v>
      </c>
      <c r="G2428" t="str">
        <f>VLOOKUP(F2428,Sheet1!$H$4:$I$11,2,FALSE)</f>
        <v>3_Teknik</v>
      </c>
      <c r="H2428" t="s">
        <v>3026</v>
      </c>
      <c r="I2428" t="s">
        <v>33</v>
      </c>
      <c r="L2428" t="s">
        <v>27</v>
      </c>
      <c r="O2428" t="s">
        <v>3463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105</v>
      </c>
      <c r="T2428" t="s">
        <v>3489</v>
      </c>
      <c r="U2428" t="s">
        <v>29</v>
      </c>
      <c r="Z2428" t="str">
        <f>VLOOKUP(A2428,[2]registrasi!$B$2:$C$3000,2,FALSE)</f>
        <v>registrasi</v>
      </c>
      <c r="AA2428">
        <f>VLOOKUP(D2428,[3]Sheet1!$B$2:$D$43,3,FALSE)</f>
        <v>540</v>
      </c>
      <c r="AB2428" t="str">
        <f>VLOOKUP(A2428,[2]nim!$A$2:$B$3000,2,FALSE)</f>
        <v>diterima</v>
      </c>
    </row>
    <row r="2429" spans="1:28" x14ac:dyDescent="0.3">
      <c r="A2429" s="2">
        <v>122323030593</v>
      </c>
      <c r="B2429">
        <v>1</v>
      </c>
      <c r="C2429">
        <v>2021</v>
      </c>
      <c r="D2429" s="3">
        <v>3111061</v>
      </c>
      <c r="E2429" t="str">
        <f>UPPER(VLOOKUP(D2429,[1]PRODI_2019!$D$2:$L$72,3,FALSE))</f>
        <v>TEKNIK SIPIL</v>
      </c>
      <c r="F2429" t="str">
        <f>VLOOKUP(D2429,[1]PRODI_2019!$D$2:$L$72,9,FALSE)</f>
        <v>Teknik</v>
      </c>
      <c r="G2429" t="str">
        <f>VLOOKUP(F2429,Sheet1!$H$4:$I$11,2,FALSE)</f>
        <v>3_Teknik</v>
      </c>
      <c r="H2429" t="s">
        <v>3027</v>
      </c>
      <c r="I2429" t="s">
        <v>25</v>
      </c>
      <c r="L2429" t="s">
        <v>27</v>
      </c>
      <c r="O2429" t="s">
        <v>3309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537</v>
      </c>
      <c r="T2429" t="s">
        <v>3489</v>
      </c>
      <c r="U2429" t="s">
        <v>29</v>
      </c>
      <c r="Z2429" t="str">
        <f>VLOOKUP(A2429,[2]registrasi!$B$2:$C$3000,2,FALSE)</f>
        <v>registrasi</v>
      </c>
      <c r="AA2429">
        <f>VLOOKUP(D2429,[3]Sheet1!$B$2:$D$43,3,FALSE)</f>
        <v>540</v>
      </c>
      <c r="AB2429" t="str">
        <f>VLOOKUP(A2429,[2]nim!$A$2:$B$3000,2,FALSE)</f>
        <v>diterima</v>
      </c>
    </row>
    <row r="2430" spans="1:28" x14ac:dyDescent="0.3">
      <c r="A2430" s="2">
        <v>122323060116</v>
      </c>
      <c r="B2430">
        <v>2</v>
      </c>
      <c r="C2430">
        <v>2022</v>
      </c>
      <c r="D2430" s="3">
        <v>3111061</v>
      </c>
      <c r="E2430" t="str">
        <f>UPPER(VLOOKUP(D2430,[1]PRODI_2019!$D$2:$L$72,3,FALSE))</f>
        <v>TEKNIK SIPIL</v>
      </c>
      <c r="F2430" t="str">
        <f>VLOOKUP(D2430,[1]PRODI_2019!$D$2:$L$72,9,FALSE)</f>
        <v>Teknik</v>
      </c>
      <c r="G2430" t="str">
        <f>VLOOKUP(F2430,Sheet1!$H$4:$I$11,2,FALSE)</f>
        <v>3_Teknik</v>
      </c>
      <c r="H2430" t="s">
        <v>3028</v>
      </c>
      <c r="I2430" t="s">
        <v>33</v>
      </c>
      <c r="L2430" t="s">
        <v>27</v>
      </c>
      <c r="O2430" t="s">
        <v>504</v>
      </c>
      <c r="P2430" t="str">
        <f t="shared" si="115"/>
        <v>SMAN</v>
      </c>
      <c r="Q2430" t="str">
        <f t="shared" si="116"/>
        <v>Negeri</v>
      </c>
      <c r="R2430" t="str">
        <f t="shared" si="114"/>
        <v>SMA</v>
      </c>
      <c r="S2430" t="s">
        <v>535</v>
      </c>
      <c r="T2430" t="s">
        <v>3489</v>
      </c>
      <c r="U2430" t="s">
        <v>29</v>
      </c>
      <c r="Z2430" t="str">
        <f>VLOOKUP(A2430,[2]registrasi!$B$2:$C$3000,2,FALSE)</f>
        <v>registrasi</v>
      </c>
      <c r="AA2430">
        <f>VLOOKUP(D2430,[3]Sheet1!$B$2:$D$43,3,FALSE)</f>
        <v>540</v>
      </c>
      <c r="AB2430" t="str">
        <f>VLOOKUP(A2430,[2]nim!$A$2:$B$3000,2,FALSE)</f>
        <v>diterima</v>
      </c>
    </row>
    <row r="2431" spans="1:28" x14ac:dyDescent="0.3">
      <c r="A2431" s="2">
        <v>122323120095</v>
      </c>
      <c r="B2431">
        <v>2</v>
      </c>
      <c r="C2431">
        <v>2022</v>
      </c>
      <c r="D2431" s="3">
        <v>3111061</v>
      </c>
      <c r="E2431" t="str">
        <f>UPPER(VLOOKUP(D2431,[1]PRODI_2019!$D$2:$L$72,3,FALSE))</f>
        <v>TEKNIK SIPIL</v>
      </c>
      <c r="F2431" t="str">
        <f>VLOOKUP(D2431,[1]PRODI_2019!$D$2:$L$72,9,FALSE)</f>
        <v>Teknik</v>
      </c>
      <c r="G2431" t="str">
        <f>VLOOKUP(F2431,Sheet1!$H$4:$I$11,2,FALSE)</f>
        <v>3_Teknik</v>
      </c>
      <c r="H2431" t="s">
        <v>3029</v>
      </c>
      <c r="I2431" t="s">
        <v>33</v>
      </c>
      <c r="L2431" t="s">
        <v>27</v>
      </c>
      <c r="O2431" t="s">
        <v>3464</v>
      </c>
      <c r="P2431" t="str">
        <f t="shared" si="115"/>
        <v>MAN</v>
      </c>
      <c r="Q2431" t="str">
        <f t="shared" si="116"/>
        <v>Negeri</v>
      </c>
      <c r="R2431" t="str">
        <f t="shared" si="114"/>
        <v>MA</v>
      </c>
      <c r="S2431" t="s">
        <v>105</v>
      </c>
      <c r="T2431" t="s">
        <v>3489</v>
      </c>
      <c r="U2431" t="s">
        <v>29</v>
      </c>
      <c r="Z2431" t="e">
        <f>VLOOKUP(A2431,[2]registrasi!$B$2:$C$3000,2,FALSE)</f>
        <v>#N/A</v>
      </c>
      <c r="AA2431">
        <f>VLOOKUP(D2431,[3]Sheet1!$B$2:$D$43,3,FALSE)</f>
        <v>540</v>
      </c>
      <c r="AB2431" t="e">
        <f>VLOOKUP(A2431,[2]nim!$A$2:$B$3000,2,FALSE)</f>
        <v>#N/A</v>
      </c>
    </row>
    <row r="2432" spans="1:28" x14ac:dyDescent="0.3">
      <c r="A2432" s="2">
        <v>122323210357</v>
      </c>
      <c r="B2432">
        <v>2</v>
      </c>
      <c r="C2432">
        <v>2022</v>
      </c>
      <c r="D2432" s="3">
        <v>3111061</v>
      </c>
      <c r="E2432" t="str">
        <f>UPPER(VLOOKUP(D2432,[1]PRODI_2019!$D$2:$L$72,3,FALSE))</f>
        <v>TEKNIK SIPIL</v>
      </c>
      <c r="F2432" t="str">
        <f>VLOOKUP(D2432,[1]PRODI_2019!$D$2:$L$72,9,FALSE)</f>
        <v>Teknik</v>
      </c>
      <c r="G2432" t="str">
        <f>VLOOKUP(F2432,Sheet1!$H$4:$I$11,2,FALSE)</f>
        <v>3_Teknik</v>
      </c>
      <c r="H2432" t="s">
        <v>3030</v>
      </c>
      <c r="I2432" t="s">
        <v>25</v>
      </c>
      <c r="L2432" t="s">
        <v>27</v>
      </c>
      <c r="O2432" t="s">
        <v>363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131</v>
      </c>
      <c r="T2432" t="s">
        <v>3487</v>
      </c>
      <c r="U2432" t="s">
        <v>29</v>
      </c>
      <c r="Z2432" t="str">
        <f>VLOOKUP(A2432,[2]registrasi!$B$2:$C$3000,2,FALSE)</f>
        <v>registrasi</v>
      </c>
      <c r="AA2432">
        <f>VLOOKUP(D2432,[3]Sheet1!$B$2:$D$43,3,FALSE)</f>
        <v>540</v>
      </c>
      <c r="AB2432" t="str">
        <f>VLOOKUP(A2432,[2]nim!$A$2:$B$3000,2,FALSE)</f>
        <v>diterima</v>
      </c>
    </row>
    <row r="2433" spans="1:28" x14ac:dyDescent="0.3">
      <c r="A2433" s="2">
        <v>122323280471</v>
      </c>
      <c r="B2433">
        <v>1</v>
      </c>
      <c r="C2433">
        <v>2022</v>
      </c>
      <c r="D2433" s="3">
        <v>3111061</v>
      </c>
      <c r="E2433" t="str">
        <f>UPPER(VLOOKUP(D2433,[1]PRODI_2019!$D$2:$L$72,3,FALSE))</f>
        <v>TEKNIK SIPIL</v>
      </c>
      <c r="F2433" t="str">
        <f>VLOOKUP(D2433,[1]PRODI_2019!$D$2:$L$72,9,FALSE)</f>
        <v>Teknik</v>
      </c>
      <c r="G2433" t="str">
        <f>VLOOKUP(F2433,Sheet1!$H$4:$I$11,2,FALSE)</f>
        <v>3_Teknik</v>
      </c>
      <c r="H2433" t="s">
        <v>3031</v>
      </c>
      <c r="I2433" t="s">
        <v>33</v>
      </c>
      <c r="L2433" t="s">
        <v>27</v>
      </c>
      <c r="O2433" t="s">
        <v>479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535</v>
      </c>
      <c r="T2433" t="s">
        <v>3489</v>
      </c>
      <c r="U2433" t="s">
        <v>29</v>
      </c>
      <c r="Z2433" t="str">
        <f>VLOOKUP(A2433,[2]registrasi!$B$2:$C$3000,2,FALSE)</f>
        <v>registrasi</v>
      </c>
      <c r="AA2433">
        <f>VLOOKUP(D2433,[3]Sheet1!$B$2:$D$43,3,FALSE)</f>
        <v>540</v>
      </c>
      <c r="AB2433" t="str">
        <f>VLOOKUP(A2433,[2]nim!$A$2:$B$3000,2,FALSE)</f>
        <v>diterima</v>
      </c>
    </row>
    <row r="2434" spans="1:28" x14ac:dyDescent="0.3">
      <c r="A2434" s="2">
        <v>122331280023</v>
      </c>
      <c r="B2434">
        <v>1</v>
      </c>
      <c r="C2434">
        <v>2021</v>
      </c>
      <c r="D2434" s="3">
        <v>3111061</v>
      </c>
      <c r="E2434" t="str">
        <f>UPPER(VLOOKUP(D2434,[1]PRODI_2019!$D$2:$L$72,3,FALSE))</f>
        <v>TEKNIK SIPIL</v>
      </c>
      <c r="F2434" t="str">
        <f>VLOOKUP(D2434,[1]PRODI_2019!$D$2:$L$72,9,FALSE)</f>
        <v>Teknik</v>
      </c>
      <c r="G2434" t="str">
        <f>VLOOKUP(F2434,Sheet1!$H$4:$I$11,2,FALSE)</f>
        <v>3_Teknik</v>
      </c>
      <c r="H2434" t="s">
        <v>3032</v>
      </c>
      <c r="I2434" t="s">
        <v>25</v>
      </c>
      <c r="L2434" t="s">
        <v>27</v>
      </c>
      <c r="O2434" t="s">
        <v>3465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541</v>
      </c>
      <c r="T2434" t="s">
        <v>3487</v>
      </c>
      <c r="U2434" t="s">
        <v>29</v>
      </c>
      <c r="Z2434" t="str">
        <f>VLOOKUP(A2434,[2]registrasi!$B$2:$C$3000,2,FALSE)</f>
        <v>registrasi</v>
      </c>
      <c r="AA2434">
        <f>VLOOKUP(D2434,[3]Sheet1!$B$2:$D$43,3,FALSE)</f>
        <v>540</v>
      </c>
      <c r="AB2434" t="str">
        <f>VLOOKUP(A2434,[2]nim!$A$2:$B$3000,2,FALSE)</f>
        <v>diterima</v>
      </c>
    </row>
    <row r="2435" spans="1:28" x14ac:dyDescent="0.3">
      <c r="A2435" s="2">
        <v>122332130480</v>
      </c>
      <c r="B2435">
        <v>2</v>
      </c>
      <c r="C2435">
        <v>2020</v>
      </c>
      <c r="D2435" s="3">
        <v>3111061</v>
      </c>
      <c r="E2435" t="str">
        <f>UPPER(VLOOKUP(D2435,[1]PRODI_2019!$D$2:$L$72,3,FALSE))</f>
        <v>TEKNIK SIPIL</v>
      </c>
      <c r="F2435" t="str">
        <f>VLOOKUP(D2435,[1]PRODI_2019!$D$2:$L$72,9,FALSE)</f>
        <v>Teknik</v>
      </c>
      <c r="G2435" t="str">
        <f>VLOOKUP(F2435,Sheet1!$H$4:$I$11,2,FALSE)</f>
        <v>3_Teknik</v>
      </c>
      <c r="H2435" t="s">
        <v>3033</v>
      </c>
      <c r="I2435" t="s">
        <v>33</v>
      </c>
      <c r="L2435" t="s">
        <v>27</v>
      </c>
      <c r="O2435" t="s">
        <v>3466</v>
      </c>
      <c r="P2435" t="str">
        <f t="shared" si="115"/>
        <v>SMA</v>
      </c>
      <c r="Q2435" t="str">
        <f t="shared" si="116"/>
        <v>Swasta</v>
      </c>
      <c r="R2435" t="str">
        <f t="shared" si="114"/>
        <v>SMA</v>
      </c>
      <c r="S2435" t="s">
        <v>563</v>
      </c>
      <c r="T2435" t="s">
        <v>3488</v>
      </c>
      <c r="U2435" t="s">
        <v>29</v>
      </c>
      <c r="Z2435" t="str">
        <f>VLOOKUP(A2435,[2]registrasi!$B$2:$C$3000,2,FALSE)</f>
        <v>registrasi</v>
      </c>
      <c r="AA2435">
        <f>VLOOKUP(D2435,[3]Sheet1!$B$2:$D$43,3,FALSE)</f>
        <v>540</v>
      </c>
      <c r="AB2435" t="str">
        <f>VLOOKUP(A2435,[2]nim!$A$2:$B$3000,2,FALSE)</f>
        <v>diterima</v>
      </c>
    </row>
    <row r="2436" spans="1:28" x14ac:dyDescent="0.3">
      <c r="A2436" s="2">
        <v>122333150006</v>
      </c>
      <c r="B2436">
        <v>1</v>
      </c>
      <c r="C2436">
        <v>2022</v>
      </c>
      <c r="D2436" s="3">
        <v>3111061</v>
      </c>
      <c r="E2436" t="str">
        <f>UPPER(VLOOKUP(D2436,[1]PRODI_2019!$D$2:$L$72,3,FALSE))</f>
        <v>TEKNIK SIPIL</v>
      </c>
      <c r="F2436" t="str">
        <f>VLOOKUP(D2436,[1]PRODI_2019!$D$2:$L$72,9,FALSE)</f>
        <v>Teknik</v>
      </c>
      <c r="G2436" t="str">
        <f>VLOOKUP(F2436,Sheet1!$H$4:$I$11,2,FALSE)</f>
        <v>3_Teknik</v>
      </c>
      <c r="H2436" t="s">
        <v>3034</v>
      </c>
      <c r="I2436" t="s">
        <v>25</v>
      </c>
      <c r="L2436" t="s">
        <v>27</v>
      </c>
      <c r="O2436" t="s">
        <v>380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534</v>
      </c>
      <c r="T2436" t="s">
        <v>3487</v>
      </c>
      <c r="U2436" t="s">
        <v>29</v>
      </c>
      <c r="Z2436" t="str">
        <f>VLOOKUP(A2436,[2]registrasi!$B$2:$C$3000,2,FALSE)</f>
        <v>registrasi</v>
      </c>
      <c r="AA2436">
        <f>VLOOKUP(D2436,[3]Sheet1!$B$2:$D$43,3,FALSE)</f>
        <v>540</v>
      </c>
      <c r="AB2436" t="str">
        <f>VLOOKUP(A2436,[2]nim!$A$2:$B$3000,2,FALSE)</f>
        <v>diterima</v>
      </c>
    </row>
    <row r="2437" spans="1:28" x14ac:dyDescent="0.3">
      <c r="A2437" s="2">
        <v>122334120695</v>
      </c>
      <c r="B2437">
        <v>1</v>
      </c>
      <c r="C2437">
        <v>2022</v>
      </c>
      <c r="D2437" s="3">
        <v>3111061</v>
      </c>
      <c r="E2437" t="str">
        <f>UPPER(VLOOKUP(D2437,[1]PRODI_2019!$D$2:$L$72,3,FALSE))</f>
        <v>TEKNIK SIPIL</v>
      </c>
      <c r="F2437" t="str">
        <f>VLOOKUP(D2437,[1]PRODI_2019!$D$2:$L$72,9,FALSE)</f>
        <v>Teknik</v>
      </c>
      <c r="G2437" t="str">
        <f>VLOOKUP(F2437,Sheet1!$H$4:$I$11,2,FALSE)</f>
        <v>3_Teknik</v>
      </c>
      <c r="H2437" t="s">
        <v>3035</v>
      </c>
      <c r="I2437" t="s">
        <v>25</v>
      </c>
      <c r="L2437" t="s">
        <v>27</v>
      </c>
      <c r="O2437" t="s">
        <v>3467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553</v>
      </c>
      <c r="T2437" t="s">
        <v>3487</v>
      </c>
      <c r="U2437" t="s">
        <v>29</v>
      </c>
      <c r="Z2437" t="str">
        <f>VLOOKUP(A2437,[2]registrasi!$B$2:$C$3000,2,FALSE)</f>
        <v>registrasi</v>
      </c>
      <c r="AA2437">
        <f>VLOOKUP(D2437,[3]Sheet1!$B$2:$D$43,3,FALSE)</f>
        <v>540</v>
      </c>
      <c r="AB2437" t="str">
        <f>VLOOKUP(A2437,[2]nim!$A$2:$B$3000,2,FALSE)</f>
        <v>diterima</v>
      </c>
    </row>
    <row r="2438" spans="1:28" x14ac:dyDescent="0.3">
      <c r="A2438" s="2">
        <v>122334140805</v>
      </c>
      <c r="B2438">
        <v>2</v>
      </c>
      <c r="C2438">
        <v>2021</v>
      </c>
      <c r="D2438" s="3">
        <v>3111061</v>
      </c>
      <c r="E2438" t="str">
        <f>UPPER(VLOOKUP(D2438,[1]PRODI_2019!$D$2:$L$72,3,FALSE))</f>
        <v>TEKNIK SIPIL</v>
      </c>
      <c r="F2438" t="str">
        <f>VLOOKUP(D2438,[1]PRODI_2019!$D$2:$L$72,9,FALSE)</f>
        <v>Teknik</v>
      </c>
      <c r="G2438" t="str">
        <f>VLOOKUP(F2438,Sheet1!$H$4:$I$11,2,FALSE)</f>
        <v>3_Teknik</v>
      </c>
      <c r="H2438" t="s">
        <v>3036</v>
      </c>
      <c r="I2438" t="s">
        <v>33</v>
      </c>
      <c r="L2438" t="s">
        <v>27</v>
      </c>
      <c r="O2438" t="s">
        <v>3468</v>
      </c>
      <c r="P2438" t="str">
        <f t="shared" si="115"/>
        <v>SMAN</v>
      </c>
      <c r="Q2438" t="str">
        <f t="shared" si="116"/>
        <v>Negeri</v>
      </c>
      <c r="R2438" t="str">
        <f t="shared" si="117"/>
        <v>SMA</v>
      </c>
      <c r="S2438" t="s">
        <v>539</v>
      </c>
      <c r="T2438" t="s">
        <v>3487</v>
      </c>
      <c r="U2438" t="s">
        <v>29</v>
      </c>
      <c r="Z2438" t="str">
        <f>VLOOKUP(A2438,[2]registrasi!$B$2:$C$3000,2,FALSE)</f>
        <v>registrasi</v>
      </c>
      <c r="AA2438">
        <f>VLOOKUP(D2438,[3]Sheet1!$B$2:$D$43,3,FALSE)</f>
        <v>540</v>
      </c>
      <c r="AB2438" t="str">
        <f>VLOOKUP(A2438,[2]nim!$A$2:$B$3000,2,FALSE)</f>
        <v>diterima</v>
      </c>
    </row>
    <row r="2439" spans="1:28" x14ac:dyDescent="0.3">
      <c r="A2439" s="2">
        <v>122341230466</v>
      </c>
      <c r="B2439">
        <v>2</v>
      </c>
      <c r="C2439">
        <v>2022</v>
      </c>
      <c r="D2439" s="3">
        <v>3111061</v>
      </c>
      <c r="E2439" t="str">
        <f>UPPER(VLOOKUP(D2439,[1]PRODI_2019!$D$2:$L$72,3,FALSE))</f>
        <v>TEKNIK SIPIL</v>
      </c>
      <c r="F2439" t="str">
        <f>VLOOKUP(D2439,[1]PRODI_2019!$D$2:$L$72,9,FALSE)</f>
        <v>Teknik</v>
      </c>
      <c r="G2439" t="str">
        <f>VLOOKUP(F2439,Sheet1!$H$4:$I$11,2,FALSE)</f>
        <v>3_Teknik</v>
      </c>
      <c r="H2439" t="s">
        <v>3037</v>
      </c>
      <c r="I2439" t="s">
        <v>25</v>
      </c>
      <c r="L2439" t="s">
        <v>27</v>
      </c>
      <c r="O2439" t="s">
        <v>3336</v>
      </c>
      <c r="P2439" t="str">
        <f t="shared" si="115"/>
        <v>MAN</v>
      </c>
      <c r="Q2439" t="str">
        <f t="shared" si="116"/>
        <v>Negeri</v>
      </c>
      <c r="R2439" t="str">
        <f t="shared" si="117"/>
        <v>MA</v>
      </c>
      <c r="S2439" t="s">
        <v>535</v>
      </c>
      <c r="T2439" t="s">
        <v>3489</v>
      </c>
      <c r="U2439" t="s">
        <v>29</v>
      </c>
      <c r="Z2439" t="str">
        <f>VLOOKUP(A2439,[2]registrasi!$B$2:$C$3000,2,FALSE)</f>
        <v>registrasi</v>
      </c>
      <c r="AA2439">
        <f>VLOOKUP(D2439,[3]Sheet1!$B$2:$D$43,3,FALSE)</f>
        <v>540</v>
      </c>
      <c r="AB2439" t="str">
        <f>VLOOKUP(A2439,[2]nim!$A$2:$B$3000,2,FALSE)</f>
        <v>diterima</v>
      </c>
    </row>
    <row r="2440" spans="1:28" x14ac:dyDescent="0.3">
      <c r="A2440" s="2">
        <v>122143120120</v>
      </c>
      <c r="B2440">
        <v>2</v>
      </c>
      <c r="C2440">
        <v>2022</v>
      </c>
      <c r="D2440" s="3">
        <v>3111173</v>
      </c>
      <c r="E2440" t="str">
        <f>UPPER(VLOOKUP(D2440,[1]PRODI_2019!$D$2:$L$72,3,FALSE))</f>
        <v>TEKNOLOGI PANGAN</v>
      </c>
      <c r="F2440" t="str">
        <f>VLOOKUP(D2440,[1]PRODI_2019!$D$2:$L$72,9,FALSE)</f>
        <v>Pertanian</v>
      </c>
      <c r="G2440" t="str">
        <f>VLOOKUP(F2440,Sheet1!$H$4:$I$11,2,FALSE)</f>
        <v>4_Pertanian</v>
      </c>
      <c r="H2440" t="s">
        <v>3038</v>
      </c>
      <c r="I2440" t="s">
        <v>33</v>
      </c>
      <c r="L2440" t="s">
        <v>27</v>
      </c>
      <c r="O2440" t="s">
        <v>284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524</v>
      </c>
      <c r="T2440" t="s">
        <v>3496</v>
      </c>
      <c r="U2440" t="s">
        <v>29</v>
      </c>
      <c r="Z2440" t="str">
        <f>VLOOKUP(A2440,[2]registrasi!$B$2:$C$3000,2,FALSE)</f>
        <v>registrasi</v>
      </c>
      <c r="AA2440">
        <f>VLOOKUP(D2440,[3]Sheet1!$B$2:$D$43,3,FALSE)</f>
        <v>540</v>
      </c>
      <c r="AB2440" t="str">
        <f>VLOOKUP(A2440,[2]nim!$A$2:$B$3000,2,FALSE)</f>
        <v>diterima</v>
      </c>
    </row>
    <row r="2441" spans="1:28" x14ac:dyDescent="0.3">
      <c r="A2441" s="2">
        <v>122311011097</v>
      </c>
      <c r="B2441">
        <v>1</v>
      </c>
      <c r="C2441">
        <v>2022</v>
      </c>
      <c r="D2441" s="3">
        <v>3111173</v>
      </c>
      <c r="E2441" t="str">
        <f>UPPER(VLOOKUP(D2441,[1]PRODI_2019!$D$2:$L$72,3,FALSE))</f>
        <v>TEKNOLOGI PANGAN</v>
      </c>
      <c r="F2441" t="str">
        <f>VLOOKUP(D2441,[1]PRODI_2019!$D$2:$L$72,9,FALSE)</f>
        <v>Pertanian</v>
      </c>
      <c r="G2441" t="str">
        <f>VLOOKUP(F2441,Sheet1!$H$4:$I$11,2,FALSE)</f>
        <v>4_Pertanian</v>
      </c>
      <c r="H2441" t="s">
        <v>3039</v>
      </c>
      <c r="I2441" t="s">
        <v>33</v>
      </c>
      <c r="L2441" t="s">
        <v>27</v>
      </c>
      <c r="O2441" t="s">
        <v>96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3486</v>
      </c>
      <c r="U2441" t="s">
        <v>29</v>
      </c>
      <c r="Z2441" t="str">
        <f>VLOOKUP(A2441,[2]registrasi!$B$2:$C$3000,2,FALSE)</f>
        <v>registrasi</v>
      </c>
      <c r="AA2441">
        <f>VLOOKUP(D2441,[3]Sheet1!$B$2:$D$43,3,FALSE)</f>
        <v>540</v>
      </c>
      <c r="AB2441" t="str">
        <f>VLOOKUP(A2441,[2]nim!$A$2:$B$3000,2,FALSE)</f>
        <v>diterima</v>
      </c>
    </row>
    <row r="2442" spans="1:28" x14ac:dyDescent="0.3">
      <c r="A2442" s="2">
        <v>122311011215</v>
      </c>
      <c r="B2442">
        <v>2</v>
      </c>
      <c r="C2442">
        <v>2021</v>
      </c>
      <c r="D2442" s="3">
        <v>3111173</v>
      </c>
      <c r="E2442" t="str">
        <f>UPPER(VLOOKUP(D2442,[1]PRODI_2019!$D$2:$L$72,3,FALSE))</f>
        <v>TEKNOLOGI PANGAN</v>
      </c>
      <c r="F2442" t="str">
        <f>VLOOKUP(D2442,[1]PRODI_2019!$D$2:$L$72,9,FALSE)</f>
        <v>Pertanian</v>
      </c>
      <c r="G2442" t="str">
        <f>VLOOKUP(F2442,Sheet1!$H$4:$I$11,2,FALSE)</f>
        <v>4_Pertanian</v>
      </c>
      <c r="H2442" t="s">
        <v>3040</v>
      </c>
      <c r="I2442" t="s">
        <v>33</v>
      </c>
      <c r="L2442" t="s">
        <v>27</v>
      </c>
      <c r="O2442" t="s">
        <v>68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34</v>
      </c>
      <c r="T2442" t="s">
        <v>3486</v>
      </c>
      <c r="U2442" t="s">
        <v>35</v>
      </c>
      <c r="Z2442" t="str">
        <f>VLOOKUP(A2442,[2]registrasi!$B$2:$C$3000,2,FALSE)</f>
        <v>registrasi</v>
      </c>
      <c r="AA2442">
        <f>VLOOKUP(D2442,[3]Sheet1!$B$2:$D$43,3,FALSE)</f>
        <v>540</v>
      </c>
      <c r="AB2442" t="str">
        <f>VLOOKUP(A2442,[2]nim!$A$2:$B$3000,2,FALSE)</f>
        <v>diterima</v>
      </c>
    </row>
    <row r="2443" spans="1:28" x14ac:dyDescent="0.3">
      <c r="A2443" s="2">
        <v>122311011262</v>
      </c>
      <c r="B2443">
        <v>2</v>
      </c>
      <c r="C2443">
        <v>2021</v>
      </c>
      <c r="D2443" s="3">
        <v>3111173</v>
      </c>
      <c r="E2443" t="str">
        <f>UPPER(VLOOKUP(D2443,[1]PRODI_2019!$D$2:$L$72,3,FALSE))</f>
        <v>TEKNOLOGI PANGAN</v>
      </c>
      <c r="F2443" t="str">
        <f>VLOOKUP(D2443,[1]PRODI_2019!$D$2:$L$72,9,FALSE)</f>
        <v>Pertanian</v>
      </c>
      <c r="G2443" t="str">
        <f>VLOOKUP(F2443,Sheet1!$H$4:$I$11,2,FALSE)</f>
        <v>4_Pertanian</v>
      </c>
      <c r="H2443" t="s">
        <v>3041</v>
      </c>
      <c r="I2443" t="s">
        <v>33</v>
      </c>
      <c r="L2443" t="s">
        <v>27</v>
      </c>
      <c r="O2443" t="s">
        <v>70</v>
      </c>
      <c r="P2443" t="str">
        <f t="shared" si="115"/>
        <v>SMAN</v>
      </c>
      <c r="Q2443" t="str">
        <f t="shared" si="116"/>
        <v>Negeri</v>
      </c>
      <c r="R2443" t="str">
        <f t="shared" si="117"/>
        <v>SMA</v>
      </c>
      <c r="S2443" t="s">
        <v>40</v>
      </c>
      <c r="T2443" t="s">
        <v>3486</v>
      </c>
      <c r="U2443" t="s">
        <v>29</v>
      </c>
      <c r="Z2443" t="str">
        <f>VLOOKUP(A2443,[2]registrasi!$B$2:$C$3000,2,FALSE)</f>
        <v>registrasi</v>
      </c>
      <c r="AA2443">
        <f>VLOOKUP(D2443,[3]Sheet1!$B$2:$D$43,3,FALSE)</f>
        <v>540</v>
      </c>
      <c r="AB2443" t="str">
        <f>VLOOKUP(A2443,[2]nim!$A$2:$B$3000,2,FALSE)</f>
        <v>diterima</v>
      </c>
    </row>
    <row r="2444" spans="1:28" x14ac:dyDescent="0.3">
      <c r="A2444" s="2">
        <v>122311020298</v>
      </c>
      <c r="B2444">
        <v>2</v>
      </c>
      <c r="C2444">
        <v>2022</v>
      </c>
      <c r="D2444" s="3">
        <v>3111173</v>
      </c>
      <c r="E2444" t="str">
        <f>UPPER(VLOOKUP(D2444,[1]PRODI_2019!$D$2:$L$72,3,FALSE))</f>
        <v>TEKNOLOGI PANGAN</v>
      </c>
      <c r="F2444" t="str">
        <f>VLOOKUP(D2444,[1]PRODI_2019!$D$2:$L$72,9,FALSE)</f>
        <v>Pertanian</v>
      </c>
      <c r="G2444" t="str">
        <f>VLOOKUP(F2444,Sheet1!$H$4:$I$11,2,FALSE)</f>
        <v>4_Pertanian</v>
      </c>
      <c r="H2444" t="s">
        <v>3042</v>
      </c>
      <c r="I2444" t="s">
        <v>25</v>
      </c>
      <c r="L2444" t="s">
        <v>27</v>
      </c>
      <c r="O2444" t="s">
        <v>142</v>
      </c>
      <c r="P2444" t="str">
        <f t="shared" si="115"/>
        <v>MAN</v>
      </c>
      <c r="Q2444" t="str">
        <f t="shared" si="116"/>
        <v>Negeri</v>
      </c>
      <c r="R2444" t="str">
        <f t="shared" si="117"/>
        <v>MA</v>
      </c>
      <c r="S2444" t="s">
        <v>41</v>
      </c>
      <c r="T2444" t="s">
        <v>3486</v>
      </c>
      <c r="U2444" t="s">
        <v>29</v>
      </c>
      <c r="Z2444" t="str">
        <f>VLOOKUP(A2444,[2]registrasi!$B$2:$C$3000,2,FALSE)</f>
        <v>registrasi</v>
      </c>
      <c r="AA2444">
        <f>VLOOKUP(D2444,[3]Sheet1!$B$2:$D$43,3,FALSE)</f>
        <v>540</v>
      </c>
      <c r="AB2444" t="str">
        <f>VLOOKUP(A2444,[2]nim!$A$2:$B$3000,2,FALSE)</f>
        <v>diterima</v>
      </c>
    </row>
    <row r="2445" spans="1:28" x14ac:dyDescent="0.3">
      <c r="A2445" s="2">
        <v>122311021158</v>
      </c>
      <c r="B2445">
        <v>2</v>
      </c>
      <c r="C2445">
        <v>2022</v>
      </c>
      <c r="D2445" s="3">
        <v>3111173</v>
      </c>
      <c r="E2445" t="str">
        <f>UPPER(VLOOKUP(D2445,[1]PRODI_2019!$D$2:$L$72,3,FALSE))</f>
        <v>TEKNOLOGI PANGAN</v>
      </c>
      <c r="F2445" t="str">
        <f>VLOOKUP(D2445,[1]PRODI_2019!$D$2:$L$72,9,FALSE)</f>
        <v>Pertanian</v>
      </c>
      <c r="G2445" t="str">
        <f>VLOOKUP(F2445,Sheet1!$H$4:$I$11,2,FALSE)</f>
        <v>4_Pertanian</v>
      </c>
      <c r="H2445" t="s">
        <v>3043</v>
      </c>
      <c r="I2445" t="s">
        <v>33</v>
      </c>
      <c r="L2445" t="s">
        <v>27</v>
      </c>
      <c r="O2445" t="s">
        <v>142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41</v>
      </c>
      <c r="T2445" t="s">
        <v>3486</v>
      </c>
      <c r="U2445" t="s">
        <v>29</v>
      </c>
      <c r="Z2445" t="str">
        <f>VLOOKUP(A2445,[2]registrasi!$B$2:$C$3000,2,FALSE)</f>
        <v>registrasi</v>
      </c>
      <c r="AA2445">
        <f>VLOOKUP(D2445,[3]Sheet1!$B$2:$D$43,3,FALSE)</f>
        <v>540</v>
      </c>
      <c r="AB2445" t="str">
        <f>VLOOKUP(A2445,[2]nim!$A$2:$B$3000,2,FALSE)</f>
        <v>diterima</v>
      </c>
    </row>
    <row r="2446" spans="1:28" x14ac:dyDescent="0.3">
      <c r="A2446" s="2">
        <v>122311030494</v>
      </c>
      <c r="B2446">
        <v>1</v>
      </c>
      <c r="C2446">
        <v>2022</v>
      </c>
      <c r="D2446" s="3">
        <v>3111173</v>
      </c>
      <c r="E2446" t="str">
        <f>UPPER(VLOOKUP(D2446,[1]PRODI_2019!$D$2:$L$72,3,FALSE))</f>
        <v>TEKNOLOGI PANGAN</v>
      </c>
      <c r="F2446" t="str">
        <f>VLOOKUP(D2446,[1]PRODI_2019!$D$2:$L$72,9,FALSE)</f>
        <v>Pertanian</v>
      </c>
      <c r="G2446" t="str">
        <f>VLOOKUP(F2446,Sheet1!$H$4:$I$11,2,FALSE)</f>
        <v>4_Pertanian</v>
      </c>
      <c r="H2446" t="s">
        <v>3044</v>
      </c>
      <c r="I2446" t="s">
        <v>33</v>
      </c>
      <c r="L2446" t="s">
        <v>27</v>
      </c>
      <c r="O2446" t="s">
        <v>81</v>
      </c>
      <c r="P2446" t="str">
        <f t="shared" si="115"/>
        <v>SMAN</v>
      </c>
      <c r="Q2446" t="str">
        <f t="shared" si="116"/>
        <v>Negeri</v>
      </c>
      <c r="R2446" t="str">
        <f t="shared" si="117"/>
        <v>SMA</v>
      </c>
      <c r="S2446" t="s">
        <v>26</v>
      </c>
      <c r="T2446" t="s">
        <v>3486</v>
      </c>
      <c r="U2446" t="s">
        <v>29</v>
      </c>
      <c r="Z2446" t="str">
        <f>VLOOKUP(A2446,[2]registrasi!$B$2:$C$3000,2,FALSE)</f>
        <v>registrasi</v>
      </c>
      <c r="AA2446">
        <f>VLOOKUP(D2446,[3]Sheet1!$B$2:$D$43,3,FALSE)</f>
        <v>540</v>
      </c>
      <c r="AB2446" t="str">
        <f>VLOOKUP(A2446,[2]nim!$A$2:$B$3000,2,FALSE)</f>
        <v>diterima</v>
      </c>
    </row>
    <row r="2447" spans="1:28" x14ac:dyDescent="0.3">
      <c r="A2447" s="2">
        <v>122311030961</v>
      </c>
      <c r="B2447">
        <v>2</v>
      </c>
      <c r="C2447">
        <v>2022</v>
      </c>
      <c r="D2447" s="3">
        <v>3111173</v>
      </c>
      <c r="E2447" t="str">
        <f>UPPER(VLOOKUP(D2447,[1]PRODI_2019!$D$2:$L$72,3,FALSE))</f>
        <v>TEKNOLOGI PANGAN</v>
      </c>
      <c r="F2447" t="str">
        <f>VLOOKUP(D2447,[1]PRODI_2019!$D$2:$L$72,9,FALSE)</f>
        <v>Pertanian</v>
      </c>
      <c r="G2447" t="str">
        <f>VLOOKUP(F2447,Sheet1!$H$4:$I$11,2,FALSE)</f>
        <v>4_Pertanian</v>
      </c>
      <c r="H2447" t="s">
        <v>3045</v>
      </c>
      <c r="I2447" t="s">
        <v>33</v>
      </c>
      <c r="L2447" t="s">
        <v>27</v>
      </c>
      <c r="O2447" t="s">
        <v>129</v>
      </c>
      <c r="P2447" t="str">
        <f t="shared" si="115"/>
        <v>SMAN</v>
      </c>
      <c r="Q2447" t="str">
        <f t="shared" si="116"/>
        <v>Negeri</v>
      </c>
      <c r="R2447" t="str">
        <f t="shared" si="117"/>
        <v>SMA</v>
      </c>
      <c r="S2447" t="s">
        <v>46</v>
      </c>
      <c r="T2447" t="s">
        <v>3486</v>
      </c>
      <c r="U2447" t="s">
        <v>29</v>
      </c>
      <c r="Z2447" t="str">
        <f>VLOOKUP(A2447,[2]registrasi!$B$2:$C$3000,2,FALSE)</f>
        <v>registrasi</v>
      </c>
      <c r="AA2447">
        <f>VLOOKUP(D2447,[3]Sheet1!$B$2:$D$43,3,FALSE)</f>
        <v>540</v>
      </c>
      <c r="AB2447" t="str">
        <f>VLOOKUP(A2447,[2]nim!$A$2:$B$3000,2,FALSE)</f>
        <v>diterima</v>
      </c>
    </row>
    <row r="2448" spans="1:28" x14ac:dyDescent="0.3">
      <c r="A2448" s="2">
        <v>122311031096</v>
      </c>
      <c r="B2448">
        <v>2</v>
      </c>
      <c r="C2448">
        <v>2022</v>
      </c>
      <c r="D2448" s="3">
        <v>3111173</v>
      </c>
      <c r="E2448" t="str">
        <f>UPPER(VLOOKUP(D2448,[1]PRODI_2019!$D$2:$L$72,3,FALSE))</f>
        <v>TEKNOLOGI PANGAN</v>
      </c>
      <c r="F2448" t="str">
        <f>VLOOKUP(D2448,[1]PRODI_2019!$D$2:$L$72,9,FALSE)</f>
        <v>Pertanian</v>
      </c>
      <c r="G2448" t="str">
        <f>VLOOKUP(F2448,Sheet1!$H$4:$I$11,2,FALSE)</f>
        <v>4_Pertanian</v>
      </c>
      <c r="H2448" t="s">
        <v>3046</v>
      </c>
      <c r="I2448" t="s">
        <v>33</v>
      </c>
      <c r="L2448" t="s">
        <v>27</v>
      </c>
      <c r="O2448" t="s">
        <v>92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52</v>
      </c>
      <c r="T2448" t="s">
        <v>3486</v>
      </c>
      <c r="U2448" t="s">
        <v>29</v>
      </c>
      <c r="Z2448" t="str">
        <f>VLOOKUP(A2448,[2]registrasi!$B$2:$C$3000,2,FALSE)</f>
        <v>registrasi</v>
      </c>
      <c r="AA2448">
        <f>VLOOKUP(D2448,[3]Sheet1!$B$2:$D$43,3,FALSE)</f>
        <v>540</v>
      </c>
      <c r="AB2448" t="e">
        <f>VLOOKUP(A2448,[2]nim!$A$2:$B$3000,2,FALSE)</f>
        <v>#N/A</v>
      </c>
    </row>
    <row r="2449" spans="1:28" x14ac:dyDescent="0.3">
      <c r="A2449" s="2">
        <v>122311031376</v>
      </c>
      <c r="B2449">
        <v>1</v>
      </c>
      <c r="C2449">
        <v>2022</v>
      </c>
      <c r="D2449" s="3">
        <v>3111173</v>
      </c>
      <c r="E2449" t="str">
        <f>UPPER(VLOOKUP(D2449,[1]PRODI_2019!$D$2:$L$72,3,FALSE))</f>
        <v>TEKNOLOGI PANGAN</v>
      </c>
      <c r="F2449" t="str">
        <f>VLOOKUP(D2449,[1]PRODI_2019!$D$2:$L$72,9,FALSE)</f>
        <v>Pertanian</v>
      </c>
      <c r="G2449" t="str">
        <f>VLOOKUP(F2449,Sheet1!$H$4:$I$11,2,FALSE)</f>
        <v>4_Pertanian</v>
      </c>
      <c r="H2449" t="s">
        <v>3047</v>
      </c>
      <c r="I2449" t="s">
        <v>33</v>
      </c>
      <c r="L2449" t="s">
        <v>27</v>
      </c>
      <c r="O2449" t="s">
        <v>56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41</v>
      </c>
      <c r="T2449" t="s">
        <v>3486</v>
      </c>
      <c r="U2449" t="s">
        <v>29</v>
      </c>
      <c r="Z2449" t="str">
        <f>VLOOKUP(A2449,[2]registrasi!$B$2:$C$3000,2,FALSE)</f>
        <v>registrasi</v>
      </c>
      <c r="AA2449">
        <f>VLOOKUP(D2449,[3]Sheet1!$B$2:$D$43,3,FALSE)</f>
        <v>540</v>
      </c>
      <c r="AB2449" t="str">
        <f>VLOOKUP(A2449,[2]nim!$A$2:$B$3000,2,FALSE)</f>
        <v>diterima</v>
      </c>
    </row>
    <row r="2450" spans="1:28" x14ac:dyDescent="0.3">
      <c r="A2450" s="2">
        <v>122311040784</v>
      </c>
      <c r="B2450">
        <v>2</v>
      </c>
      <c r="C2450">
        <v>2021</v>
      </c>
      <c r="D2450" s="3">
        <v>3111173</v>
      </c>
      <c r="E2450" t="str">
        <f>UPPER(VLOOKUP(D2450,[1]PRODI_2019!$D$2:$L$72,3,FALSE))</f>
        <v>TEKNOLOGI PANGAN</v>
      </c>
      <c r="F2450" t="str">
        <f>VLOOKUP(D2450,[1]PRODI_2019!$D$2:$L$72,9,FALSE)</f>
        <v>Pertanian</v>
      </c>
      <c r="G2450" t="str">
        <f>VLOOKUP(F2450,Sheet1!$H$4:$I$11,2,FALSE)</f>
        <v>4_Pertanian</v>
      </c>
      <c r="H2450" t="s">
        <v>3048</v>
      </c>
      <c r="I2450" t="s">
        <v>33</v>
      </c>
      <c r="L2450" t="s">
        <v>27</v>
      </c>
      <c r="O2450" t="s">
        <v>87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37</v>
      </c>
      <c r="T2450" t="s">
        <v>3486</v>
      </c>
      <c r="U2450" t="s">
        <v>29</v>
      </c>
      <c r="Z2450" t="str">
        <f>VLOOKUP(A2450,[2]registrasi!$B$2:$C$3000,2,FALSE)</f>
        <v>registrasi</v>
      </c>
      <c r="AA2450">
        <f>VLOOKUP(D2450,[3]Sheet1!$B$2:$D$43,3,FALSE)</f>
        <v>540</v>
      </c>
      <c r="AB2450" t="str">
        <f>VLOOKUP(A2450,[2]nim!$A$2:$B$3000,2,FALSE)</f>
        <v>diterima</v>
      </c>
    </row>
    <row r="2451" spans="1:28" x14ac:dyDescent="0.3">
      <c r="A2451" s="2">
        <v>122311050635</v>
      </c>
      <c r="B2451">
        <v>2</v>
      </c>
      <c r="C2451">
        <v>2022</v>
      </c>
      <c r="D2451" s="3">
        <v>3111173</v>
      </c>
      <c r="E2451" t="str">
        <f>UPPER(VLOOKUP(D2451,[1]PRODI_2019!$D$2:$L$72,3,FALSE))</f>
        <v>TEKNOLOGI PANGAN</v>
      </c>
      <c r="F2451" t="str">
        <f>VLOOKUP(D2451,[1]PRODI_2019!$D$2:$L$72,9,FALSE)</f>
        <v>Pertanian</v>
      </c>
      <c r="G2451" t="str">
        <f>VLOOKUP(F2451,Sheet1!$H$4:$I$11,2,FALSE)</f>
        <v>4_Pertanian</v>
      </c>
      <c r="H2451" t="s">
        <v>3049</v>
      </c>
      <c r="I2451" t="s">
        <v>33</v>
      </c>
      <c r="L2451" t="s">
        <v>27</v>
      </c>
      <c r="O2451" t="s">
        <v>3148</v>
      </c>
      <c r="P2451" t="str">
        <f t="shared" si="115"/>
        <v>SMAS</v>
      </c>
      <c r="Q2451" t="str">
        <f t="shared" si="116"/>
        <v>Swasta</v>
      </c>
      <c r="R2451" t="str">
        <f t="shared" si="117"/>
        <v>SMA</v>
      </c>
      <c r="S2451" t="s">
        <v>26</v>
      </c>
      <c r="T2451" t="s">
        <v>3486</v>
      </c>
      <c r="U2451" t="s">
        <v>29</v>
      </c>
      <c r="Z2451" t="e">
        <f>VLOOKUP(A2451,[2]registrasi!$B$2:$C$3000,2,FALSE)</f>
        <v>#N/A</v>
      </c>
      <c r="AA2451">
        <f>VLOOKUP(D2451,[3]Sheet1!$B$2:$D$43,3,FALSE)</f>
        <v>540</v>
      </c>
      <c r="AB2451" t="e">
        <f>VLOOKUP(A2451,[2]nim!$A$2:$B$3000,2,FALSE)</f>
        <v>#N/A</v>
      </c>
    </row>
    <row r="2452" spans="1:28" x14ac:dyDescent="0.3">
      <c r="A2452" s="2">
        <v>122311051062</v>
      </c>
      <c r="B2452">
        <v>2</v>
      </c>
      <c r="C2452">
        <v>2021</v>
      </c>
      <c r="D2452" s="3">
        <v>3111173</v>
      </c>
      <c r="E2452" t="str">
        <f>UPPER(VLOOKUP(D2452,[1]PRODI_2019!$D$2:$L$72,3,FALSE))</f>
        <v>TEKNOLOGI PANGAN</v>
      </c>
      <c r="F2452" t="str">
        <f>VLOOKUP(D2452,[1]PRODI_2019!$D$2:$L$72,9,FALSE)</f>
        <v>Pertanian</v>
      </c>
      <c r="G2452" t="str">
        <f>VLOOKUP(F2452,Sheet1!$H$4:$I$11,2,FALSE)</f>
        <v>4_Pertanian</v>
      </c>
      <c r="H2452" t="s">
        <v>3050</v>
      </c>
      <c r="I2452" t="s">
        <v>33</v>
      </c>
      <c r="L2452" t="s">
        <v>27</v>
      </c>
      <c r="O2452" t="s">
        <v>464</v>
      </c>
      <c r="P2452" t="str">
        <f t="shared" si="115"/>
        <v>SMA</v>
      </c>
      <c r="Q2452" t="str">
        <f t="shared" si="116"/>
        <v>Swasta</v>
      </c>
      <c r="R2452" t="str">
        <f t="shared" si="117"/>
        <v>SMA</v>
      </c>
      <c r="S2452" t="s">
        <v>52</v>
      </c>
      <c r="T2452" t="s">
        <v>3486</v>
      </c>
      <c r="U2452" t="s">
        <v>29</v>
      </c>
      <c r="Z2452" t="str">
        <f>VLOOKUP(A2452,[2]registrasi!$B$2:$C$3000,2,FALSE)</f>
        <v>registrasi</v>
      </c>
      <c r="AA2452">
        <f>VLOOKUP(D2452,[3]Sheet1!$B$2:$D$43,3,FALSE)</f>
        <v>540</v>
      </c>
      <c r="AB2452" t="str">
        <f>VLOOKUP(A2452,[2]nim!$A$2:$B$3000,2,FALSE)</f>
        <v>diterima</v>
      </c>
    </row>
    <row r="2453" spans="1:28" x14ac:dyDescent="0.3">
      <c r="A2453" s="2">
        <v>122311051172</v>
      </c>
      <c r="B2453">
        <v>2</v>
      </c>
      <c r="C2453">
        <v>2022</v>
      </c>
      <c r="D2453" s="3">
        <v>3111173</v>
      </c>
      <c r="E2453" t="str">
        <f>UPPER(VLOOKUP(D2453,[1]PRODI_2019!$D$2:$L$72,3,FALSE))</f>
        <v>TEKNOLOGI PANGAN</v>
      </c>
      <c r="F2453" t="str">
        <f>VLOOKUP(D2453,[1]PRODI_2019!$D$2:$L$72,9,FALSE)</f>
        <v>Pertanian</v>
      </c>
      <c r="G2453" t="str">
        <f>VLOOKUP(F2453,Sheet1!$H$4:$I$11,2,FALSE)</f>
        <v>4_Pertanian</v>
      </c>
      <c r="H2453" t="s">
        <v>3051</v>
      </c>
      <c r="I2453" t="s">
        <v>25</v>
      </c>
      <c r="L2453" t="s">
        <v>27</v>
      </c>
      <c r="O2453" t="s">
        <v>55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41</v>
      </c>
      <c r="T2453" t="s">
        <v>3486</v>
      </c>
      <c r="U2453" t="s">
        <v>29</v>
      </c>
      <c r="Z2453" t="str">
        <f>VLOOKUP(A2453,[2]registrasi!$B$2:$C$3000,2,FALSE)</f>
        <v>registrasi</v>
      </c>
      <c r="AA2453">
        <f>VLOOKUP(D2453,[3]Sheet1!$B$2:$D$43,3,FALSE)</f>
        <v>540</v>
      </c>
      <c r="AB2453" t="str">
        <f>VLOOKUP(A2453,[2]nim!$A$2:$B$3000,2,FALSE)</f>
        <v>diterima</v>
      </c>
    </row>
    <row r="2454" spans="1:28" x14ac:dyDescent="0.3">
      <c r="A2454" s="2">
        <v>122311051303</v>
      </c>
      <c r="B2454">
        <v>2</v>
      </c>
      <c r="C2454">
        <v>2022</v>
      </c>
      <c r="D2454" s="3">
        <v>3111173</v>
      </c>
      <c r="E2454" t="str">
        <f>UPPER(VLOOKUP(D2454,[1]PRODI_2019!$D$2:$L$72,3,FALSE))</f>
        <v>TEKNOLOGI PANGAN</v>
      </c>
      <c r="F2454" t="str">
        <f>VLOOKUP(D2454,[1]PRODI_2019!$D$2:$L$72,9,FALSE)</f>
        <v>Pertanian</v>
      </c>
      <c r="G2454" t="str">
        <f>VLOOKUP(F2454,Sheet1!$H$4:$I$11,2,FALSE)</f>
        <v>4_Pertanian</v>
      </c>
      <c r="H2454" t="s">
        <v>3052</v>
      </c>
      <c r="I2454" t="s">
        <v>33</v>
      </c>
      <c r="L2454" t="s">
        <v>27</v>
      </c>
      <c r="O2454" t="s">
        <v>224</v>
      </c>
      <c r="P2454" t="str">
        <f t="shared" si="118"/>
        <v>SMAS</v>
      </c>
      <c r="Q2454" t="str">
        <f t="shared" si="119"/>
        <v>Swasta</v>
      </c>
      <c r="R2454" t="str">
        <f t="shared" si="117"/>
        <v>SMA</v>
      </c>
      <c r="S2454" t="s">
        <v>46</v>
      </c>
      <c r="T2454" t="s">
        <v>3486</v>
      </c>
      <c r="U2454" t="s">
        <v>29</v>
      </c>
      <c r="Z2454" t="str">
        <f>VLOOKUP(A2454,[2]registrasi!$B$2:$C$3000,2,FALSE)</f>
        <v>registrasi</v>
      </c>
      <c r="AA2454">
        <f>VLOOKUP(D2454,[3]Sheet1!$B$2:$D$43,3,FALSE)</f>
        <v>540</v>
      </c>
      <c r="AB2454" t="str">
        <f>VLOOKUP(A2454,[2]nim!$A$2:$B$3000,2,FALSE)</f>
        <v>diterima</v>
      </c>
    </row>
    <row r="2455" spans="1:28" x14ac:dyDescent="0.3">
      <c r="A2455" s="2">
        <v>122311060344</v>
      </c>
      <c r="B2455">
        <v>2</v>
      </c>
      <c r="C2455">
        <v>2021</v>
      </c>
      <c r="D2455" s="3">
        <v>3111173</v>
      </c>
      <c r="E2455" t="str">
        <f>UPPER(VLOOKUP(D2455,[1]PRODI_2019!$D$2:$L$72,3,FALSE))</f>
        <v>TEKNOLOGI PANGAN</v>
      </c>
      <c r="F2455" t="str">
        <f>VLOOKUP(D2455,[1]PRODI_2019!$D$2:$L$72,9,FALSE)</f>
        <v>Pertanian</v>
      </c>
      <c r="G2455" t="str">
        <f>VLOOKUP(F2455,Sheet1!$H$4:$I$11,2,FALSE)</f>
        <v>4_Pertanian</v>
      </c>
      <c r="H2455" t="s">
        <v>3053</v>
      </c>
      <c r="I2455" t="s">
        <v>33</v>
      </c>
      <c r="L2455" t="s">
        <v>27</v>
      </c>
      <c r="O2455" t="s">
        <v>300</v>
      </c>
      <c r="P2455" t="str">
        <f t="shared" si="118"/>
        <v>SMA</v>
      </c>
      <c r="Q2455" t="str">
        <f t="shared" si="119"/>
        <v>Swasta</v>
      </c>
      <c r="R2455" t="str">
        <f t="shared" si="117"/>
        <v>SMA</v>
      </c>
      <c r="S2455" t="s">
        <v>40</v>
      </c>
      <c r="T2455" t="s">
        <v>3486</v>
      </c>
      <c r="U2455" t="s">
        <v>29</v>
      </c>
      <c r="Z2455" t="str">
        <f>VLOOKUP(A2455,[2]registrasi!$B$2:$C$3000,2,FALSE)</f>
        <v>registrasi</v>
      </c>
      <c r="AA2455">
        <f>VLOOKUP(D2455,[3]Sheet1!$B$2:$D$43,3,FALSE)</f>
        <v>540</v>
      </c>
      <c r="AB2455" t="str">
        <f>VLOOKUP(A2455,[2]nim!$A$2:$B$3000,2,FALSE)</f>
        <v>diterima</v>
      </c>
    </row>
    <row r="2456" spans="1:28" x14ac:dyDescent="0.3">
      <c r="A2456" s="2">
        <v>122311061208</v>
      </c>
      <c r="B2456">
        <v>2</v>
      </c>
      <c r="C2456">
        <v>2022</v>
      </c>
      <c r="D2456" s="3">
        <v>3111173</v>
      </c>
      <c r="E2456" t="str">
        <f>UPPER(VLOOKUP(D2456,[1]PRODI_2019!$D$2:$L$72,3,FALSE))</f>
        <v>TEKNOLOGI PANGAN</v>
      </c>
      <c r="F2456" t="str">
        <f>VLOOKUP(D2456,[1]PRODI_2019!$D$2:$L$72,9,FALSE)</f>
        <v>Pertanian</v>
      </c>
      <c r="G2456" t="str">
        <f>VLOOKUP(F2456,Sheet1!$H$4:$I$11,2,FALSE)</f>
        <v>4_Pertanian</v>
      </c>
      <c r="H2456" t="s">
        <v>3054</v>
      </c>
      <c r="I2456" t="s">
        <v>33</v>
      </c>
      <c r="L2456" t="s">
        <v>27</v>
      </c>
      <c r="O2456" t="s">
        <v>300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40</v>
      </c>
      <c r="T2456" t="s">
        <v>3486</v>
      </c>
      <c r="U2456" t="s">
        <v>29</v>
      </c>
      <c r="Z2456" t="str">
        <f>VLOOKUP(A2456,[2]registrasi!$B$2:$C$3000,2,FALSE)</f>
        <v>registrasi</v>
      </c>
      <c r="AA2456">
        <f>VLOOKUP(D2456,[3]Sheet1!$B$2:$D$43,3,FALSE)</f>
        <v>540</v>
      </c>
      <c r="AB2456" t="str">
        <f>VLOOKUP(A2456,[2]nim!$A$2:$B$3000,2,FALSE)</f>
        <v>diterima</v>
      </c>
    </row>
    <row r="2457" spans="1:28" x14ac:dyDescent="0.3">
      <c r="A2457" s="2">
        <v>122311070525</v>
      </c>
      <c r="B2457">
        <v>1</v>
      </c>
      <c r="C2457">
        <v>2022</v>
      </c>
      <c r="D2457" s="3">
        <v>3111173</v>
      </c>
      <c r="E2457" t="str">
        <f>UPPER(VLOOKUP(D2457,[1]PRODI_2019!$D$2:$L$72,3,FALSE))</f>
        <v>TEKNOLOGI PANGAN</v>
      </c>
      <c r="F2457" t="str">
        <f>VLOOKUP(D2457,[1]PRODI_2019!$D$2:$L$72,9,FALSE)</f>
        <v>Pertanian</v>
      </c>
      <c r="G2457" t="str">
        <f>VLOOKUP(F2457,Sheet1!$H$4:$I$11,2,FALSE)</f>
        <v>4_Pertanian</v>
      </c>
      <c r="H2457" t="s">
        <v>3055</v>
      </c>
      <c r="I2457" t="s">
        <v>25</v>
      </c>
      <c r="L2457" t="s">
        <v>27</v>
      </c>
      <c r="O2457" t="s">
        <v>314</v>
      </c>
      <c r="P2457" t="str">
        <f t="shared" si="118"/>
        <v>SMAN</v>
      </c>
      <c r="Q2457" t="str">
        <f t="shared" si="119"/>
        <v>Negeri</v>
      </c>
      <c r="R2457" t="str">
        <f t="shared" si="117"/>
        <v>SMA</v>
      </c>
      <c r="S2457" t="s">
        <v>26</v>
      </c>
      <c r="T2457" t="s">
        <v>3486</v>
      </c>
      <c r="U2457" t="s">
        <v>29</v>
      </c>
      <c r="Z2457" t="str">
        <f>VLOOKUP(A2457,[2]registrasi!$B$2:$C$3000,2,FALSE)</f>
        <v>registrasi</v>
      </c>
      <c r="AA2457">
        <f>VLOOKUP(D2457,[3]Sheet1!$B$2:$D$43,3,FALSE)</f>
        <v>540</v>
      </c>
      <c r="AB2457" t="str">
        <f>VLOOKUP(A2457,[2]nim!$A$2:$B$3000,2,FALSE)</f>
        <v>diterima</v>
      </c>
    </row>
    <row r="2458" spans="1:28" x14ac:dyDescent="0.3">
      <c r="A2458" s="2">
        <v>122311070837</v>
      </c>
      <c r="B2458">
        <v>2</v>
      </c>
      <c r="C2458">
        <v>2022</v>
      </c>
      <c r="D2458" s="3">
        <v>3111173</v>
      </c>
      <c r="E2458" t="str">
        <f>UPPER(VLOOKUP(D2458,[1]PRODI_2019!$D$2:$L$72,3,FALSE))</f>
        <v>TEKNOLOGI PANGAN</v>
      </c>
      <c r="F2458" t="str">
        <f>VLOOKUP(D2458,[1]PRODI_2019!$D$2:$L$72,9,FALSE)</f>
        <v>Pertanian</v>
      </c>
      <c r="G2458" t="str">
        <f>VLOOKUP(F2458,Sheet1!$H$4:$I$11,2,FALSE)</f>
        <v>4_Pertanian</v>
      </c>
      <c r="H2458" t="s">
        <v>3056</v>
      </c>
      <c r="I2458" t="s">
        <v>25</v>
      </c>
      <c r="L2458" t="s">
        <v>27</v>
      </c>
      <c r="O2458" t="s">
        <v>153</v>
      </c>
      <c r="P2458" t="str">
        <f t="shared" si="118"/>
        <v>SMAS</v>
      </c>
      <c r="Q2458" t="str">
        <f t="shared" si="119"/>
        <v>Swasta</v>
      </c>
      <c r="R2458" t="str">
        <f t="shared" si="117"/>
        <v>SMA</v>
      </c>
      <c r="S2458" t="s">
        <v>37</v>
      </c>
      <c r="T2458" t="s">
        <v>3486</v>
      </c>
      <c r="U2458" t="s">
        <v>29</v>
      </c>
      <c r="Z2458" t="e">
        <f>VLOOKUP(A2458,[2]registrasi!$B$2:$C$3000,2,FALSE)</f>
        <v>#N/A</v>
      </c>
      <c r="AA2458">
        <f>VLOOKUP(D2458,[3]Sheet1!$B$2:$D$43,3,FALSE)</f>
        <v>540</v>
      </c>
      <c r="AB2458" t="e">
        <f>VLOOKUP(A2458,[2]nim!$A$2:$B$3000,2,FALSE)</f>
        <v>#N/A</v>
      </c>
    </row>
    <row r="2459" spans="1:28" x14ac:dyDescent="0.3">
      <c r="A2459" s="2">
        <v>122311070959</v>
      </c>
      <c r="B2459">
        <v>2</v>
      </c>
      <c r="C2459">
        <v>2021</v>
      </c>
      <c r="D2459" s="3">
        <v>3111173</v>
      </c>
      <c r="E2459" t="str">
        <f>UPPER(VLOOKUP(D2459,[1]PRODI_2019!$D$2:$L$72,3,FALSE))</f>
        <v>TEKNOLOGI PANGAN</v>
      </c>
      <c r="F2459" t="str">
        <f>VLOOKUP(D2459,[1]PRODI_2019!$D$2:$L$72,9,FALSE)</f>
        <v>Pertanian</v>
      </c>
      <c r="G2459" t="str">
        <f>VLOOKUP(F2459,Sheet1!$H$4:$I$11,2,FALSE)</f>
        <v>4_Pertanian</v>
      </c>
      <c r="H2459" t="s">
        <v>3057</v>
      </c>
      <c r="I2459" t="s">
        <v>33</v>
      </c>
      <c r="L2459" t="s">
        <v>27</v>
      </c>
      <c r="O2459" t="s">
        <v>299</v>
      </c>
      <c r="P2459" t="str">
        <f t="shared" si="118"/>
        <v>SMAN</v>
      </c>
      <c r="Q2459" t="str">
        <f t="shared" si="119"/>
        <v>Negeri</v>
      </c>
      <c r="R2459" t="str">
        <f t="shared" si="117"/>
        <v>SMA</v>
      </c>
      <c r="S2459" t="s">
        <v>34</v>
      </c>
      <c r="T2459" t="s">
        <v>3486</v>
      </c>
      <c r="U2459" t="s">
        <v>29</v>
      </c>
      <c r="Z2459" t="str">
        <f>VLOOKUP(A2459,[2]registrasi!$B$2:$C$3000,2,FALSE)</f>
        <v>registrasi</v>
      </c>
      <c r="AA2459">
        <f>VLOOKUP(D2459,[3]Sheet1!$B$2:$D$43,3,FALSE)</f>
        <v>540</v>
      </c>
      <c r="AB2459" t="e">
        <f>VLOOKUP(A2459,[2]nim!$A$2:$B$3000,2,FALSE)</f>
        <v>#N/A</v>
      </c>
    </row>
    <row r="2460" spans="1:28" x14ac:dyDescent="0.3">
      <c r="A2460" s="2">
        <v>122311080053</v>
      </c>
      <c r="B2460">
        <v>1</v>
      </c>
      <c r="C2460">
        <v>2022</v>
      </c>
      <c r="D2460" s="3">
        <v>3111173</v>
      </c>
      <c r="E2460" t="str">
        <f>UPPER(VLOOKUP(D2460,[1]PRODI_2019!$D$2:$L$72,3,FALSE))</f>
        <v>TEKNOLOGI PANGAN</v>
      </c>
      <c r="F2460" t="str">
        <f>VLOOKUP(D2460,[1]PRODI_2019!$D$2:$L$72,9,FALSE)</f>
        <v>Pertanian</v>
      </c>
      <c r="G2460" t="str">
        <f>VLOOKUP(F2460,Sheet1!$H$4:$I$11,2,FALSE)</f>
        <v>4_Pertanian</v>
      </c>
      <c r="H2460" t="s">
        <v>3058</v>
      </c>
      <c r="I2460" t="s">
        <v>33</v>
      </c>
      <c r="L2460" t="s">
        <v>27</v>
      </c>
      <c r="O2460" t="s">
        <v>101</v>
      </c>
      <c r="P2460" t="str">
        <f t="shared" si="118"/>
        <v>MAN</v>
      </c>
      <c r="Q2460" t="str">
        <f t="shared" si="119"/>
        <v>Negeri</v>
      </c>
      <c r="R2460" t="str">
        <f t="shared" si="117"/>
        <v>MA</v>
      </c>
      <c r="S2460" t="s">
        <v>26</v>
      </c>
      <c r="T2460" t="s">
        <v>3486</v>
      </c>
      <c r="U2460" t="s">
        <v>29</v>
      </c>
      <c r="Z2460" t="e">
        <f>VLOOKUP(A2460,[2]registrasi!$B$2:$C$3000,2,FALSE)</f>
        <v>#N/A</v>
      </c>
      <c r="AA2460">
        <f>VLOOKUP(D2460,[3]Sheet1!$B$2:$D$43,3,FALSE)</f>
        <v>540</v>
      </c>
      <c r="AB2460" t="e">
        <f>VLOOKUP(A2460,[2]nim!$A$2:$B$3000,2,FALSE)</f>
        <v>#N/A</v>
      </c>
    </row>
    <row r="2461" spans="1:28" x14ac:dyDescent="0.3">
      <c r="A2461" s="2">
        <v>122311090292</v>
      </c>
      <c r="B2461">
        <v>1</v>
      </c>
      <c r="C2461">
        <v>2021</v>
      </c>
      <c r="D2461" s="3">
        <v>3111173</v>
      </c>
      <c r="E2461" t="str">
        <f>UPPER(VLOOKUP(D2461,[1]PRODI_2019!$D$2:$L$72,3,FALSE))</f>
        <v>TEKNOLOGI PANGAN</v>
      </c>
      <c r="F2461" t="str">
        <f>VLOOKUP(D2461,[1]PRODI_2019!$D$2:$L$72,9,FALSE)</f>
        <v>Pertanian</v>
      </c>
      <c r="G2461" t="str">
        <f>VLOOKUP(F2461,Sheet1!$H$4:$I$11,2,FALSE)</f>
        <v>4_Pertanian</v>
      </c>
      <c r="H2461" t="s">
        <v>3059</v>
      </c>
      <c r="I2461" t="s">
        <v>33</v>
      </c>
      <c r="L2461" t="s">
        <v>27</v>
      </c>
      <c r="O2461" t="s">
        <v>118</v>
      </c>
      <c r="P2461" t="str">
        <f t="shared" si="118"/>
        <v>SMAN</v>
      </c>
      <c r="Q2461" t="str">
        <f t="shared" si="119"/>
        <v>Negeri</v>
      </c>
      <c r="R2461" t="str">
        <f t="shared" si="117"/>
        <v>SMA</v>
      </c>
      <c r="S2461" t="s">
        <v>34</v>
      </c>
      <c r="T2461" t="s">
        <v>3486</v>
      </c>
      <c r="U2461" t="s">
        <v>29</v>
      </c>
      <c r="Z2461" t="str">
        <f>VLOOKUP(A2461,[2]registrasi!$B$2:$C$3000,2,FALSE)</f>
        <v>registrasi</v>
      </c>
      <c r="AA2461">
        <f>VLOOKUP(D2461,[3]Sheet1!$B$2:$D$43,3,FALSE)</f>
        <v>540</v>
      </c>
      <c r="AB2461" t="str">
        <f>VLOOKUP(A2461,[2]nim!$A$2:$B$3000,2,FALSE)</f>
        <v>diterima</v>
      </c>
    </row>
    <row r="2462" spans="1:28" x14ac:dyDescent="0.3">
      <c r="A2462" s="2">
        <v>122311090480</v>
      </c>
      <c r="B2462">
        <v>1</v>
      </c>
      <c r="C2462">
        <v>2021</v>
      </c>
      <c r="D2462" s="3">
        <v>3111173</v>
      </c>
      <c r="E2462" t="str">
        <f>UPPER(VLOOKUP(D2462,[1]PRODI_2019!$D$2:$L$72,3,FALSE))</f>
        <v>TEKNOLOGI PANGAN</v>
      </c>
      <c r="F2462" t="str">
        <f>VLOOKUP(D2462,[1]PRODI_2019!$D$2:$L$72,9,FALSE)</f>
        <v>Pertanian</v>
      </c>
      <c r="G2462" t="str">
        <f>VLOOKUP(F2462,Sheet1!$H$4:$I$11,2,FALSE)</f>
        <v>4_Pertanian</v>
      </c>
      <c r="H2462" t="s">
        <v>3060</v>
      </c>
      <c r="I2462" t="s">
        <v>33</v>
      </c>
      <c r="L2462" t="s">
        <v>27</v>
      </c>
      <c r="O2462" t="s">
        <v>62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41</v>
      </c>
      <c r="T2462" t="s">
        <v>3486</v>
      </c>
      <c r="U2462" t="s">
        <v>29</v>
      </c>
      <c r="Z2462" t="str">
        <f>VLOOKUP(A2462,[2]registrasi!$B$2:$C$3000,2,FALSE)</f>
        <v>registrasi</v>
      </c>
      <c r="AA2462">
        <f>VLOOKUP(D2462,[3]Sheet1!$B$2:$D$43,3,FALSE)</f>
        <v>540</v>
      </c>
      <c r="AB2462" t="str">
        <f>VLOOKUP(A2462,[2]nim!$A$2:$B$3000,2,FALSE)</f>
        <v>diterima</v>
      </c>
    </row>
    <row r="2463" spans="1:28" x14ac:dyDescent="0.3">
      <c r="A2463" s="2">
        <v>122311100269</v>
      </c>
      <c r="B2463">
        <v>2</v>
      </c>
      <c r="C2463">
        <v>2022</v>
      </c>
      <c r="D2463" s="3">
        <v>3111173</v>
      </c>
      <c r="E2463" t="str">
        <f>UPPER(VLOOKUP(D2463,[1]PRODI_2019!$D$2:$L$72,3,FALSE))</f>
        <v>TEKNOLOGI PANGAN</v>
      </c>
      <c r="F2463" t="str">
        <f>VLOOKUP(D2463,[1]PRODI_2019!$D$2:$L$72,9,FALSE)</f>
        <v>Pertanian</v>
      </c>
      <c r="G2463" t="str">
        <f>VLOOKUP(F2463,Sheet1!$H$4:$I$11,2,FALSE)</f>
        <v>4_Pertanian</v>
      </c>
      <c r="H2463" t="s">
        <v>3061</v>
      </c>
      <c r="I2463" t="s">
        <v>33</v>
      </c>
      <c r="L2463" t="s">
        <v>27</v>
      </c>
      <c r="O2463" t="s">
        <v>70</v>
      </c>
      <c r="P2463" t="str">
        <f t="shared" si="118"/>
        <v>SMAN</v>
      </c>
      <c r="Q2463" t="str">
        <f t="shared" si="119"/>
        <v>Negeri</v>
      </c>
      <c r="R2463" t="str">
        <f t="shared" si="117"/>
        <v>SMA</v>
      </c>
      <c r="S2463" t="s">
        <v>40</v>
      </c>
      <c r="T2463" t="s">
        <v>3486</v>
      </c>
      <c r="U2463" t="s">
        <v>29</v>
      </c>
      <c r="Z2463" t="str">
        <f>VLOOKUP(A2463,[2]registrasi!$B$2:$C$3000,2,FALSE)</f>
        <v>registrasi</v>
      </c>
      <c r="AA2463">
        <f>VLOOKUP(D2463,[3]Sheet1!$B$2:$D$43,3,FALSE)</f>
        <v>540</v>
      </c>
      <c r="AB2463" t="str">
        <f>VLOOKUP(A2463,[2]nim!$A$2:$B$3000,2,FALSE)</f>
        <v>diterima</v>
      </c>
    </row>
    <row r="2464" spans="1:28" x14ac:dyDescent="0.3">
      <c r="A2464" s="2">
        <v>122311110047</v>
      </c>
      <c r="B2464">
        <v>1</v>
      </c>
      <c r="C2464">
        <v>2022</v>
      </c>
      <c r="D2464" s="3">
        <v>3111173</v>
      </c>
      <c r="E2464" t="str">
        <f>UPPER(VLOOKUP(D2464,[1]PRODI_2019!$D$2:$L$72,3,FALSE))</f>
        <v>TEKNOLOGI PANGAN</v>
      </c>
      <c r="F2464" t="str">
        <f>VLOOKUP(D2464,[1]PRODI_2019!$D$2:$L$72,9,FALSE)</f>
        <v>Pertanian</v>
      </c>
      <c r="G2464" t="str">
        <f>VLOOKUP(F2464,Sheet1!$H$4:$I$11,2,FALSE)</f>
        <v>4_Pertanian</v>
      </c>
      <c r="H2464" t="s">
        <v>3062</v>
      </c>
      <c r="I2464" t="s">
        <v>33</v>
      </c>
      <c r="L2464" t="s">
        <v>27</v>
      </c>
      <c r="O2464" t="s">
        <v>56</v>
      </c>
      <c r="P2464" t="str">
        <f t="shared" si="118"/>
        <v>SMAN</v>
      </c>
      <c r="Q2464" t="str">
        <f t="shared" si="119"/>
        <v>Negeri</v>
      </c>
      <c r="R2464" t="str">
        <f t="shared" si="117"/>
        <v>SMA</v>
      </c>
      <c r="S2464" t="s">
        <v>41</v>
      </c>
      <c r="T2464" t="s">
        <v>3486</v>
      </c>
      <c r="U2464" t="s">
        <v>29</v>
      </c>
      <c r="Z2464" t="str">
        <f>VLOOKUP(A2464,[2]registrasi!$B$2:$C$3000,2,FALSE)</f>
        <v>registrasi</v>
      </c>
      <c r="AA2464">
        <f>VLOOKUP(D2464,[3]Sheet1!$B$2:$D$43,3,FALSE)</f>
        <v>540</v>
      </c>
      <c r="AB2464" t="str">
        <f>VLOOKUP(A2464,[2]nim!$A$2:$B$3000,2,FALSE)</f>
        <v>diterima</v>
      </c>
    </row>
    <row r="2465" spans="1:28" x14ac:dyDescent="0.3">
      <c r="A2465" s="2">
        <v>122311110494</v>
      </c>
      <c r="B2465">
        <v>1</v>
      </c>
      <c r="C2465">
        <v>2021</v>
      </c>
      <c r="D2465" s="3">
        <v>3111173</v>
      </c>
      <c r="E2465" t="str">
        <f>UPPER(VLOOKUP(D2465,[1]PRODI_2019!$D$2:$L$72,3,FALSE))</f>
        <v>TEKNOLOGI PANGAN</v>
      </c>
      <c r="F2465" t="str">
        <f>VLOOKUP(D2465,[1]PRODI_2019!$D$2:$L$72,9,FALSE)</f>
        <v>Pertanian</v>
      </c>
      <c r="G2465" t="str">
        <f>VLOOKUP(F2465,Sheet1!$H$4:$I$11,2,FALSE)</f>
        <v>4_Pertanian</v>
      </c>
      <c r="H2465" t="s">
        <v>3063</v>
      </c>
      <c r="I2465" t="s">
        <v>25</v>
      </c>
      <c r="L2465" t="s">
        <v>27</v>
      </c>
      <c r="O2465" t="s">
        <v>84</v>
      </c>
      <c r="P2465" t="str">
        <f t="shared" si="118"/>
        <v>SMAN</v>
      </c>
      <c r="Q2465" t="str">
        <f t="shared" si="119"/>
        <v>Negeri</v>
      </c>
      <c r="R2465" t="str">
        <f t="shared" si="117"/>
        <v>SMA</v>
      </c>
      <c r="S2465" t="s">
        <v>37</v>
      </c>
      <c r="T2465" t="s">
        <v>3486</v>
      </c>
      <c r="U2465" t="s">
        <v>29</v>
      </c>
      <c r="Z2465" t="e">
        <f>VLOOKUP(A2465,[2]registrasi!$B$2:$C$3000,2,FALSE)</f>
        <v>#N/A</v>
      </c>
      <c r="AA2465">
        <f>VLOOKUP(D2465,[3]Sheet1!$B$2:$D$43,3,FALSE)</f>
        <v>540</v>
      </c>
      <c r="AB2465" t="e">
        <f>VLOOKUP(A2465,[2]nim!$A$2:$B$3000,2,FALSE)</f>
        <v>#N/A</v>
      </c>
    </row>
    <row r="2466" spans="1:28" x14ac:dyDescent="0.3">
      <c r="A2466" s="2">
        <v>122311110933</v>
      </c>
      <c r="B2466">
        <v>2</v>
      </c>
      <c r="C2466">
        <v>2021</v>
      </c>
      <c r="D2466">
        <v>3111173</v>
      </c>
      <c r="E2466" t="str">
        <f>UPPER(VLOOKUP(D2466,[1]PRODI_2019!$D$2:$L$72,3,FALSE))</f>
        <v>TEKNOLOGI PANGAN</v>
      </c>
      <c r="F2466" t="str">
        <f>VLOOKUP(D2466,[1]PRODI_2019!$D$2:$L$72,9,FALSE)</f>
        <v>Pertanian</v>
      </c>
      <c r="G2466" t="str">
        <f>VLOOKUP(F2466,Sheet1!$H$4:$I$11,2,FALSE)</f>
        <v>4_Pertanian</v>
      </c>
      <c r="H2466" t="s">
        <v>3064</v>
      </c>
      <c r="I2466" t="s">
        <v>25</v>
      </c>
      <c r="L2466" t="s">
        <v>200</v>
      </c>
      <c r="O2466" t="s">
        <v>84</v>
      </c>
      <c r="P2466" t="str">
        <f t="shared" ref="P2466:P2501" si="120">TRIM(LEFT(O2466,FIND(" ",O2466,1)))</f>
        <v>SMAN</v>
      </c>
      <c r="Q2466" t="str">
        <f t="shared" ref="Q2466:Q2501" si="121">IF(RIGHT(P2466,1)="N","Negeri","Swasta")</f>
        <v>Negeri</v>
      </c>
      <c r="R2466" t="str">
        <f t="shared" ref="R2466:R2501" si="122">IF(Q2466="Negeri",LEFT(P2466,LEN(P2466)-1),IF(RIGHT(P2466,1)="S",LEFT(P2466,LEN(P2466)-1),P2466))</f>
        <v>SMA</v>
      </c>
      <c r="S2466" t="s">
        <v>37</v>
      </c>
      <c r="T2466" t="s">
        <v>3486</v>
      </c>
      <c r="U2466" t="s">
        <v>29</v>
      </c>
      <c r="Z2466" t="str">
        <f>VLOOKUP(A2466,[2]registrasi!$B$2:$C$3000,2,FALSE)</f>
        <v>registrasi</v>
      </c>
      <c r="AA2466">
        <f>VLOOKUP(D2466,[3]Sheet1!$B$2:$D$43,3,FALSE)</f>
        <v>540</v>
      </c>
      <c r="AB2466" t="str">
        <f>VLOOKUP(A2466,[2]nim!$A$2:$B$3000,2,FALSE)</f>
        <v>diterima</v>
      </c>
    </row>
    <row r="2467" spans="1:28" x14ac:dyDescent="0.3">
      <c r="A2467" s="2">
        <v>122311120004</v>
      </c>
      <c r="B2467">
        <v>1</v>
      </c>
      <c r="C2467">
        <v>2022</v>
      </c>
      <c r="D2467">
        <v>3111173</v>
      </c>
      <c r="E2467" t="str">
        <f>UPPER(VLOOKUP(D2467,[1]PRODI_2019!$D$2:$L$72,3,FALSE))</f>
        <v>TEKNOLOGI PANGAN</v>
      </c>
      <c r="F2467" t="str">
        <f>VLOOKUP(D2467,[1]PRODI_2019!$D$2:$L$72,9,FALSE)</f>
        <v>Pertanian</v>
      </c>
      <c r="G2467" t="str">
        <f>VLOOKUP(F2467,Sheet1!$H$4:$I$11,2,FALSE)</f>
        <v>4_Pertanian</v>
      </c>
      <c r="H2467" t="s">
        <v>3065</v>
      </c>
      <c r="I2467" t="s">
        <v>25</v>
      </c>
      <c r="L2467" t="s">
        <v>199</v>
      </c>
      <c r="O2467" t="s">
        <v>56</v>
      </c>
      <c r="P2467" t="str">
        <f t="shared" si="120"/>
        <v>SMAN</v>
      </c>
      <c r="Q2467" t="str">
        <f t="shared" si="121"/>
        <v>Negeri</v>
      </c>
      <c r="R2467" t="str">
        <f t="shared" si="122"/>
        <v>SMA</v>
      </c>
      <c r="S2467" t="s">
        <v>41</v>
      </c>
      <c r="T2467" t="s">
        <v>3486</v>
      </c>
      <c r="U2467" t="s">
        <v>29</v>
      </c>
      <c r="Z2467" t="str">
        <f>VLOOKUP(A2467,[2]registrasi!$B$2:$C$3000,2,FALSE)</f>
        <v>registrasi</v>
      </c>
      <c r="AA2467">
        <f>VLOOKUP(D2467,[3]Sheet1!$B$2:$D$43,3,FALSE)</f>
        <v>540</v>
      </c>
      <c r="AB2467" t="str">
        <f>VLOOKUP(A2467,[2]nim!$A$2:$B$3000,2,FALSE)</f>
        <v>diterima</v>
      </c>
    </row>
    <row r="2468" spans="1:28" x14ac:dyDescent="0.3">
      <c r="A2468" s="2">
        <v>122311120397</v>
      </c>
      <c r="B2468">
        <v>1</v>
      </c>
      <c r="C2468">
        <v>2022</v>
      </c>
      <c r="D2468">
        <v>3111173</v>
      </c>
      <c r="E2468" t="str">
        <f>UPPER(VLOOKUP(D2468,[1]PRODI_2019!$D$2:$L$72,3,FALSE))</f>
        <v>TEKNOLOGI PANGAN</v>
      </c>
      <c r="F2468" t="str">
        <f>VLOOKUP(D2468,[1]PRODI_2019!$D$2:$L$72,9,FALSE)</f>
        <v>Pertanian</v>
      </c>
      <c r="G2468" t="str">
        <f>VLOOKUP(F2468,Sheet1!$H$4:$I$11,2,FALSE)</f>
        <v>4_Pertanian</v>
      </c>
      <c r="H2468" t="s">
        <v>3066</v>
      </c>
      <c r="I2468" t="s">
        <v>33</v>
      </c>
      <c r="L2468" t="s">
        <v>27</v>
      </c>
      <c r="O2468" t="s">
        <v>55</v>
      </c>
      <c r="P2468" t="str">
        <f t="shared" si="120"/>
        <v>SMAN</v>
      </c>
      <c r="Q2468" t="str">
        <f t="shared" si="121"/>
        <v>Negeri</v>
      </c>
      <c r="R2468" t="str">
        <f t="shared" si="122"/>
        <v>SMA</v>
      </c>
      <c r="S2468" t="s">
        <v>41</v>
      </c>
      <c r="T2468" t="s">
        <v>3486</v>
      </c>
      <c r="U2468" t="s">
        <v>29</v>
      </c>
      <c r="Z2468" t="str">
        <f>VLOOKUP(A2468,[2]registrasi!$B$2:$C$3000,2,FALSE)</f>
        <v>registrasi</v>
      </c>
      <c r="AA2468">
        <f>VLOOKUP(D2468,[3]Sheet1!$B$2:$D$43,3,FALSE)</f>
        <v>540</v>
      </c>
      <c r="AB2468" t="str">
        <f>VLOOKUP(A2468,[2]nim!$A$2:$B$3000,2,FALSE)</f>
        <v>diterima</v>
      </c>
    </row>
    <row r="2469" spans="1:28" x14ac:dyDescent="0.3">
      <c r="A2469" s="2">
        <v>122311120904</v>
      </c>
      <c r="B2469">
        <v>1</v>
      </c>
      <c r="C2469">
        <v>2021</v>
      </c>
      <c r="D2469">
        <v>3111173</v>
      </c>
      <c r="E2469" t="str">
        <f>UPPER(VLOOKUP(D2469,[1]PRODI_2019!$D$2:$L$72,3,FALSE))</f>
        <v>TEKNOLOGI PANGAN</v>
      </c>
      <c r="F2469" t="str">
        <f>VLOOKUP(D2469,[1]PRODI_2019!$D$2:$L$72,9,FALSE)</f>
        <v>Pertanian</v>
      </c>
      <c r="G2469" t="str">
        <f>VLOOKUP(F2469,Sheet1!$H$4:$I$11,2,FALSE)</f>
        <v>4_Pertanian</v>
      </c>
      <c r="H2469" t="s">
        <v>3067</v>
      </c>
      <c r="I2469" t="s">
        <v>25</v>
      </c>
      <c r="L2469" t="s">
        <v>27</v>
      </c>
      <c r="O2469" t="s">
        <v>110</v>
      </c>
      <c r="P2469" t="str">
        <f t="shared" si="120"/>
        <v>SMAS</v>
      </c>
      <c r="Q2469" t="str">
        <f t="shared" si="121"/>
        <v>Swasta</v>
      </c>
      <c r="R2469" t="str">
        <f t="shared" si="122"/>
        <v>SMA</v>
      </c>
      <c r="S2469" t="s">
        <v>37</v>
      </c>
      <c r="T2469" t="s">
        <v>3486</v>
      </c>
      <c r="U2469" t="s">
        <v>29</v>
      </c>
      <c r="Z2469" t="e">
        <f>VLOOKUP(A2469,[2]registrasi!$B$2:$C$3000,2,FALSE)</f>
        <v>#N/A</v>
      </c>
      <c r="AA2469">
        <f>VLOOKUP(D2469,[3]Sheet1!$B$2:$D$43,3,FALSE)</f>
        <v>540</v>
      </c>
      <c r="AB2469" t="e">
        <f>VLOOKUP(A2469,[2]nim!$A$2:$B$3000,2,FALSE)</f>
        <v>#N/A</v>
      </c>
    </row>
    <row r="2470" spans="1:28" x14ac:dyDescent="0.3">
      <c r="A2470" s="2">
        <v>122311120906</v>
      </c>
      <c r="B2470">
        <v>2</v>
      </c>
      <c r="C2470">
        <v>2022</v>
      </c>
      <c r="D2470">
        <v>3111173</v>
      </c>
      <c r="E2470" t="str">
        <f>UPPER(VLOOKUP(D2470,[1]PRODI_2019!$D$2:$L$72,3,FALSE))</f>
        <v>TEKNOLOGI PANGAN</v>
      </c>
      <c r="F2470" t="str">
        <f>VLOOKUP(D2470,[1]PRODI_2019!$D$2:$L$72,9,FALSE)</f>
        <v>Pertanian</v>
      </c>
      <c r="G2470" t="str">
        <f>VLOOKUP(F2470,Sheet1!$H$4:$I$11,2,FALSE)</f>
        <v>4_Pertanian</v>
      </c>
      <c r="H2470" t="s">
        <v>3068</v>
      </c>
      <c r="I2470" t="s">
        <v>33</v>
      </c>
      <c r="L2470" t="s">
        <v>27</v>
      </c>
      <c r="O2470" t="s">
        <v>154</v>
      </c>
      <c r="P2470" t="str">
        <f t="shared" si="120"/>
        <v>SMAN</v>
      </c>
      <c r="Q2470" t="str">
        <f t="shared" si="121"/>
        <v>Negeri</v>
      </c>
      <c r="R2470" t="str">
        <f t="shared" si="122"/>
        <v>SMA</v>
      </c>
      <c r="S2470" t="s">
        <v>26</v>
      </c>
      <c r="T2470" t="s">
        <v>3486</v>
      </c>
      <c r="U2470" t="s">
        <v>29</v>
      </c>
      <c r="Z2470" t="e">
        <f>VLOOKUP(A2470,[2]registrasi!$B$2:$C$3000,2,FALSE)</f>
        <v>#N/A</v>
      </c>
      <c r="AA2470">
        <f>VLOOKUP(D2470,[3]Sheet1!$B$2:$D$43,3,FALSE)</f>
        <v>540</v>
      </c>
      <c r="AB2470" t="e">
        <f>VLOOKUP(A2470,[2]nim!$A$2:$B$3000,2,FALSE)</f>
        <v>#N/A</v>
      </c>
    </row>
    <row r="2471" spans="1:28" x14ac:dyDescent="0.3">
      <c r="A2471" s="2">
        <v>122311130240</v>
      </c>
      <c r="B2471">
        <v>2</v>
      </c>
      <c r="C2471">
        <v>2022</v>
      </c>
      <c r="D2471">
        <v>3111173</v>
      </c>
      <c r="E2471" t="str">
        <f>UPPER(VLOOKUP(D2471,[1]PRODI_2019!$D$2:$L$72,3,FALSE))</f>
        <v>TEKNOLOGI PANGAN</v>
      </c>
      <c r="F2471" t="str">
        <f>VLOOKUP(D2471,[1]PRODI_2019!$D$2:$L$72,9,FALSE)</f>
        <v>Pertanian</v>
      </c>
      <c r="G2471" t="str">
        <f>VLOOKUP(F2471,Sheet1!$H$4:$I$11,2,FALSE)</f>
        <v>4_Pertanian</v>
      </c>
      <c r="H2471" t="s">
        <v>3069</v>
      </c>
      <c r="I2471" t="s">
        <v>33</v>
      </c>
      <c r="L2471" t="s">
        <v>27</v>
      </c>
      <c r="O2471" t="s">
        <v>96</v>
      </c>
      <c r="P2471" t="str">
        <f t="shared" si="120"/>
        <v>SMAN</v>
      </c>
      <c r="Q2471" t="str">
        <f t="shared" si="121"/>
        <v>Negeri</v>
      </c>
      <c r="R2471" t="str">
        <f t="shared" si="122"/>
        <v>SMA</v>
      </c>
      <c r="S2471" t="s">
        <v>41</v>
      </c>
      <c r="T2471" t="s">
        <v>3486</v>
      </c>
      <c r="U2471" t="s">
        <v>29</v>
      </c>
      <c r="Z2471" t="str">
        <f>VLOOKUP(A2471,[2]registrasi!$B$2:$C$3000,2,FALSE)</f>
        <v>registrasi</v>
      </c>
      <c r="AA2471">
        <f>VLOOKUP(D2471,[3]Sheet1!$B$2:$D$43,3,FALSE)</f>
        <v>540</v>
      </c>
      <c r="AB2471" t="str">
        <f>VLOOKUP(A2471,[2]nim!$A$2:$B$3000,2,FALSE)</f>
        <v>diterima</v>
      </c>
    </row>
    <row r="2472" spans="1:28" x14ac:dyDescent="0.3">
      <c r="A2472" s="2">
        <v>122311150372</v>
      </c>
      <c r="B2472">
        <v>2</v>
      </c>
      <c r="C2472">
        <v>2021</v>
      </c>
      <c r="D2472">
        <v>3111173</v>
      </c>
      <c r="E2472" t="str">
        <f>UPPER(VLOOKUP(D2472,[1]PRODI_2019!$D$2:$L$72,3,FALSE))</f>
        <v>TEKNOLOGI PANGAN</v>
      </c>
      <c r="F2472" t="str">
        <f>VLOOKUP(D2472,[1]PRODI_2019!$D$2:$L$72,9,FALSE)</f>
        <v>Pertanian</v>
      </c>
      <c r="G2472" t="str">
        <f>VLOOKUP(F2472,Sheet1!$H$4:$I$11,2,FALSE)</f>
        <v>4_Pertanian</v>
      </c>
      <c r="H2472" t="s">
        <v>3070</v>
      </c>
      <c r="I2472" t="s">
        <v>33</v>
      </c>
      <c r="L2472" t="s">
        <v>27</v>
      </c>
      <c r="O2472" t="s">
        <v>124</v>
      </c>
      <c r="P2472" t="str">
        <f t="shared" si="120"/>
        <v>SMAN</v>
      </c>
      <c r="Q2472" t="str">
        <f t="shared" si="121"/>
        <v>Negeri</v>
      </c>
      <c r="R2472" t="str">
        <f t="shared" si="122"/>
        <v>SMA</v>
      </c>
      <c r="S2472" t="s">
        <v>37</v>
      </c>
      <c r="T2472" t="s">
        <v>3486</v>
      </c>
      <c r="U2472" t="s">
        <v>29</v>
      </c>
      <c r="Z2472" t="str">
        <f>VLOOKUP(A2472,[2]registrasi!$B$2:$C$3000,2,FALSE)</f>
        <v>registrasi</v>
      </c>
      <c r="AA2472">
        <f>VLOOKUP(D2472,[3]Sheet1!$B$2:$D$43,3,FALSE)</f>
        <v>540</v>
      </c>
      <c r="AB2472" t="str">
        <f>VLOOKUP(A2472,[2]nim!$A$2:$B$3000,2,FALSE)</f>
        <v>diterima</v>
      </c>
    </row>
    <row r="2473" spans="1:28" x14ac:dyDescent="0.3">
      <c r="A2473" s="2">
        <v>122311200121</v>
      </c>
      <c r="B2473">
        <v>1</v>
      </c>
      <c r="C2473">
        <v>2021</v>
      </c>
      <c r="D2473">
        <v>3111173</v>
      </c>
      <c r="E2473" t="str">
        <f>UPPER(VLOOKUP(D2473,[1]PRODI_2019!$D$2:$L$72,3,FALSE))</f>
        <v>TEKNOLOGI PANGAN</v>
      </c>
      <c r="F2473" t="str">
        <f>VLOOKUP(D2473,[1]PRODI_2019!$D$2:$L$72,9,FALSE)</f>
        <v>Pertanian</v>
      </c>
      <c r="G2473" t="str">
        <f>VLOOKUP(F2473,Sheet1!$H$4:$I$11,2,FALSE)</f>
        <v>4_Pertanian</v>
      </c>
      <c r="H2473" t="s">
        <v>3071</v>
      </c>
      <c r="I2473" t="s">
        <v>33</v>
      </c>
      <c r="L2473" t="s">
        <v>27</v>
      </c>
      <c r="O2473" t="s">
        <v>3469</v>
      </c>
      <c r="P2473" t="str">
        <f t="shared" si="120"/>
        <v>MAS</v>
      </c>
      <c r="Q2473" t="str">
        <f t="shared" si="121"/>
        <v>Swasta</v>
      </c>
      <c r="R2473" t="str">
        <f t="shared" si="122"/>
        <v>MA</v>
      </c>
      <c r="S2473" t="s">
        <v>156</v>
      </c>
      <c r="T2473" t="s">
        <v>3487</v>
      </c>
      <c r="U2473" t="s">
        <v>29</v>
      </c>
      <c r="Z2473" t="str">
        <f>VLOOKUP(A2473,[2]registrasi!$B$2:$C$3000,2,FALSE)</f>
        <v>registrasi</v>
      </c>
      <c r="AA2473">
        <f>VLOOKUP(D2473,[3]Sheet1!$B$2:$D$43,3,FALSE)</f>
        <v>540</v>
      </c>
      <c r="AB2473" t="str">
        <f>VLOOKUP(A2473,[2]nim!$A$2:$B$3000,2,FALSE)</f>
        <v>diterima</v>
      </c>
    </row>
    <row r="2474" spans="1:28" x14ac:dyDescent="0.3">
      <c r="A2474" s="2">
        <v>122311260288</v>
      </c>
      <c r="B2474">
        <v>2</v>
      </c>
      <c r="C2474">
        <v>2022</v>
      </c>
      <c r="D2474">
        <v>3111173</v>
      </c>
      <c r="E2474" t="str">
        <f>UPPER(VLOOKUP(D2474,[1]PRODI_2019!$D$2:$L$72,3,FALSE))</f>
        <v>TEKNOLOGI PANGAN</v>
      </c>
      <c r="F2474" t="str">
        <f>VLOOKUP(D2474,[1]PRODI_2019!$D$2:$L$72,9,FALSE)</f>
        <v>Pertanian</v>
      </c>
      <c r="G2474" t="str">
        <f>VLOOKUP(F2474,Sheet1!$H$4:$I$11,2,FALSE)</f>
        <v>4_Pertanian</v>
      </c>
      <c r="H2474" t="s">
        <v>3072</v>
      </c>
      <c r="I2474" t="s">
        <v>33</v>
      </c>
      <c r="L2474" t="s">
        <v>27</v>
      </c>
      <c r="O2474" t="s">
        <v>3470</v>
      </c>
      <c r="P2474" t="str">
        <f t="shared" si="120"/>
        <v>SMAN</v>
      </c>
      <c r="Q2474" t="str">
        <f t="shared" si="121"/>
        <v>Negeri</v>
      </c>
      <c r="R2474" t="str">
        <f t="shared" si="122"/>
        <v>SMA</v>
      </c>
      <c r="S2474" t="s">
        <v>78</v>
      </c>
      <c r="T2474" t="s">
        <v>3489</v>
      </c>
      <c r="U2474" t="s">
        <v>29</v>
      </c>
      <c r="Z2474" t="str">
        <f>VLOOKUP(A2474,[2]registrasi!$B$2:$C$3000,2,FALSE)</f>
        <v>registrasi</v>
      </c>
      <c r="AA2474">
        <f>VLOOKUP(D2474,[3]Sheet1!$B$2:$D$43,3,FALSE)</f>
        <v>540</v>
      </c>
      <c r="AB2474" t="str">
        <f>VLOOKUP(A2474,[2]nim!$A$2:$B$3000,2,FALSE)</f>
        <v>diterima</v>
      </c>
    </row>
    <row r="2475" spans="1:28" x14ac:dyDescent="0.3">
      <c r="A2475" s="2">
        <v>122321080773</v>
      </c>
      <c r="B2475">
        <v>2</v>
      </c>
      <c r="C2475">
        <v>2022</v>
      </c>
      <c r="D2475">
        <v>3111173</v>
      </c>
      <c r="E2475" t="str">
        <f>UPPER(VLOOKUP(D2475,[1]PRODI_2019!$D$2:$L$72,3,FALSE))</f>
        <v>TEKNOLOGI PANGAN</v>
      </c>
      <c r="F2475" t="str">
        <f>VLOOKUP(D2475,[1]PRODI_2019!$D$2:$L$72,9,FALSE)</f>
        <v>Pertanian</v>
      </c>
      <c r="G2475" t="str">
        <f>VLOOKUP(F2475,Sheet1!$H$4:$I$11,2,FALSE)</f>
        <v>4_Pertanian</v>
      </c>
      <c r="H2475" t="s">
        <v>3073</v>
      </c>
      <c r="I2475" t="s">
        <v>33</v>
      </c>
      <c r="L2475" t="s">
        <v>27</v>
      </c>
      <c r="O2475" t="s">
        <v>427</v>
      </c>
      <c r="P2475" t="str">
        <f t="shared" si="120"/>
        <v>SMAS</v>
      </c>
      <c r="Q2475" t="str">
        <f t="shared" si="121"/>
        <v>Swasta</v>
      </c>
      <c r="R2475" t="str">
        <f t="shared" si="122"/>
        <v>SMA</v>
      </c>
      <c r="S2475" t="s">
        <v>126</v>
      </c>
      <c r="T2475" t="s">
        <v>3487</v>
      </c>
      <c r="U2475" t="s">
        <v>29</v>
      </c>
      <c r="Z2475" t="str">
        <f>VLOOKUP(A2475,[2]registrasi!$B$2:$C$3000,2,FALSE)</f>
        <v>registrasi</v>
      </c>
      <c r="AA2475">
        <f>VLOOKUP(D2475,[3]Sheet1!$B$2:$D$43,3,FALSE)</f>
        <v>540</v>
      </c>
      <c r="AB2475" t="str">
        <f>VLOOKUP(A2475,[2]nim!$A$2:$B$3000,2,FALSE)</f>
        <v>diterima</v>
      </c>
    </row>
    <row r="2476" spans="1:28" x14ac:dyDescent="0.3">
      <c r="A2476" s="2">
        <v>122321260230</v>
      </c>
      <c r="B2476">
        <v>2</v>
      </c>
      <c r="C2476">
        <v>2022</v>
      </c>
      <c r="D2476">
        <v>3111173</v>
      </c>
      <c r="E2476" t="str">
        <f>UPPER(VLOOKUP(D2476,[1]PRODI_2019!$D$2:$L$72,3,FALSE))</f>
        <v>TEKNOLOGI PANGAN</v>
      </c>
      <c r="F2476" t="str">
        <f>VLOOKUP(D2476,[1]PRODI_2019!$D$2:$L$72,9,FALSE)</f>
        <v>Pertanian</v>
      </c>
      <c r="G2476" t="str">
        <f>VLOOKUP(F2476,Sheet1!$H$4:$I$11,2,FALSE)</f>
        <v>4_Pertanian</v>
      </c>
      <c r="H2476" t="s">
        <v>3074</v>
      </c>
      <c r="I2476" t="s">
        <v>33</v>
      </c>
      <c r="L2476" t="s">
        <v>27</v>
      </c>
      <c r="O2476" t="s">
        <v>346</v>
      </c>
      <c r="P2476" t="str">
        <f t="shared" si="120"/>
        <v>MAN</v>
      </c>
      <c r="Q2476" t="str">
        <f t="shared" si="121"/>
        <v>Negeri</v>
      </c>
      <c r="R2476" t="str">
        <f t="shared" si="122"/>
        <v>MA</v>
      </c>
      <c r="S2476" t="s">
        <v>66</v>
      </c>
      <c r="T2476" t="s">
        <v>3489</v>
      </c>
      <c r="U2476" t="s">
        <v>29</v>
      </c>
      <c r="Z2476" t="str">
        <f>VLOOKUP(A2476,[2]registrasi!$B$2:$C$3000,2,FALSE)</f>
        <v>registrasi</v>
      </c>
      <c r="AA2476">
        <f>VLOOKUP(D2476,[3]Sheet1!$B$2:$D$43,3,FALSE)</f>
        <v>540</v>
      </c>
      <c r="AB2476" t="str">
        <f>VLOOKUP(A2476,[2]nim!$A$2:$B$3000,2,FALSE)</f>
        <v>diterima</v>
      </c>
    </row>
    <row r="2477" spans="1:28" x14ac:dyDescent="0.3">
      <c r="A2477" s="2">
        <v>122323100625</v>
      </c>
      <c r="B2477">
        <v>2</v>
      </c>
      <c r="C2477">
        <v>2021</v>
      </c>
      <c r="D2477">
        <v>3111173</v>
      </c>
      <c r="E2477" t="str">
        <f>UPPER(VLOOKUP(D2477,[1]PRODI_2019!$D$2:$L$72,3,FALSE))</f>
        <v>TEKNOLOGI PANGAN</v>
      </c>
      <c r="F2477" t="str">
        <f>VLOOKUP(D2477,[1]PRODI_2019!$D$2:$L$72,9,FALSE)</f>
        <v>Pertanian</v>
      </c>
      <c r="G2477" t="str">
        <f>VLOOKUP(F2477,Sheet1!$H$4:$I$11,2,FALSE)</f>
        <v>4_Pertanian</v>
      </c>
      <c r="H2477" t="s">
        <v>3075</v>
      </c>
      <c r="I2477" t="s">
        <v>33</v>
      </c>
      <c r="L2477" t="s">
        <v>27</v>
      </c>
      <c r="O2477" t="s">
        <v>356</v>
      </c>
      <c r="P2477" t="str">
        <f t="shared" si="120"/>
        <v>SMAN</v>
      </c>
      <c r="Q2477" t="str">
        <f t="shared" si="121"/>
        <v>Negeri</v>
      </c>
      <c r="R2477" t="str">
        <f t="shared" si="122"/>
        <v>SMA</v>
      </c>
      <c r="S2477" t="s">
        <v>541</v>
      </c>
      <c r="T2477" t="s">
        <v>3487</v>
      </c>
      <c r="U2477" t="s">
        <v>29</v>
      </c>
      <c r="Z2477" t="e">
        <f>VLOOKUP(A2477,[2]registrasi!$B$2:$C$3000,2,FALSE)</f>
        <v>#N/A</v>
      </c>
      <c r="AA2477">
        <f>VLOOKUP(D2477,[3]Sheet1!$B$2:$D$43,3,FALSE)</f>
        <v>540</v>
      </c>
      <c r="AB2477" t="e">
        <f>VLOOKUP(A2477,[2]nim!$A$2:$B$3000,2,FALSE)</f>
        <v>#N/A</v>
      </c>
    </row>
    <row r="2478" spans="1:28" x14ac:dyDescent="0.3">
      <c r="A2478" s="2">
        <v>122323171032</v>
      </c>
      <c r="B2478">
        <v>1</v>
      </c>
      <c r="C2478">
        <v>2022</v>
      </c>
      <c r="D2478">
        <v>3111173</v>
      </c>
      <c r="E2478" t="str">
        <f>UPPER(VLOOKUP(D2478,[1]PRODI_2019!$D$2:$L$72,3,FALSE))</f>
        <v>TEKNOLOGI PANGAN</v>
      </c>
      <c r="F2478" t="str">
        <f>VLOOKUP(D2478,[1]PRODI_2019!$D$2:$L$72,9,FALSE)</f>
        <v>Pertanian</v>
      </c>
      <c r="G2478" t="str">
        <f>VLOOKUP(F2478,Sheet1!$H$4:$I$11,2,FALSE)</f>
        <v>4_Pertanian</v>
      </c>
      <c r="H2478" t="s">
        <v>952</v>
      </c>
      <c r="I2478" t="s">
        <v>33</v>
      </c>
      <c r="L2478" t="s">
        <v>27</v>
      </c>
      <c r="O2478" t="s">
        <v>3160</v>
      </c>
      <c r="P2478" t="str">
        <f t="shared" si="120"/>
        <v>MAN</v>
      </c>
      <c r="Q2478" t="str">
        <f t="shared" si="121"/>
        <v>Negeri</v>
      </c>
      <c r="R2478" t="str">
        <f t="shared" si="122"/>
        <v>MA</v>
      </c>
      <c r="S2478" t="s">
        <v>66</v>
      </c>
      <c r="T2478" t="s">
        <v>3489</v>
      </c>
      <c r="U2478" t="s">
        <v>29</v>
      </c>
      <c r="Z2478" t="str">
        <f>VLOOKUP(A2478,[2]registrasi!$B$2:$C$3000,2,FALSE)</f>
        <v>registrasi</v>
      </c>
      <c r="AA2478">
        <f>VLOOKUP(D2478,[3]Sheet1!$B$2:$D$43,3,FALSE)</f>
        <v>540</v>
      </c>
      <c r="AB2478" t="str">
        <f>VLOOKUP(A2478,[2]nim!$A$2:$B$3000,2,FALSE)</f>
        <v>diterima</v>
      </c>
    </row>
    <row r="2479" spans="1:28" x14ac:dyDescent="0.3">
      <c r="A2479" s="2">
        <v>122323200108</v>
      </c>
      <c r="B2479">
        <v>1</v>
      </c>
      <c r="C2479">
        <v>2021</v>
      </c>
      <c r="D2479">
        <v>3111173</v>
      </c>
      <c r="E2479" t="str">
        <f>UPPER(VLOOKUP(D2479,[1]PRODI_2019!$D$2:$L$72,3,FALSE))</f>
        <v>TEKNOLOGI PANGAN</v>
      </c>
      <c r="F2479" t="str">
        <f>VLOOKUP(D2479,[1]PRODI_2019!$D$2:$L$72,9,FALSE)</f>
        <v>Pertanian</v>
      </c>
      <c r="G2479" t="str">
        <f>VLOOKUP(F2479,Sheet1!$H$4:$I$11,2,FALSE)</f>
        <v>4_Pertanian</v>
      </c>
      <c r="H2479" t="s">
        <v>3076</v>
      </c>
      <c r="I2479" t="s">
        <v>33</v>
      </c>
      <c r="L2479" t="s">
        <v>27</v>
      </c>
      <c r="O2479" t="s">
        <v>346</v>
      </c>
      <c r="P2479" t="str">
        <f t="shared" si="120"/>
        <v>MAN</v>
      </c>
      <c r="Q2479" t="str">
        <f t="shared" si="121"/>
        <v>Negeri</v>
      </c>
      <c r="R2479" t="str">
        <f t="shared" si="122"/>
        <v>MA</v>
      </c>
      <c r="S2479" t="s">
        <v>66</v>
      </c>
      <c r="T2479" t="s">
        <v>3489</v>
      </c>
      <c r="U2479" t="s">
        <v>29</v>
      </c>
      <c r="Z2479" t="str">
        <f>VLOOKUP(A2479,[2]registrasi!$B$2:$C$3000,2,FALSE)</f>
        <v>registrasi</v>
      </c>
      <c r="AA2479">
        <f>VLOOKUP(D2479,[3]Sheet1!$B$2:$D$43,3,FALSE)</f>
        <v>540</v>
      </c>
      <c r="AB2479" t="str">
        <f>VLOOKUP(A2479,[2]nim!$A$2:$B$3000,2,FALSE)</f>
        <v>diterima</v>
      </c>
    </row>
    <row r="2480" spans="1:28" x14ac:dyDescent="0.3">
      <c r="A2480" s="2">
        <v>122323230991</v>
      </c>
      <c r="B2480">
        <v>2</v>
      </c>
      <c r="C2480">
        <v>2022</v>
      </c>
      <c r="D2480">
        <v>3111173</v>
      </c>
      <c r="E2480" t="str">
        <f>UPPER(VLOOKUP(D2480,[1]PRODI_2019!$D$2:$L$72,3,FALSE))</f>
        <v>TEKNOLOGI PANGAN</v>
      </c>
      <c r="F2480" t="str">
        <f>VLOOKUP(D2480,[1]PRODI_2019!$D$2:$L$72,9,FALSE)</f>
        <v>Pertanian</v>
      </c>
      <c r="G2480" t="str">
        <f>VLOOKUP(F2480,Sheet1!$H$4:$I$11,2,FALSE)</f>
        <v>4_Pertanian</v>
      </c>
      <c r="H2480" t="s">
        <v>3077</v>
      </c>
      <c r="I2480" t="s">
        <v>33</v>
      </c>
      <c r="L2480" t="s">
        <v>27</v>
      </c>
      <c r="O2480" t="s">
        <v>483</v>
      </c>
      <c r="P2480" t="str">
        <f t="shared" si="120"/>
        <v>SMAN</v>
      </c>
      <c r="Q2480" t="str">
        <f t="shared" si="121"/>
        <v>Negeri</v>
      </c>
      <c r="R2480" t="str">
        <f t="shared" si="122"/>
        <v>SMA</v>
      </c>
      <c r="S2480" t="s">
        <v>105</v>
      </c>
      <c r="T2480" t="s">
        <v>3489</v>
      </c>
      <c r="U2480" t="s">
        <v>29</v>
      </c>
      <c r="Z2480" t="str">
        <f>VLOOKUP(A2480,[2]registrasi!$B$2:$C$3000,2,FALSE)</f>
        <v>registrasi</v>
      </c>
      <c r="AA2480">
        <f>VLOOKUP(D2480,[3]Sheet1!$B$2:$D$43,3,FALSE)</f>
        <v>540</v>
      </c>
      <c r="AB2480" t="str">
        <f>VLOOKUP(A2480,[2]nim!$A$2:$B$3000,2,FALSE)</f>
        <v>diterima</v>
      </c>
    </row>
    <row r="2481" spans="1:28" x14ac:dyDescent="0.3">
      <c r="A2481" s="2">
        <v>122323240577</v>
      </c>
      <c r="B2481">
        <v>1</v>
      </c>
      <c r="C2481">
        <v>2022</v>
      </c>
      <c r="D2481">
        <v>3111173</v>
      </c>
      <c r="E2481" t="str">
        <f>UPPER(VLOOKUP(D2481,[1]PRODI_2019!$D$2:$L$72,3,FALSE))</f>
        <v>TEKNOLOGI PANGAN</v>
      </c>
      <c r="F2481" t="str">
        <f>VLOOKUP(D2481,[1]PRODI_2019!$D$2:$L$72,9,FALSE)</f>
        <v>Pertanian</v>
      </c>
      <c r="G2481" t="str">
        <f>VLOOKUP(F2481,Sheet1!$H$4:$I$11,2,FALSE)</f>
        <v>4_Pertanian</v>
      </c>
      <c r="H2481" t="s">
        <v>3078</v>
      </c>
      <c r="I2481" t="s">
        <v>33</v>
      </c>
      <c r="L2481" t="s">
        <v>27</v>
      </c>
      <c r="O2481" t="s">
        <v>296</v>
      </c>
      <c r="P2481" t="str">
        <f t="shared" si="120"/>
        <v>MAN</v>
      </c>
      <c r="Q2481" t="str">
        <f t="shared" si="121"/>
        <v>Negeri</v>
      </c>
      <c r="R2481" t="str">
        <f t="shared" si="122"/>
        <v>MA</v>
      </c>
      <c r="S2481" t="s">
        <v>131</v>
      </c>
      <c r="T2481" t="s">
        <v>3487</v>
      </c>
      <c r="U2481" t="s">
        <v>29</v>
      </c>
      <c r="Z2481" t="str">
        <f>VLOOKUP(A2481,[2]registrasi!$B$2:$C$3000,2,FALSE)</f>
        <v>registrasi</v>
      </c>
      <c r="AA2481">
        <f>VLOOKUP(D2481,[3]Sheet1!$B$2:$D$43,3,FALSE)</f>
        <v>540</v>
      </c>
      <c r="AB2481" t="str">
        <f>VLOOKUP(A2481,[2]nim!$A$2:$B$3000,2,FALSE)</f>
        <v>diterima</v>
      </c>
    </row>
    <row r="2482" spans="1:28" x14ac:dyDescent="0.3">
      <c r="A2482" s="2">
        <v>122323260274</v>
      </c>
      <c r="B2482">
        <v>1</v>
      </c>
      <c r="C2482">
        <v>2022</v>
      </c>
      <c r="D2482">
        <v>3111173</v>
      </c>
      <c r="E2482" t="str">
        <f>UPPER(VLOOKUP(D2482,[1]PRODI_2019!$D$2:$L$72,3,FALSE))</f>
        <v>TEKNOLOGI PANGAN</v>
      </c>
      <c r="F2482" t="str">
        <f>VLOOKUP(D2482,[1]PRODI_2019!$D$2:$L$72,9,FALSE)</f>
        <v>Pertanian</v>
      </c>
      <c r="G2482" t="str">
        <f>VLOOKUP(F2482,Sheet1!$H$4:$I$11,2,FALSE)</f>
        <v>4_Pertanian</v>
      </c>
      <c r="H2482" t="s">
        <v>3079</v>
      </c>
      <c r="I2482" t="s">
        <v>33</v>
      </c>
      <c r="L2482" t="s">
        <v>27</v>
      </c>
      <c r="O2482" t="s">
        <v>495</v>
      </c>
      <c r="P2482" t="str">
        <f t="shared" si="120"/>
        <v>SMAN</v>
      </c>
      <c r="Q2482" t="str">
        <f t="shared" si="121"/>
        <v>Negeri</v>
      </c>
      <c r="R2482" t="str">
        <f t="shared" si="122"/>
        <v>SMA</v>
      </c>
      <c r="S2482" t="s">
        <v>66</v>
      </c>
      <c r="T2482" t="s">
        <v>3489</v>
      </c>
      <c r="U2482" t="s">
        <v>29</v>
      </c>
      <c r="Z2482" t="str">
        <f>VLOOKUP(A2482,[2]registrasi!$B$2:$C$3000,2,FALSE)</f>
        <v>registrasi</v>
      </c>
      <c r="AA2482">
        <f>VLOOKUP(D2482,[3]Sheet1!$B$2:$D$43,3,FALSE)</f>
        <v>540</v>
      </c>
      <c r="AB2482" t="e">
        <f>VLOOKUP(A2482,[2]nim!$A$2:$B$3000,2,FALSE)</f>
        <v>#N/A</v>
      </c>
    </row>
    <row r="2483" spans="1:28" x14ac:dyDescent="0.3">
      <c r="A2483" s="2">
        <v>122323260735</v>
      </c>
      <c r="B2483">
        <v>1</v>
      </c>
      <c r="C2483">
        <v>2022</v>
      </c>
      <c r="D2483">
        <v>3111173</v>
      </c>
      <c r="E2483" t="str">
        <f>UPPER(VLOOKUP(D2483,[1]PRODI_2019!$D$2:$L$72,3,FALSE))</f>
        <v>TEKNOLOGI PANGAN</v>
      </c>
      <c r="F2483" t="str">
        <f>VLOOKUP(D2483,[1]PRODI_2019!$D$2:$L$72,9,FALSE)</f>
        <v>Pertanian</v>
      </c>
      <c r="G2483" t="str">
        <f>VLOOKUP(F2483,Sheet1!$H$4:$I$11,2,FALSE)</f>
        <v>4_Pertanian</v>
      </c>
      <c r="H2483" t="s">
        <v>3080</v>
      </c>
      <c r="I2483" t="s">
        <v>33</v>
      </c>
      <c r="L2483" t="s">
        <v>27</v>
      </c>
      <c r="O2483" t="s">
        <v>87</v>
      </c>
      <c r="P2483" t="str">
        <f t="shared" si="120"/>
        <v>SMAN</v>
      </c>
      <c r="Q2483" t="str">
        <f t="shared" si="121"/>
        <v>Negeri</v>
      </c>
      <c r="R2483" t="str">
        <f t="shared" si="122"/>
        <v>SMA</v>
      </c>
      <c r="S2483" t="s">
        <v>37</v>
      </c>
      <c r="T2483" t="s">
        <v>3486</v>
      </c>
      <c r="U2483" t="s">
        <v>29</v>
      </c>
      <c r="Z2483" t="str">
        <f>VLOOKUP(A2483,[2]registrasi!$B$2:$C$3000,2,FALSE)</f>
        <v>registrasi</v>
      </c>
      <c r="AA2483">
        <f>VLOOKUP(D2483,[3]Sheet1!$B$2:$D$43,3,FALSE)</f>
        <v>540</v>
      </c>
      <c r="AB2483" t="str">
        <f>VLOOKUP(A2483,[2]nim!$A$2:$B$3000,2,FALSE)</f>
        <v>diterima</v>
      </c>
    </row>
    <row r="2484" spans="1:28" x14ac:dyDescent="0.3">
      <c r="A2484" s="2">
        <v>122324140050</v>
      </c>
      <c r="B2484">
        <v>2</v>
      </c>
      <c r="C2484">
        <v>2022</v>
      </c>
      <c r="D2484">
        <v>3111173</v>
      </c>
      <c r="E2484" t="str">
        <f>UPPER(VLOOKUP(D2484,[1]PRODI_2019!$D$2:$L$72,3,FALSE))</f>
        <v>TEKNOLOGI PANGAN</v>
      </c>
      <c r="F2484" t="str">
        <f>VLOOKUP(D2484,[1]PRODI_2019!$D$2:$L$72,9,FALSE)</f>
        <v>Pertanian</v>
      </c>
      <c r="G2484" t="str">
        <f>VLOOKUP(F2484,Sheet1!$H$4:$I$11,2,FALSE)</f>
        <v>4_Pertanian</v>
      </c>
      <c r="H2484" t="s">
        <v>3081</v>
      </c>
      <c r="I2484" t="s">
        <v>25</v>
      </c>
      <c r="L2484" t="s">
        <v>27</v>
      </c>
      <c r="O2484" t="s">
        <v>459</v>
      </c>
      <c r="P2484" t="str">
        <f t="shared" si="120"/>
        <v>SMAN</v>
      </c>
      <c r="Q2484" t="str">
        <f t="shared" si="121"/>
        <v>Negeri</v>
      </c>
      <c r="R2484" t="str">
        <f t="shared" si="122"/>
        <v>SMA</v>
      </c>
      <c r="S2484" t="s">
        <v>78</v>
      </c>
      <c r="T2484" t="s">
        <v>3489</v>
      </c>
      <c r="U2484" t="s">
        <v>29</v>
      </c>
      <c r="Z2484" t="str">
        <f>VLOOKUP(A2484,[2]registrasi!$B$2:$C$3000,2,FALSE)</f>
        <v>registrasi</v>
      </c>
      <c r="AA2484">
        <f>VLOOKUP(D2484,[3]Sheet1!$B$2:$D$43,3,FALSE)</f>
        <v>540</v>
      </c>
      <c r="AB2484" t="str">
        <f>VLOOKUP(A2484,[2]nim!$A$2:$B$3000,2,FALSE)</f>
        <v>diterima</v>
      </c>
    </row>
    <row r="2485" spans="1:28" x14ac:dyDescent="0.3">
      <c r="A2485" s="2">
        <v>122324210473</v>
      </c>
      <c r="B2485">
        <v>2</v>
      </c>
      <c r="C2485">
        <v>2021</v>
      </c>
      <c r="D2485">
        <v>3111173</v>
      </c>
      <c r="E2485" t="str">
        <f>UPPER(VLOOKUP(D2485,[1]PRODI_2019!$D$2:$L$72,3,FALSE))</f>
        <v>TEKNOLOGI PANGAN</v>
      </c>
      <c r="F2485" t="str">
        <f>VLOOKUP(D2485,[1]PRODI_2019!$D$2:$L$72,9,FALSE)</f>
        <v>Pertanian</v>
      </c>
      <c r="G2485" t="str">
        <f>VLOOKUP(F2485,Sheet1!$H$4:$I$11,2,FALSE)</f>
        <v>4_Pertanian</v>
      </c>
      <c r="H2485" t="s">
        <v>3082</v>
      </c>
      <c r="I2485" t="s">
        <v>33</v>
      </c>
      <c r="L2485" t="s">
        <v>27</v>
      </c>
      <c r="O2485" t="s">
        <v>368</v>
      </c>
      <c r="P2485" t="str">
        <f t="shared" si="120"/>
        <v>SMAN</v>
      </c>
      <c r="Q2485" t="str">
        <f t="shared" si="121"/>
        <v>Negeri</v>
      </c>
      <c r="R2485" t="str">
        <f t="shared" si="122"/>
        <v>SMA</v>
      </c>
      <c r="S2485" t="s">
        <v>156</v>
      </c>
      <c r="T2485" t="s">
        <v>3487</v>
      </c>
      <c r="U2485" t="s">
        <v>29</v>
      </c>
      <c r="Z2485" t="str">
        <f>VLOOKUP(A2485,[2]registrasi!$B$2:$C$3000,2,FALSE)</f>
        <v>registrasi</v>
      </c>
      <c r="AA2485">
        <f>VLOOKUP(D2485,[3]Sheet1!$B$2:$D$43,3,FALSE)</f>
        <v>540</v>
      </c>
      <c r="AB2485" t="str">
        <f>VLOOKUP(A2485,[2]nim!$A$2:$B$3000,2,FALSE)</f>
        <v>diterima</v>
      </c>
    </row>
    <row r="2486" spans="1:28" x14ac:dyDescent="0.3">
      <c r="A2486" s="2">
        <v>122324240253</v>
      </c>
      <c r="B2486">
        <v>2</v>
      </c>
      <c r="C2486">
        <v>2022</v>
      </c>
      <c r="D2486">
        <v>3111173</v>
      </c>
      <c r="E2486" t="str">
        <f>UPPER(VLOOKUP(D2486,[1]PRODI_2019!$D$2:$L$72,3,FALSE))</f>
        <v>TEKNOLOGI PANGAN</v>
      </c>
      <c r="F2486" t="str">
        <f>VLOOKUP(D2486,[1]PRODI_2019!$D$2:$L$72,9,FALSE)</f>
        <v>Pertanian</v>
      </c>
      <c r="G2486" t="str">
        <f>VLOOKUP(F2486,Sheet1!$H$4:$I$11,2,FALSE)</f>
        <v>4_Pertanian</v>
      </c>
      <c r="H2486" t="s">
        <v>3083</v>
      </c>
      <c r="I2486" t="s">
        <v>33</v>
      </c>
      <c r="L2486" t="s">
        <v>27</v>
      </c>
      <c r="O2486" t="s">
        <v>396</v>
      </c>
      <c r="P2486" t="str">
        <f t="shared" si="120"/>
        <v>SMAN</v>
      </c>
      <c r="Q2486" t="str">
        <f t="shared" si="121"/>
        <v>Negeri</v>
      </c>
      <c r="R2486" t="str">
        <f t="shared" si="122"/>
        <v>SMA</v>
      </c>
      <c r="S2486" t="s">
        <v>78</v>
      </c>
      <c r="T2486" t="s">
        <v>3489</v>
      </c>
      <c r="U2486" t="s">
        <v>29</v>
      </c>
      <c r="Z2486" t="e">
        <f>VLOOKUP(A2486,[2]registrasi!$B$2:$C$3000,2,FALSE)</f>
        <v>#N/A</v>
      </c>
      <c r="AA2486">
        <f>VLOOKUP(D2486,[3]Sheet1!$B$2:$D$43,3,FALSE)</f>
        <v>540</v>
      </c>
      <c r="AB2486" t="e">
        <f>VLOOKUP(A2486,[2]nim!$A$2:$B$3000,2,FALSE)</f>
        <v>#N/A</v>
      </c>
    </row>
    <row r="2487" spans="1:28" x14ac:dyDescent="0.3">
      <c r="A2487" s="2">
        <v>122324260152</v>
      </c>
      <c r="B2487">
        <v>2</v>
      </c>
      <c r="C2487">
        <v>2022</v>
      </c>
      <c r="D2487">
        <v>3111173</v>
      </c>
      <c r="E2487" t="str">
        <f>UPPER(VLOOKUP(D2487,[1]PRODI_2019!$D$2:$L$72,3,FALSE))</f>
        <v>TEKNOLOGI PANGAN</v>
      </c>
      <c r="F2487" t="str">
        <f>VLOOKUP(D2487,[1]PRODI_2019!$D$2:$L$72,9,FALSE)</f>
        <v>Pertanian</v>
      </c>
      <c r="G2487" t="str">
        <f>VLOOKUP(F2487,Sheet1!$H$4:$I$11,2,FALSE)</f>
        <v>4_Pertanian</v>
      </c>
      <c r="H2487" t="s">
        <v>3084</v>
      </c>
      <c r="I2487" t="s">
        <v>33</v>
      </c>
      <c r="L2487" t="s">
        <v>199</v>
      </c>
      <c r="O2487" t="s">
        <v>309</v>
      </c>
      <c r="P2487" t="str">
        <f t="shared" si="120"/>
        <v>SMAN</v>
      </c>
      <c r="Q2487" t="str">
        <f t="shared" si="121"/>
        <v>Negeri</v>
      </c>
      <c r="R2487" t="str">
        <f t="shared" si="122"/>
        <v>SMA</v>
      </c>
      <c r="S2487" t="s">
        <v>66</v>
      </c>
      <c r="T2487" t="s">
        <v>3489</v>
      </c>
      <c r="U2487" t="s">
        <v>29</v>
      </c>
      <c r="Z2487" t="str">
        <f>VLOOKUP(A2487,[2]registrasi!$B$2:$C$3000,2,FALSE)</f>
        <v>registrasi</v>
      </c>
      <c r="AA2487">
        <f>VLOOKUP(D2487,[3]Sheet1!$B$2:$D$43,3,FALSE)</f>
        <v>540</v>
      </c>
      <c r="AB2487" t="str">
        <f>VLOOKUP(A2487,[2]nim!$A$2:$B$3000,2,FALSE)</f>
        <v>diterima</v>
      </c>
    </row>
    <row r="2488" spans="1:28" x14ac:dyDescent="0.3">
      <c r="A2488" s="2">
        <v>122331160107</v>
      </c>
      <c r="B2488">
        <v>2</v>
      </c>
      <c r="C2488">
        <v>2022</v>
      </c>
      <c r="D2488">
        <v>3111173</v>
      </c>
      <c r="E2488" t="str">
        <f>UPPER(VLOOKUP(D2488,[1]PRODI_2019!$D$2:$L$72,3,FALSE))</f>
        <v>TEKNOLOGI PANGAN</v>
      </c>
      <c r="F2488" t="str">
        <f>VLOOKUP(D2488,[1]PRODI_2019!$D$2:$L$72,9,FALSE)</f>
        <v>Pertanian</v>
      </c>
      <c r="G2488" t="str">
        <f>VLOOKUP(F2488,Sheet1!$H$4:$I$11,2,FALSE)</f>
        <v>4_Pertanian</v>
      </c>
      <c r="H2488" t="s">
        <v>3085</v>
      </c>
      <c r="I2488" t="s">
        <v>33</v>
      </c>
      <c r="L2488" t="s">
        <v>27</v>
      </c>
      <c r="O2488" t="s">
        <v>502</v>
      </c>
      <c r="P2488" t="str">
        <f t="shared" si="120"/>
        <v>SMAN</v>
      </c>
      <c r="Q2488" t="str">
        <f t="shared" si="121"/>
        <v>Negeri</v>
      </c>
      <c r="R2488" t="str">
        <f t="shared" si="122"/>
        <v>SMA</v>
      </c>
      <c r="S2488" t="s">
        <v>541</v>
      </c>
      <c r="T2488" t="s">
        <v>3487</v>
      </c>
      <c r="U2488" t="s">
        <v>29</v>
      </c>
      <c r="Z2488" t="str">
        <f>VLOOKUP(A2488,[2]registrasi!$B$2:$C$3000,2,FALSE)</f>
        <v>registrasi</v>
      </c>
      <c r="AA2488">
        <f>VLOOKUP(D2488,[3]Sheet1!$B$2:$D$43,3,FALSE)</f>
        <v>540</v>
      </c>
      <c r="AB2488" t="str">
        <f>VLOOKUP(A2488,[2]nim!$A$2:$B$3000,2,FALSE)</f>
        <v>diterima</v>
      </c>
    </row>
    <row r="2489" spans="1:28" x14ac:dyDescent="0.3">
      <c r="A2489" s="2">
        <v>122332220057</v>
      </c>
      <c r="B2489">
        <v>2</v>
      </c>
      <c r="C2489">
        <v>2022</v>
      </c>
      <c r="D2489">
        <v>3111173</v>
      </c>
      <c r="E2489" t="str">
        <f>UPPER(VLOOKUP(D2489,[1]PRODI_2019!$D$2:$L$72,3,FALSE))</f>
        <v>TEKNOLOGI PANGAN</v>
      </c>
      <c r="F2489" t="str">
        <f>VLOOKUP(D2489,[1]PRODI_2019!$D$2:$L$72,9,FALSE)</f>
        <v>Pertanian</v>
      </c>
      <c r="G2489" t="str">
        <f>VLOOKUP(F2489,Sheet1!$H$4:$I$11,2,FALSE)</f>
        <v>4_Pertanian</v>
      </c>
      <c r="H2489" t="s">
        <v>3086</v>
      </c>
      <c r="I2489" t="s">
        <v>33</v>
      </c>
      <c r="L2489" t="s">
        <v>27</v>
      </c>
      <c r="O2489" t="s">
        <v>405</v>
      </c>
      <c r="P2489" t="str">
        <f t="shared" si="120"/>
        <v>SMA</v>
      </c>
      <c r="Q2489" t="str">
        <f t="shared" si="121"/>
        <v>Swasta</v>
      </c>
      <c r="R2489" t="str">
        <f t="shared" si="122"/>
        <v>SMA</v>
      </c>
      <c r="S2489" t="s">
        <v>547</v>
      </c>
      <c r="T2489" t="s">
        <v>3487</v>
      </c>
      <c r="U2489" t="s">
        <v>29</v>
      </c>
      <c r="Z2489" t="str">
        <f>VLOOKUP(A2489,[2]registrasi!$B$2:$C$3000,2,FALSE)</f>
        <v>registrasi</v>
      </c>
      <c r="AA2489">
        <f>VLOOKUP(D2489,[3]Sheet1!$B$2:$D$43,3,FALSE)</f>
        <v>540</v>
      </c>
      <c r="AB2489" t="str">
        <f>VLOOKUP(A2489,[2]nim!$A$2:$B$3000,2,FALSE)</f>
        <v>diterima</v>
      </c>
    </row>
    <row r="2490" spans="1:28" x14ac:dyDescent="0.3">
      <c r="A2490" s="2">
        <v>122333050057</v>
      </c>
      <c r="B2490">
        <v>2</v>
      </c>
      <c r="C2490">
        <v>2021</v>
      </c>
      <c r="D2490">
        <v>3111173</v>
      </c>
      <c r="E2490" t="str">
        <f>UPPER(VLOOKUP(D2490,[1]PRODI_2019!$D$2:$L$72,3,FALSE))</f>
        <v>TEKNOLOGI PANGAN</v>
      </c>
      <c r="F2490" t="str">
        <f>VLOOKUP(D2490,[1]PRODI_2019!$D$2:$L$72,9,FALSE)</f>
        <v>Pertanian</v>
      </c>
      <c r="G2490" t="str">
        <f>VLOOKUP(F2490,Sheet1!$H$4:$I$11,2,FALSE)</f>
        <v>4_Pertanian</v>
      </c>
      <c r="H2490" t="s">
        <v>3087</v>
      </c>
      <c r="I2490" t="s">
        <v>33</v>
      </c>
      <c r="L2490" t="s">
        <v>27</v>
      </c>
      <c r="O2490" t="s">
        <v>3471</v>
      </c>
      <c r="P2490" t="str">
        <f t="shared" si="120"/>
        <v>SMA</v>
      </c>
      <c r="Q2490" t="str">
        <f t="shared" si="121"/>
        <v>Swasta</v>
      </c>
      <c r="R2490" t="str">
        <f t="shared" si="122"/>
        <v>SMA</v>
      </c>
      <c r="S2490" t="s">
        <v>536</v>
      </c>
      <c r="T2490" t="s">
        <v>3487</v>
      </c>
      <c r="U2490" t="s">
        <v>29</v>
      </c>
      <c r="Z2490" t="str">
        <f>VLOOKUP(A2490,[2]registrasi!$B$2:$C$3000,2,FALSE)</f>
        <v>registrasi</v>
      </c>
      <c r="AA2490">
        <f>VLOOKUP(D2490,[3]Sheet1!$B$2:$D$43,3,FALSE)</f>
        <v>540</v>
      </c>
      <c r="AB2490" t="str">
        <f>VLOOKUP(A2490,[2]nim!$A$2:$B$3000,2,FALSE)</f>
        <v>diterima</v>
      </c>
    </row>
    <row r="2491" spans="1:28" x14ac:dyDescent="0.3">
      <c r="A2491" s="2">
        <v>122333200052</v>
      </c>
      <c r="B2491">
        <v>2</v>
      </c>
      <c r="C2491">
        <v>2021</v>
      </c>
      <c r="D2491">
        <v>3111173</v>
      </c>
      <c r="E2491" t="str">
        <f>UPPER(VLOOKUP(D2491,[1]PRODI_2019!$D$2:$L$72,3,FALSE))</f>
        <v>TEKNOLOGI PANGAN</v>
      </c>
      <c r="F2491" t="str">
        <f>VLOOKUP(D2491,[1]PRODI_2019!$D$2:$L$72,9,FALSE)</f>
        <v>Pertanian</v>
      </c>
      <c r="G2491" t="str">
        <f>VLOOKUP(F2491,Sheet1!$H$4:$I$11,2,FALSE)</f>
        <v>4_Pertanian</v>
      </c>
      <c r="H2491" t="s">
        <v>3088</v>
      </c>
      <c r="I2491" t="s">
        <v>33</v>
      </c>
      <c r="L2491" t="s">
        <v>27</v>
      </c>
      <c r="O2491" t="s">
        <v>3472</v>
      </c>
      <c r="P2491" t="str">
        <f t="shared" si="120"/>
        <v>SMA</v>
      </c>
      <c r="Q2491" t="str">
        <f t="shared" si="121"/>
        <v>Swasta</v>
      </c>
      <c r="R2491" t="str">
        <f t="shared" si="122"/>
        <v>SMA</v>
      </c>
      <c r="S2491" t="s">
        <v>554</v>
      </c>
      <c r="T2491" t="s">
        <v>3487</v>
      </c>
      <c r="U2491" t="s">
        <v>29</v>
      </c>
      <c r="Z2491" t="str">
        <f>VLOOKUP(A2491,[2]registrasi!$B$2:$C$3000,2,FALSE)</f>
        <v>registrasi</v>
      </c>
      <c r="AA2491">
        <f>VLOOKUP(D2491,[3]Sheet1!$B$2:$D$43,3,FALSE)</f>
        <v>540</v>
      </c>
      <c r="AB2491" t="str">
        <f>VLOOKUP(A2491,[2]nim!$A$2:$B$3000,2,FALSE)</f>
        <v>diterima</v>
      </c>
    </row>
    <row r="2492" spans="1:28" x14ac:dyDescent="0.3">
      <c r="A2492" s="2">
        <v>122341060300</v>
      </c>
      <c r="B2492">
        <v>2</v>
      </c>
      <c r="C2492">
        <v>2022</v>
      </c>
      <c r="D2492">
        <v>3111173</v>
      </c>
      <c r="E2492" t="str">
        <f>UPPER(VLOOKUP(D2492,[1]PRODI_2019!$D$2:$L$72,3,FALSE))</f>
        <v>TEKNOLOGI PANGAN</v>
      </c>
      <c r="F2492" t="str">
        <f>VLOOKUP(D2492,[1]PRODI_2019!$D$2:$L$72,9,FALSE)</f>
        <v>Pertanian</v>
      </c>
      <c r="G2492" t="str">
        <f>VLOOKUP(F2492,Sheet1!$H$4:$I$11,2,FALSE)</f>
        <v>4_Pertanian</v>
      </c>
      <c r="H2492" t="s">
        <v>3089</v>
      </c>
      <c r="I2492" t="s">
        <v>33</v>
      </c>
      <c r="L2492" t="s">
        <v>27</v>
      </c>
      <c r="O2492" t="s">
        <v>416</v>
      </c>
      <c r="P2492" t="str">
        <f t="shared" si="120"/>
        <v>SMAN</v>
      </c>
      <c r="Q2492" t="str">
        <f t="shared" si="121"/>
        <v>Negeri</v>
      </c>
      <c r="R2492" t="str">
        <f t="shared" si="122"/>
        <v>SMA</v>
      </c>
      <c r="S2492" t="s">
        <v>126</v>
      </c>
      <c r="T2492" t="s">
        <v>3487</v>
      </c>
      <c r="U2492" t="s">
        <v>29</v>
      </c>
      <c r="Z2492" t="str">
        <f>VLOOKUP(A2492,[2]registrasi!$B$2:$C$3000,2,FALSE)</f>
        <v>registrasi</v>
      </c>
      <c r="AA2492">
        <f>VLOOKUP(D2492,[3]Sheet1!$B$2:$D$43,3,FALSE)</f>
        <v>540</v>
      </c>
      <c r="AB2492" t="str">
        <f>VLOOKUP(A2492,[2]nim!$A$2:$B$3000,2,FALSE)</f>
        <v>diterima</v>
      </c>
    </row>
    <row r="2493" spans="1:28" x14ac:dyDescent="0.3">
      <c r="A2493" s="2">
        <v>122341060409</v>
      </c>
      <c r="B2493">
        <v>1</v>
      </c>
      <c r="C2493">
        <v>2021</v>
      </c>
      <c r="D2493">
        <v>3111173</v>
      </c>
      <c r="E2493" t="str">
        <f>UPPER(VLOOKUP(D2493,[1]PRODI_2019!$D$2:$L$72,3,FALSE))</f>
        <v>TEKNOLOGI PANGAN</v>
      </c>
      <c r="F2493" t="str">
        <f>VLOOKUP(D2493,[1]PRODI_2019!$D$2:$L$72,9,FALSE)</f>
        <v>Pertanian</v>
      </c>
      <c r="G2493" t="str">
        <f>VLOOKUP(F2493,Sheet1!$H$4:$I$11,2,FALSE)</f>
        <v>4_Pertanian</v>
      </c>
      <c r="H2493" t="s">
        <v>3090</v>
      </c>
      <c r="I2493" t="s">
        <v>33</v>
      </c>
      <c r="L2493" t="s">
        <v>27</v>
      </c>
      <c r="O2493" t="s">
        <v>420</v>
      </c>
      <c r="P2493" t="str">
        <f t="shared" si="120"/>
        <v>SMAN</v>
      </c>
      <c r="Q2493" t="str">
        <f t="shared" si="121"/>
        <v>Negeri</v>
      </c>
      <c r="R2493" t="str">
        <f t="shared" si="122"/>
        <v>SMA</v>
      </c>
      <c r="S2493" t="s">
        <v>126</v>
      </c>
      <c r="T2493" t="s">
        <v>3487</v>
      </c>
      <c r="U2493" t="s">
        <v>29</v>
      </c>
      <c r="Z2493" t="str">
        <f>VLOOKUP(A2493,[2]registrasi!$B$2:$C$3000,2,FALSE)</f>
        <v>registrasi</v>
      </c>
      <c r="AA2493">
        <f>VLOOKUP(D2493,[3]Sheet1!$B$2:$D$43,3,FALSE)</f>
        <v>540</v>
      </c>
      <c r="AB2493" t="str">
        <f>VLOOKUP(A2493,[2]nim!$A$2:$B$3000,2,FALSE)</f>
        <v>diterima</v>
      </c>
    </row>
    <row r="2494" spans="1:28" x14ac:dyDescent="0.3">
      <c r="A2494" s="2">
        <v>122341100415</v>
      </c>
      <c r="B2494">
        <v>1</v>
      </c>
      <c r="C2494">
        <v>2021</v>
      </c>
      <c r="D2494">
        <v>3111173</v>
      </c>
      <c r="E2494" t="str">
        <f>UPPER(VLOOKUP(D2494,[1]PRODI_2019!$D$2:$L$72,3,FALSE))</f>
        <v>TEKNOLOGI PANGAN</v>
      </c>
      <c r="F2494" t="str">
        <f>VLOOKUP(D2494,[1]PRODI_2019!$D$2:$L$72,9,FALSE)</f>
        <v>Pertanian</v>
      </c>
      <c r="G2494" t="str">
        <f>VLOOKUP(F2494,Sheet1!$H$4:$I$11,2,FALSE)</f>
        <v>4_Pertanian</v>
      </c>
      <c r="H2494" t="s">
        <v>3091</v>
      </c>
      <c r="I2494" t="s">
        <v>33</v>
      </c>
      <c r="L2494" t="s">
        <v>27</v>
      </c>
      <c r="O2494" t="s">
        <v>3217</v>
      </c>
      <c r="P2494" t="str">
        <f t="shared" si="120"/>
        <v>SMAN</v>
      </c>
      <c r="Q2494" t="str">
        <f t="shared" si="121"/>
        <v>Negeri</v>
      </c>
      <c r="R2494" t="str">
        <f t="shared" si="122"/>
        <v>SMA</v>
      </c>
      <c r="S2494" t="s">
        <v>126</v>
      </c>
      <c r="T2494" t="s">
        <v>3487</v>
      </c>
      <c r="U2494" t="s">
        <v>29</v>
      </c>
      <c r="Z2494" t="str">
        <f>VLOOKUP(A2494,[2]registrasi!$B$2:$C$3000,2,FALSE)</f>
        <v>registrasi</v>
      </c>
      <c r="AA2494">
        <f>VLOOKUP(D2494,[3]Sheet1!$B$2:$D$43,3,FALSE)</f>
        <v>540</v>
      </c>
      <c r="AB2494" t="str">
        <f>VLOOKUP(A2494,[2]nim!$A$2:$B$3000,2,FALSE)</f>
        <v>diterima</v>
      </c>
    </row>
    <row r="2495" spans="1:28" x14ac:dyDescent="0.3">
      <c r="A2495" s="2">
        <v>122341130145</v>
      </c>
      <c r="B2495">
        <v>2</v>
      </c>
      <c r="C2495">
        <v>2021</v>
      </c>
      <c r="D2495">
        <v>3111173</v>
      </c>
      <c r="E2495" t="str">
        <f>UPPER(VLOOKUP(D2495,[1]PRODI_2019!$D$2:$L$72,3,FALSE))</f>
        <v>TEKNOLOGI PANGAN</v>
      </c>
      <c r="F2495" t="str">
        <f>VLOOKUP(D2495,[1]PRODI_2019!$D$2:$L$72,9,FALSE)</f>
        <v>Pertanian</v>
      </c>
      <c r="G2495" t="str">
        <f>VLOOKUP(F2495,Sheet1!$H$4:$I$11,2,FALSE)</f>
        <v>4_Pertanian</v>
      </c>
      <c r="H2495" t="s">
        <v>3092</v>
      </c>
      <c r="I2495" t="s">
        <v>25</v>
      </c>
      <c r="L2495" t="s">
        <v>27</v>
      </c>
      <c r="O2495" t="s">
        <v>3121</v>
      </c>
      <c r="P2495" t="str">
        <f t="shared" si="120"/>
        <v>SMAN</v>
      </c>
      <c r="Q2495" t="str">
        <f t="shared" si="121"/>
        <v>Negeri</v>
      </c>
      <c r="R2495" t="str">
        <f t="shared" si="122"/>
        <v>SMA</v>
      </c>
      <c r="S2495" t="s">
        <v>202</v>
      </c>
      <c r="T2495" t="s">
        <v>3487</v>
      </c>
      <c r="U2495" t="s">
        <v>29</v>
      </c>
      <c r="Z2495" t="str">
        <f>VLOOKUP(A2495,[2]registrasi!$B$2:$C$3000,2,FALSE)</f>
        <v>registrasi</v>
      </c>
      <c r="AA2495">
        <f>VLOOKUP(D2495,[3]Sheet1!$B$2:$D$43,3,FALSE)</f>
        <v>540</v>
      </c>
      <c r="AB2495" t="str">
        <f>VLOOKUP(A2495,[2]nim!$A$2:$B$3000,2,FALSE)</f>
        <v>diterima</v>
      </c>
    </row>
    <row r="2496" spans="1:28" x14ac:dyDescent="0.3">
      <c r="A2496" s="2">
        <v>122341160107</v>
      </c>
      <c r="B2496">
        <v>1</v>
      </c>
      <c r="C2496">
        <v>2022</v>
      </c>
      <c r="D2496">
        <v>3111173</v>
      </c>
      <c r="E2496" t="str">
        <f>UPPER(VLOOKUP(D2496,[1]PRODI_2019!$D$2:$L$72,3,FALSE))</f>
        <v>TEKNOLOGI PANGAN</v>
      </c>
      <c r="F2496" t="str">
        <f>VLOOKUP(D2496,[1]PRODI_2019!$D$2:$L$72,9,FALSE)</f>
        <v>Pertanian</v>
      </c>
      <c r="G2496" t="str">
        <f>VLOOKUP(F2496,Sheet1!$H$4:$I$11,2,FALSE)</f>
        <v>4_Pertanian</v>
      </c>
      <c r="H2496" t="s">
        <v>3093</v>
      </c>
      <c r="I2496" t="s">
        <v>33</v>
      </c>
      <c r="L2496" t="s">
        <v>27</v>
      </c>
      <c r="O2496" t="s">
        <v>3473</v>
      </c>
      <c r="P2496" t="str">
        <f t="shared" si="120"/>
        <v>SMAS</v>
      </c>
      <c r="Q2496" t="str">
        <f t="shared" si="121"/>
        <v>Swasta</v>
      </c>
      <c r="R2496" t="str">
        <f t="shared" si="122"/>
        <v>SMA</v>
      </c>
      <c r="S2496" t="s">
        <v>132</v>
      </c>
      <c r="T2496" t="s">
        <v>3487</v>
      </c>
      <c r="U2496" t="s">
        <v>29</v>
      </c>
      <c r="Z2496" t="str">
        <f>VLOOKUP(A2496,[2]registrasi!$B$2:$C$3000,2,FALSE)</f>
        <v>registrasi</v>
      </c>
      <c r="AA2496">
        <f>VLOOKUP(D2496,[3]Sheet1!$B$2:$D$43,3,FALSE)</f>
        <v>540</v>
      </c>
      <c r="AB2496" t="str">
        <f>VLOOKUP(A2496,[2]nim!$A$2:$B$3000,2,FALSE)</f>
        <v>diterima</v>
      </c>
    </row>
    <row r="2497" spans="1:28" x14ac:dyDescent="0.3">
      <c r="A2497" s="2">
        <v>122351020457</v>
      </c>
      <c r="B2497">
        <v>2</v>
      </c>
      <c r="C2497">
        <v>2020</v>
      </c>
      <c r="D2497">
        <v>3111173</v>
      </c>
      <c r="E2497" t="str">
        <f>UPPER(VLOOKUP(D2497,[1]PRODI_2019!$D$2:$L$72,3,FALSE))</f>
        <v>TEKNOLOGI PANGAN</v>
      </c>
      <c r="F2497" t="str">
        <f>VLOOKUP(D2497,[1]PRODI_2019!$D$2:$L$72,9,FALSE)</f>
        <v>Pertanian</v>
      </c>
      <c r="G2497" t="str">
        <f>VLOOKUP(F2497,Sheet1!$H$4:$I$11,2,FALSE)</f>
        <v>4_Pertanian</v>
      </c>
      <c r="H2497" t="s">
        <v>3094</v>
      </c>
      <c r="I2497" t="s">
        <v>33</v>
      </c>
      <c r="L2497" t="s">
        <v>27</v>
      </c>
      <c r="O2497" t="s">
        <v>3474</v>
      </c>
      <c r="P2497" t="str">
        <f t="shared" si="120"/>
        <v>SMA</v>
      </c>
      <c r="Q2497" t="str">
        <f t="shared" si="121"/>
        <v>Swasta</v>
      </c>
      <c r="R2497" t="str">
        <f t="shared" si="122"/>
        <v>SMA</v>
      </c>
      <c r="S2497" t="s">
        <v>555</v>
      </c>
      <c r="T2497" t="s">
        <v>3488</v>
      </c>
      <c r="U2497" t="s">
        <v>29</v>
      </c>
      <c r="Z2497" t="str">
        <f>VLOOKUP(A2497,[2]registrasi!$B$2:$C$3000,2,FALSE)</f>
        <v>registrasi</v>
      </c>
      <c r="AA2497">
        <f>VLOOKUP(D2497,[3]Sheet1!$B$2:$D$43,3,FALSE)</f>
        <v>540</v>
      </c>
      <c r="AB2497" t="str">
        <f>VLOOKUP(A2497,[2]nim!$A$2:$B$3000,2,FALSE)</f>
        <v>diterima</v>
      </c>
    </row>
    <row r="2498" spans="1:28" x14ac:dyDescent="0.3">
      <c r="A2498" s="2">
        <v>122351240520</v>
      </c>
      <c r="B2498">
        <v>1</v>
      </c>
      <c r="C2498">
        <v>2022</v>
      </c>
      <c r="D2498">
        <v>3111173</v>
      </c>
      <c r="E2498" t="str">
        <f>UPPER(VLOOKUP(D2498,[1]PRODI_2019!$D$2:$L$72,3,FALSE))</f>
        <v>TEKNOLOGI PANGAN</v>
      </c>
      <c r="F2498" t="str">
        <f>VLOOKUP(D2498,[1]PRODI_2019!$D$2:$L$72,9,FALSE)</f>
        <v>Pertanian</v>
      </c>
      <c r="G2498" t="str">
        <f>VLOOKUP(F2498,Sheet1!$H$4:$I$11,2,FALSE)</f>
        <v>4_Pertanian</v>
      </c>
      <c r="H2498" t="s">
        <v>3095</v>
      </c>
      <c r="I2498" t="s">
        <v>33</v>
      </c>
      <c r="L2498" t="s">
        <v>27</v>
      </c>
      <c r="O2498" t="s">
        <v>3475</v>
      </c>
      <c r="P2498" t="str">
        <f t="shared" si="120"/>
        <v>SMAN</v>
      </c>
      <c r="Q2498" t="str">
        <f t="shared" si="121"/>
        <v>Negeri</v>
      </c>
      <c r="R2498" t="str">
        <f t="shared" si="122"/>
        <v>SMA</v>
      </c>
      <c r="S2498" t="s">
        <v>3538</v>
      </c>
      <c r="T2498" t="s">
        <v>3488</v>
      </c>
      <c r="U2498" t="s">
        <v>29</v>
      </c>
      <c r="Z2498" t="str">
        <f>VLOOKUP(A2498,[2]registrasi!$B$2:$C$3000,2,FALSE)</f>
        <v>registrasi</v>
      </c>
      <c r="AA2498">
        <f>VLOOKUP(D2498,[3]Sheet1!$B$2:$D$43,3,FALSE)</f>
        <v>540</v>
      </c>
      <c r="AB2498" t="str">
        <f>VLOOKUP(A2498,[2]nim!$A$2:$B$3000,2,FALSE)</f>
        <v>diterima</v>
      </c>
    </row>
    <row r="2499" spans="1:28" x14ac:dyDescent="0.3">
      <c r="A2499" s="2">
        <v>322311131040</v>
      </c>
      <c r="B2499">
        <v>1</v>
      </c>
      <c r="C2499">
        <v>2021</v>
      </c>
      <c r="D2499">
        <v>3111173</v>
      </c>
      <c r="E2499" t="str">
        <f>UPPER(VLOOKUP(D2499,[1]PRODI_2019!$D$2:$L$72,3,FALSE))</f>
        <v>TEKNOLOGI PANGAN</v>
      </c>
      <c r="F2499" t="str">
        <f>VLOOKUP(D2499,[1]PRODI_2019!$D$2:$L$72,9,FALSE)</f>
        <v>Pertanian</v>
      </c>
      <c r="G2499" t="str">
        <f>VLOOKUP(F2499,Sheet1!$H$4:$I$11,2,FALSE)</f>
        <v>4_Pertanian</v>
      </c>
      <c r="H2499" t="s">
        <v>3096</v>
      </c>
      <c r="I2499" t="s">
        <v>25</v>
      </c>
      <c r="L2499" t="s">
        <v>27</v>
      </c>
      <c r="O2499" t="s">
        <v>118</v>
      </c>
      <c r="P2499" t="str">
        <f t="shared" si="120"/>
        <v>SMAN</v>
      </c>
      <c r="Q2499" t="str">
        <f t="shared" si="121"/>
        <v>Negeri</v>
      </c>
      <c r="R2499" t="str">
        <f t="shared" si="122"/>
        <v>SMA</v>
      </c>
      <c r="S2499" t="s">
        <v>34</v>
      </c>
      <c r="T2499" t="s">
        <v>3486</v>
      </c>
      <c r="U2499" t="s">
        <v>29</v>
      </c>
      <c r="Z2499" t="str">
        <f>VLOOKUP(A2499,[2]registrasi!$B$2:$C$3000,2,FALSE)</f>
        <v>registrasi</v>
      </c>
      <c r="AA2499">
        <f>VLOOKUP(D2499,[3]Sheet1!$B$2:$D$43,3,FALSE)</f>
        <v>540</v>
      </c>
      <c r="AB2499" t="str">
        <f>VLOOKUP(A2499,[2]nim!$A$2:$B$3000,2,FALSE)</f>
        <v>diterima</v>
      </c>
    </row>
    <row r="2500" spans="1:28" x14ac:dyDescent="0.3">
      <c r="A2500" s="2">
        <v>322321110887</v>
      </c>
      <c r="B2500">
        <v>1</v>
      </c>
      <c r="C2500">
        <v>2022</v>
      </c>
      <c r="D2500">
        <v>3111173</v>
      </c>
      <c r="E2500" t="str">
        <f>UPPER(VLOOKUP(D2500,[1]PRODI_2019!$D$2:$L$72,3,FALSE))</f>
        <v>TEKNOLOGI PANGAN</v>
      </c>
      <c r="F2500" t="str">
        <f>VLOOKUP(D2500,[1]PRODI_2019!$D$2:$L$72,9,FALSE)</f>
        <v>Pertanian</v>
      </c>
      <c r="G2500" t="str">
        <f>VLOOKUP(F2500,Sheet1!$H$4:$I$11,2,FALSE)</f>
        <v>4_Pertanian</v>
      </c>
      <c r="H2500" t="s">
        <v>3097</v>
      </c>
      <c r="I2500" t="s">
        <v>33</v>
      </c>
      <c r="L2500" t="s">
        <v>27</v>
      </c>
      <c r="O2500" t="s">
        <v>3476</v>
      </c>
      <c r="P2500" t="str">
        <f t="shared" si="120"/>
        <v>SMKN</v>
      </c>
      <c r="Q2500" t="str">
        <f t="shared" si="121"/>
        <v>Negeri</v>
      </c>
      <c r="R2500" t="str">
        <f t="shared" si="122"/>
        <v>SMK</v>
      </c>
      <c r="S2500" t="s">
        <v>126</v>
      </c>
      <c r="T2500" t="s">
        <v>3487</v>
      </c>
      <c r="U2500" t="s">
        <v>29</v>
      </c>
      <c r="Z2500" t="e">
        <f>VLOOKUP(A2500,[2]registrasi!$B$2:$C$3000,2,FALSE)</f>
        <v>#N/A</v>
      </c>
      <c r="AA2500">
        <f>VLOOKUP(D2500,[3]Sheet1!$B$2:$D$43,3,FALSE)</f>
        <v>540</v>
      </c>
      <c r="AB2500" t="e">
        <f>VLOOKUP(A2500,[2]nim!$A$2:$B$3000,2,FALSE)</f>
        <v>#N/A</v>
      </c>
    </row>
    <row r="2501" spans="1:28" x14ac:dyDescent="0.3">
      <c r="A2501" s="2">
        <v>322332110511</v>
      </c>
      <c r="B2501">
        <v>2</v>
      </c>
      <c r="C2501">
        <v>2022</v>
      </c>
      <c r="D2501">
        <v>3111173</v>
      </c>
      <c r="E2501" t="str">
        <f>UPPER(VLOOKUP(D2501,[1]PRODI_2019!$D$2:$L$72,3,FALSE))</f>
        <v>TEKNOLOGI PANGAN</v>
      </c>
      <c r="F2501" t="str">
        <f>VLOOKUP(D2501,[1]PRODI_2019!$D$2:$L$72,9,FALSE)</f>
        <v>Pertanian</v>
      </c>
      <c r="G2501" t="str">
        <f>VLOOKUP(F2501,Sheet1!$H$4:$I$11,2,FALSE)</f>
        <v>4_Pertanian</v>
      </c>
      <c r="H2501" t="s">
        <v>3098</v>
      </c>
      <c r="I2501" t="s">
        <v>25</v>
      </c>
      <c r="L2501" t="s">
        <v>199</v>
      </c>
      <c r="O2501" t="s">
        <v>3477</v>
      </c>
      <c r="P2501" t="str">
        <f t="shared" si="120"/>
        <v>SMAS</v>
      </c>
      <c r="Q2501" t="str">
        <f t="shared" si="121"/>
        <v>Swasta</v>
      </c>
      <c r="R2501" t="str">
        <f t="shared" si="122"/>
        <v>SMA</v>
      </c>
      <c r="S2501" t="s">
        <v>131</v>
      </c>
      <c r="T2501" t="s">
        <v>3487</v>
      </c>
      <c r="U2501" t="s">
        <v>29</v>
      </c>
      <c r="Z2501" t="str">
        <f>VLOOKUP(A2501,[2]registrasi!$B$2:$C$3000,2,FALSE)</f>
        <v>registrasi</v>
      </c>
      <c r="AA2501">
        <f>VLOOKUP(D2501,[3]Sheet1!$B$2:$D$43,3,FALSE)</f>
        <v>540</v>
      </c>
      <c r="AB2501" t="str">
        <f>VLOOKUP(A2501,[2]nim!$A$2:$B$3000,2,FALSE)</f>
        <v>diterima</v>
      </c>
    </row>
  </sheetData>
  <autoFilter ref="A1:AB250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4.4" x14ac:dyDescent="0.3"/>
  <cols>
    <col min="1" max="1" width="13" bestFit="1" customWidth="1"/>
    <col min="20" max="20" width="25.21875" bestFit="1" customWidth="1"/>
    <col min="28" max="28" width="23.21875" bestFit="1" customWidth="1"/>
    <col min="32" max="32" width="10.21875" bestFit="1" customWidth="1"/>
  </cols>
  <sheetData>
    <row r="1" spans="1:35" x14ac:dyDescent="0.3">
      <c r="A1" t="s">
        <v>585</v>
      </c>
      <c r="B1" s="4" t="s">
        <v>587</v>
      </c>
      <c r="C1" s="4"/>
      <c r="G1" t="s">
        <v>585</v>
      </c>
      <c r="H1" t="s">
        <v>584</v>
      </c>
      <c r="M1" t="s">
        <v>585</v>
      </c>
      <c r="N1" t="s">
        <v>584</v>
      </c>
      <c r="S1" t="s">
        <v>593</v>
      </c>
      <c r="T1" t="s">
        <v>594</v>
      </c>
      <c r="U1" t="s">
        <v>595</v>
      </c>
      <c r="V1" t="s">
        <v>596</v>
      </c>
      <c r="W1" t="s">
        <v>597</v>
      </c>
      <c r="X1" t="s">
        <v>599</v>
      </c>
      <c r="AA1" t="s">
        <v>593</v>
      </c>
      <c r="AB1" t="s">
        <v>594</v>
      </c>
      <c r="AC1" t="s">
        <v>595</v>
      </c>
      <c r="AF1" t="s">
        <v>603</v>
      </c>
      <c r="AG1" t="s">
        <v>604</v>
      </c>
      <c r="AH1" t="s">
        <v>606</v>
      </c>
      <c r="AI1" t="s">
        <v>596</v>
      </c>
    </row>
    <row r="2" spans="1:35" x14ac:dyDescent="0.3">
      <c r="A2" t="s">
        <v>586</v>
      </c>
      <c r="B2">
        <v>1</v>
      </c>
      <c r="C2">
        <v>2</v>
      </c>
      <c r="D2" t="s">
        <v>583</v>
      </c>
      <c r="G2" t="s">
        <v>582</v>
      </c>
      <c r="H2">
        <v>1</v>
      </c>
      <c r="I2">
        <v>2</v>
      </c>
      <c r="J2" t="s">
        <v>583</v>
      </c>
      <c r="M2" t="s">
        <v>582</v>
      </c>
      <c r="N2">
        <v>1</v>
      </c>
      <c r="O2">
        <v>2</v>
      </c>
      <c r="P2" t="s">
        <v>583</v>
      </c>
      <c r="S2">
        <v>12</v>
      </c>
      <c r="T2" t="s">
        <v>162</v>
      </c>
      <c r="U2">
        <v>611</v>
      </c>
      <c r="V2">
        <v>61</v>
      </c>
      <c r="W2">
        <v>9.98</v>
      </c>
      <c r="X2" s="5">
        <f t="shared" ref="X2:X13" si="0">100-W2</f>
        <v>90.02</v>
      </c>
      <c r="AA2">
        <v>3</v>
      </c>
      <c r="AB2" t="s">
        <v>166</v>
      </c>
      <c r="AC2">
        <v>648</v>
      </c>
      <c r="AF2" t="s">
        <v>51</v>
      </c>
      <c r="AG2">
        <v>209</v>
      </c>
      <c r="AH2">
        <v>198</v>
      </c>
      <c r="AI2">
        <v>190</v>
      </c>
    </row>
    <row r="3" spans="1:35" x14ac:dyDescent="0.3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164</v>
      </c>
      <c r="U3">
        <v>920</v>
      </c>
      <c r="V3">
        <v>84</v>
      </c>
      <c r="W3">
        <v>9.1300000000000008</v>
      </c>
      <c r="X3" s="5">
        <f t="shared" si="0"/>
        <v>90.87</v>
      </c>
      <c r="AA3">
        <v>27</v>
      </c>
      <c r="AB3" t="s">
        <v>178</v>
      </c>
      <c r="AC3">
        <v>649</v>
      </c>
      <c r="AF3" t="s">
        <v>262</v>
      </c>
      <c r="AG3">
        <v>862</v>
      </c>
      <c r="AH3">
        <v>789</v>
      </c>
      <c r="AI3">
        <v>763</v>
      </c>
    </row>
    <row r="4" spans="1:35" x14ac:dyDescent="0.3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598</v>
      </c>
      <c r="U4">
        <v>675</v>
      </c>
      <c r="V4">
        <v>61</v>
      </c>
      <c r="W4">
        <v>9.0399999999999991</v>
      </c>
      <c r="X4" s="5">
        <f t="shared" si="0"/>
        <v>90.960000000000008</v>
      </c>
      <c r="AA4">
        <v>9</v>
      </c>
      <c r="AB4" t="s">
        <v>598</v>
      </c>
      <c r="AC4">
        <v>675</v>
      </c>
      <c r="AF4" t="s">
        <v>263</v>
      </c>
      <c r="AG4">
        <v>413</v>
      </c>
      <c r="AH4">
        <v>384</v>
      </c>
      <c r="AI4">
        <v>370</v>
      </c>
    </row>
    <row r="5" spans="1:35" x14ac:dyDescent="0.3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184</v>
      </c>
      <c r="U5">
        <v>929</v>
      </c>
      <c r="V5">
        <v>84</v>
      </c>
      <c r="W5">
        <v>9.0399999999999991</v>
      </c>
      <c r="X5" s="5">
        <f t="shared" si="0"/>
        <v>90.960000000000008</v>
      </c>
      <c r="AA5">
        <v>1</v>
      </c>
      <c r="AB5" t="s">
        <v>193</v>
      </c>
      <c r="AC5">
        <v>765</v>
      </c>
      <c r="AF5" t="s">
        <v>264</v>
      </c>
      <c r="AG5">
        <v>369</v>
      </c>
      <c r="AH5">
        <v>330</v>
      </c>
      <c r="AI5">
        <v>312</v>
      </c>
    </row>
    <row r="6" spans="1:35" x14ac:dyDescent="0.3">
      <c r="A6" t="s">
        <v>583</v>
      </c>
      <c r="B6">
        <v>1175</v>
      </c>
      <c r="C6">
        <v>1289</v>
      </c>
      <c r="D6">
        <v>2464</v>
      </c>
      <c r="G6" t="s">
        <v>583</v>
      </c>
      <c r="H6">
        <v>1100</v>
      </c>
      <c r="I6">
        <v>1173</v>
      </c>
      <c r="J6">
        <v>2273</v>
      </c>
      <c r="M6" t="s">
        <v>583</v>
      </c>
      <c r="N6">
        <v>1070</v>
      </c>
      <c r="O6">
        <v>1126</v>
      </c>
      <c r="P6">
        <v>2196</v>
      </c>
      <c r="S6">
        <v>8</v>
      </c>
      <c r="T6" t="s">
        <v>161</v>
      </c>
      <c r="U6">
        <v>778</v>
      </c>
      <c r="V6">
        <v>61</v>
      </c>
      <c r="W6">
        <v>7.84</v>
      </c>
      <c r="X6" s="5">
        <f t="shared" si="0"/>
        <v>92.16</v>
      </c>
      <c r="AA6">
        <v>8</v>
      </c>
      <c r="AB6" t="s">
        <v>161</v>
      </c>
      <c r="AC6">
        <v>778</v>
      </c>
      <c r="AF6" t="s">
        <v>265</v>
      </c>
      <c r="AG6">
        <v>274</v>
      </c>
      <c r="AH6">
        <v>260</v>
      </c>
      <c r="AI6">
        <v>255</v>
      </c>
    </row>
    <row r="7" spans="1:35" x14ac:dyDescent="0.3">
      <c r="S7">
        <v>7</v>
      </c>
      <c r="T7" t="s">
        <v>167</v>
      </c>
      <c r="U7">
        <v>564</v>
      </c>
      <c r="V7">
        <v>43</v>
      </c>
      <c r="W7">
        <v>7.62</v>
      </c>
      <c r="X7" s="5">
        <f t="shared" si="0"/>
        <v>92.38</v>
      </c>
      <c r="AA7">
        <v>5</v>
      </c>
      <c r="AB7" t="s">
        <v>185</v>
      </c>
      <c r="AC7">
        <v>779</v>
      </c>
      <c r="AF7" t="s">
        <v>266</v>
      </c>
      <c r="AG7">
        <v>247</v>
      </c>
      <c r="AH7">
        <v>228</v>
      </c>
      <c r="AI7">
        <v>224</v>
      </c>
    </row>
    <row r="8" spans="1:35" x14ac:dyDescent="0.3">
      <c r="A8" t="s">
        <v>588</v>
      </c>
      <c r="G8" t="s">
        <v>589</v>
      </c>
      <c r="M8" t="s">
        <v>591</v>
      </c>
      <c r="S8">
        <v>6</v>
      </c>
      <c r="T8" t="s">
        <v>175</v>
      </c>
      <c r="U8">
        <v>1607</v>
      </c>
      <c r="V8">
        <v>102</v>
      </c>
      <c r="W8">
        <v>6.35</v>
      </c>
      <c r="X8" s="5">
        <f t="shared" si="0"/>
        <v>93.65</v>
      </c>
      <c r="AA8">
        <v>11</v>
      </c>
      <c r="AB8" t="s">
        <v>164</v>
      </c>
      <c r="AC8">
        <v>920</v>
      </c>
      <c r="AF8" t="s">
        <v>54</v>
      </c>
      <c r="AG8">
        <v>90</v>
      </c>
      <c r="AH8">
        <v>84</v>
      </c>
      <c r="AI8">
        <v>82</v>
      </c>
    </row>
    <row r="9" spans="1:35" x14ac:dyDescent="0.3">
      <c r="S9">
        <v>5</v>
      </c>
      <c r="T9" t="s">
        <v>185</v>
      </c>
      <c r="U9">
        <v>779</v>
      </c>
      <c r="V9">
        <v>43</v>
      </c>
      <c r="W9">
        <v>5.52</v>
      </c>
      <c r="X9" s="5">
        <f t="shared" si="0"/>
        <v>94.48</v>
      </c>
      <c r="AA9">
        <v>10</v>
      </c>
      <c r="AB9" t="s">
        <v>184</v>
      </c>
      <c r="AC9">
        <v>929</v>
      </c>
      <c r="AF9" t="s">
        <v>608</v>
      </c>
      <c r="AG9">
        <v>2464</v>
      </c>
      <c r="AH9">
        <v>2273</v>
      </c>
      <c r="AI9">
        <v>2196</v>
      </c>
    </row>
    <row r="10" spans="1:35" x14ac:dyDescent="0.3">
      <c r="G10" t="s">
        <v>585</v>
      </c>
      <c r="H10" t="s">
        <v>584</v>
      </c>
      <c r="M10" t="s">
        <v>585</v>
      </c>
      <c r="N10" t="s">
        <v>584</v>
      </c>
      <c r="S10">
        <v>4</v>
      </c>
      <c r="T10" t="s">
        <v>182</v>
      </c>
      <c r="U10">
        <v>1577</v>
      </c>
      <c r="V10">
        <v>86</v>
      </c>
      <c r="W10">
        <v>5.45</v>
      </c>
      <c r="X10" s="5">
        <f t="shared" si="0"/>
        <v>94.55</v>
      </c>
      <c r="AA10">
        <v>2</v>
      </c>
      <c r="AB10" t="s">
        <v>195</v>
      </c>
      <c r="AC10">
        <v>930</v>
      </c>
    </row>
    <row r="11" spans="1:35" x14ac:dyDescent="0.3">
      <c r="G11" t="s">
        <v>582</v>
      </c>
      <c r="H11">
        <v>1</v>
      </c>
      <c r="I11">
        <v>2</v>
      </c>
      <c r="J11" t="s">
        <v>583</v>
      </c>
      <c r="M11" t="s">
        <v>582</v>
      </c>
      <c r="N11">
        <v>1</v>
      </c>
      <c r="O11">
        <v>2</v>
      </c>
      <c r="P11" t="s">
        <v>583</v>
      </c>
      <c r="S11">
        <v>3</v>
      </c>
      <c r="T11" t="s">
        <v>166</v>
      </c>
      <c r="U11">
        <v>648</v>
      </c>
      <c r="V11">
        <v>21</v>
      </c>
      <c r="W11">
        <v>3.24</v>
      </c>
      <c r="X11" s="5">
        <f t="shared" si="0"/>
        <v>96.76</v>
      </c>
      <c r="AA11">
        <v>21</v>
      </c>
      <c r="AB11" t="s">
        <v>600</v>
      </c>
      <c r="AC11">
        <v>1258</v>
      </c>
    </row>
    <row r="12" spans="1:35" x14ac:dyDescent="0.3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195</v>
      </c>
      <c r="U12">
        <v>930</v>
      </c>
      <c r="V12">
        <v>27</v>
      </c>
      <c r="W12">
        <v>2.9</v>
      </c>
      <c r="X12" s="5">
        <f t="shared" si="0"/>
        <v>97.1</v>
      </c>
      <c r="AA12">
        <v>4</v>
      </c>
      <c r="AB12" t="s">
        <v>182</v>
      </c>
      <c r="AC12">
        <v>1577</v>
      </c>
    </row>
    <row r="13" spans="1:35" x14ac:dyDescent="0.3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193</v>
      </c>
      <c r="U13">
        <v>765</v>
      </c>
      <c r="V13">
        <v>22</v>
      </c>
      <c r="W13">
        <v>2.88</v>
      </c>
      <c r="X13" s="5">
        <f t="shared" si="0"/>
        <v>97.12</v>
      </c>
      <c r="AA13">
        <v>6</v>
      </c>
      <c r="AB13" t="s">
        <v>175</v>
      </c>
      <c r="AC13">
        <v>1607</v>
      </c>
    </row>
    <row r="14" spans="1:35" x14ac:dyDescent="0.3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3">
      <c r="G15" t="s">
        <v>583</v>
      </c>
      <c r="H15">
        <v>75</v>
      </c>
      <c r="I15">
        <v>116</v>
      </c>
      <c r="J15">
        <v>191</v>
      </c>
      <c r="M15" t="s">
        <v>583</v>
      </c>
      <c r="N15">
        <v>105</v>
      </c>
      <c r="O15">
        <v>163</v>
      </c>
      <c r="P15">
        <v>268</v>
      </c>
      <c r="AA15" t="s">
        <v>602</v>
      </c>
    </row>
    <row r="16" spans="1:35" x14ac:dyDescent="0.3">
      <c r="S16" t="s">
        <v>601</v>
      </c>
    </row>
    <row r="17" spans="7:13" x14ac:dyDescent="0.3">
      <c r="G17" t="s">
        <v>590</v>
      </c>
      <c r="M17" t="s">
        <v>592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opLeftCell="G1" workbookViewId="0">
      <selection activeCell="S6" sqref="S6"/>
    </sheetView>
  </sheetViews>
  <sheetFormatPr defaultRowHeight="14.4" x14ac:dyDescent="0.3"/>
  <cols>
    <col min="1" max="1" width="44.21875" bestFit="1" customWidth="1"/>
  </cols>
  <sheetData>
    <row r="1" spans="1:16" x14ac:dyDescent="0.3">
      <c r="A1" t="s">
        <v>609</v>
      </c>
      <c r="B1" t="s">
        <v>595</v>
      </c>
      <c r="C1" t="s">
        <v>604</v>
      </c>
      <c r="D1" t="s">
        <v>605</v>
      </c>
      <c r="E1" t="s">
        <v>613</v>
      </c>
      <c r="F1" t="s">
        <v>606</v>
      </c>
      <c r="G1" t="s">
        <v>610</v>
      </c>
      <c r="H1" t="s">
        <v>607</v>
      </c>
      <c r="I1" t="s">
        <v>611</v>
      </c>
      <c r="J1" t="s">
        <v>596</v>
      </c>
      <c r="L1" s="7" t="s">
        <v>603</v>
      </c>
      <c r="M1" s="9" t="s">
        <v>595</v>
      </c>
      <c r="N1" s="9" t="s">
        <v>604</v>
      </c>
      <c r="O1" s="9" t="s">
        <v>606</v>
      </c>
      <c r="P1" s="9" t="s">
        <v>596</v>
      </c>
    </row>
    <row r="2" spans="1:16" x14ac:dyDescent="0.3">
      <c r="A2" t="s">
        <v>194</v>
      </c>
      <c r="B2">
        <v>25</v>
      </c>
      <c r="C2">
        <v>8</v>
      </c>
      <c r="D2">
        <v>32</v>
      </c>
      <c r="E2">
        <f t="shared" ref="E2:E42" si="0"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6" t="s">
        <v>51</v>
      </c>
      <c r="M2" s="8">
        <v>1201</v>
      </c>
      <c r="N2" s="8">
        <v>80</v>
      </c>
      <c r="O2" s="8">
        <v>76</v>
      </c>
      <c r="P2" s="8">
        <v>73</v>
      </c>
    </row>
    <row r="3" spans="1:16" x14ac:dyDescent="0.3">
      <c r="A3" t="s">
        <v>159</v>
      </c>
      <c r="B3">
        <v>33</v>
      </c>
      <c r="C3">
        <v>16</v>
      </c>
      <c r="D3">
        <v>48</v>
      </c>
      <c r="E3">
        <f t="shared" si="0"/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6" t="s">
        <v>262</v>
      </c>
      <c r="M3" s="8">
        <v>5279</v>
      </c>
      <c r="N3" s="8">
        <v>336</v>
      </c>
      <c r="O3" s="8">
        <v>320</v>
      </c>
      <c r="P3" s="8">
        <v>313</v>
      </c>
    </row>
    <row r="4" spans="1:16" x14ac:dyDescent="0.3">
      <c r="A4" t="s">
        <v>177</v>
      </c>
      <c r="B4">
        <v>52</v>
      </c>
      <c r="C4">
        <v>16</v>
      </c>
      <c r="D4">
        <v>31</v>
      </c>
      <c r="E4">
        <f t="shared" si="0"/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6" t="s">
        <v>263</v>
      </c>
      <c r="M4" s="8">
        <v>4061</v>
      </c>
      <c r="N4" s="8">
        <v>160</v>
      </c>
      <c r="O4" s="8">
        <v>158</v>
      </c>
      <c r="P4" s="8">
        <v>149</v>
      </c>
    </row>
    <row r="5" spans="1:16" x14ac:dyDescent="0.3">
      <c r="A5" t="s">
        <v>180</v>
      </c>
      <c r="B5">
        <v>64</v>
      </c>
      <c r="C5">
        <v>16</v>
      </c>
      <c r="D5">
        <v>25</v>
      </c>
      <c r="E5">
        <f t="shared" si="0"/>
        <v>75</v>
      </c>
      <c r="F5">
        <v>15</v>
      </c>
      <c r="G5">
        <v>1</v>
      </c>
      <c r="H5">
        <v>94</v>
      </c>
      <c r="I5">
        <v>6</v>
      </c>
      <c r="J5">
        <v>15</v>
      </c>
      <c r="L5" s="6" t="s">
        <v>264</v>
      </c>
      <c r="M5" s="8">
        <v>1862</v>
      </c>
      <c r="N5" s="8">
        <v>144</v>
      </c>
      <c r="O5" s="8">
        <v>139</v>
      </c>
      <c r="P5" s="8">
        <v>135</v>
      </c>
    </row>
    <row r="6" spans="1:16" x14ac:dyDescent="0.3">
      <c r="A6" t="s">
        <v>191</v>
      </c>
      <c r="B6">
        <v>102</v>
      </c>
      <c r="C6">
        <v>16</v>
      </c>
      <c r="D6">
        <v>16</v>
      </c>
      <c r="E6">
        <f t="shared" si="0"/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6" t="s">
        <v>265</v>
      </c>
      <c r="M6" s="8">
        <v>3560</v>
      </c>
      <c r="N6" s="8">
        <v>104</v>
      </c>
      <c r="O6" s="8">
        <v>101</v>
      </c>
      <c r="P6" s="8">
        <v>99</v>
      </c>
    </row>
    <row r="7" spans="1:16" x14ac:dyDescent="0.3">
      <c r="A7" t="s">
        <v>181</v>
      </c>
      <c r="B7">
        <v>103</v>
      </c>
      <c r="C7">
        <v>16</v>
      </c>
      <c r="D7">
        <v>16</v>
      </c>
      <c r="E7">
        <f t="shared" si="0"/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6" t="s">
        <v>266</v>
      </c>
      <c r="M7" s="8">
        <v>3050</v>
      </c>
      <c r="N7" s="8">
        <v>96</v>
      </c>
      <c r="O7" s="8">
        <v>94</v>
      </c>
      <c r="P7" s="8">
        <v>93</v>
      </c>
    </row>
    <row r="8" spans="1:16" ht="28.8" x14ac:dyDescent="0.3">
      <c r="A8" t="s">
        <v>163</v>
      </c>
      <c r="B8">
        <v>112</v>
      </c>
      <c r="C8">
        <v>24</v>
      </c>
      <c r="D8">
        <v>21</v>
      </c>
      <c r="E8">
        <f t="shared" si="0"/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6" t="s">
        <v>54</v>
      </c>
      <c r="M8" s="8">
        <v>1719</v>
      </c>
      <c r="N8" s="8">
        <v>34</v>
      </c>
      <c r="O8" s="8">
        <v>34</v>
      </c>
      <c r="P8" s="8">
        <v>33</v>
      </c>
    </row>
    <row r="9" spans="1:16" x14ac:dyDescent="0.3">
      <c r="A9" t="s">
        <v>190</v>
      </c>
      <c r="B9">
        <v>151</v>
      </c>
      <c r="C9">
        <v>16</v>
      </c>
      <c r="D9">
        <v>11</v>
      </c>
      <c r="E9">
        <f t="shared" si="0"/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6" t="s">
        <v>608</v>
      </c>
      <c r="M9" s="8">
        <v>20732</v>
      </c>
      <c r="N9" s="8">
        <v>954</v>
      </c>
      <c r="O9" s="8">
        <v>922</v>
      </c>
      <c r="P9" s="8">
        <v>895</v>
      </c>
    </row>
    <row r="10" spans="1:16" x14ac:dyDescent="0.3">
      <c r="A10" t="s">
        <v>168</v>
      </c>
      <c r="B10">
        <v>160</v>
      </c>
      <c r="C10">
        <v>16</v>
      </c>
      <c r="D10">
        <v>10</v>
      </c>
      <c r="E10">
        <f t="shared" si="0"/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3">
      <c r="A11" t="s">
        <v>174</v>
      </c>
      <c r="B11">
        <v>191</v>
      </c>
      <c r="C11">
        <v>16</v>
      </c>
      <c r="D11">
        <v>8</v>
      </c>
      <c r="E11">
        <f t="shared" si="0"/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3">
      <c r="A12" t="s">
        <v>160</v>
      </c>
      <c r="B12">
        <v>193</v>
      </c>
      <c r="C12">
        <v>32</v>
      </c>
      <c r="D12">
        <v>17</v>
      </c>
      <c r="E12">
        <f t="shared" si="0"/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3">
      <c r="A13" t="s">
        <v>179</v>
      </c>
      <c r="B13">
        <v>200</v>
      </c>
      <c r="C13">
        <v>16</v>
      </c>
      <c r="D13">
        <v>8</v>
      </c>
      <c r="E13">
        <f t="shared" si="0"/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3">
      <c r="A14" t="s">
        <v>189</v>
      </c>
      <c r="B14">
        <v>224</v>
      </c>
      <c r="C14">
        <v>16</v>
      </c>
      <c r="D14">
        <v>7</v>
      </c>
      <c r="E14">
        <f t="shared" si="0"/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3">
      <c r="A15" t="s">
        <v>186</v>
      </c>
      <c r="B15">
        <v>236</v>
      </c>
      <c r="C15">
        <v>24</v>
      </c>
      <c r="D15">
        <v>10</v>
      </c>
      <c r="E15">
        <f t="shared" si="0"/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3">
      <c r="A16" t="s">
        <v>260</v>
      </c>
      <c r="B16">
        <v>288</v>
      </c>
      <c r="C16">
        <v>24</v>
      </c>
      <c r="D16">
        <v>8</v>
      </c>
      <c r="E16">
        <f t="shared" si="0"/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3">
      <c r="A17" t="s">
        <v>196</v>
      </c>
      <c r="B17">
        <v>332</v>
      </c>
      <c r="C17">
        <v>16</v>
      </c>
      <c r="D17">
        <v>5</v>
      </c>
      <c r="E17">
        <f t="shared" si="0"/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3">
      <c r="A18" t="s">
        <v>170</v>
      </c>
      <c r="B18">
        <v>348</v>
      </c>
      <c r="C18">
        <v>16</v>
      </c>
      <c r="D18">
        <v>5</v>
      </c>
      <c r="E18">
        <f t="shared" si="0"/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3">
      <c r="A19" t="s">
        <v>173</v>
      </c>
      <c r="B19">
        <v>365</v>
      </c>
      <c r="C19">
        <v>24</v>
      </c>
      <c r="D19">
        <v>7</v>
      </c>
      <c r="E19">
        <f t="shared" si="0"/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3">
      <c r="A20" t="s">
        <v>165</v>
      </c>
      <c r="B20">
        <v>404</v>
      </c>
      <c r="C20">
        <v>40</v>
      </c>
      <c r="D20">
        <v>10</v>
      </c>
      <c r="E20">
        <f t="shared" si="0"/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3">
      <c r="A21" t="s">
        <v>187</v>
      </c>
      <c r="B21">
        <v>411</v>
      </c>
      <c r="C21">
        <v>24</v>
      </c>
      <c r="D21">
        <v>6</v>
      </c>
      <c r="E21">
        <f t="shared" si="0"/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3">
      <c r="A22" t="s">
        <v>192</v>
      </c>
      <c r="B22">
        <v>421</v>
      </c>
      <c r="C22">
        <v>24</v>
      </c>
      <c r="D22">
        <v>6</v>
      </c>
      <c r="E22">
        <f t="shared" si="0"/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3">
      <c r="A23" t="s">
        <v>169</v>
      </c>
      <c r="B23">
        <v>434</v>
      </c>
      <c r="C23">
        <v>24</v>
      </c>
      <c r="D23">
        <v>6</v>
      </c>
      <c r="E23">
        <f t="shared" si="0"/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3">
      <c r="A24" t="s">
        <v>176</v>
      </c>
      <c r="B24">
        <v>442</v>
      </c>
      <c r="C24">
        <v>24</v>
      </c>
      <c r="D24">
        <v>5</v>
      </c>
      <c r="E24">
        <f t="shared" si="0"/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3">
      <c r="A25" t="s">
        <v>188</v>
      </c>
      <c r="B25">
        <v>476</v>
      </c>
      <c r="C25">
        <v>24</v>
      </c>
      <c r="D25">
        <v>5</v>
      </c>
      <c r="E25">
        <f t="shared" si="0"/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3">
      <c r="A26" t="s">
        <v>166</v>
      </c>
      <c r="B26">
        <v>480</v>
      </c>
      <c r="C26">
        <v>8</v>
      </c>
      <c r="D26">
        <v>2</v>
      </c>
      <c r="E26">
        <f t="shared" si="0"/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3">
      <c r="A27" t="s">
        <v>183</v>
      </c>
      <c r="B27">
        <v>511</v>
      </c>
      <c r="C27">
        <v>24</v>
      </c>
      <c r="D27">
        <v>5</v>
      </c>
      <c r="E27">
        <f t="shared" si="0"/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3">
      <c r="A28" t="s">
        <v>162</v>
      </c>
      <c r="B28">
        <v>512</v>
      </c>
      <c r="C28">
        <v>24</v>
      </c>
      <c r="D28">
        <v>5</v>
      </c>
      <c r="E28">
        <f t="shared" si="0"/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3">
      <c r="A29" t="s">
        <v>612</v>
      </c>
      <c r="B29">
        <v>578</v>
      </c>
      <c r="C29">
        <v>24</v>
      </c>
      <c r="D29">
        <v>4</v>
      </c>
      <c r="E29">
        <f t="shared" si="0"/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3">
      <c r="A30" t="s">
        <v>195</v>
      </c>
      <c r="B30">
        <v>584</v>
      </c>
      <c r="C30">
        <v>10</v>
      </c>
      <c r="D30">
        <v>2</v>
      </c>
      <c r="E30">
        <f t="shared" si="0"/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3">
      <c r="A31" t="s">
        <v>193</v>
      </c>
      <c r="B31">
        <v>630</v>
      </c>
      <c r="C31">
        <v>8</v>
      </c>
      <c r="D31">
        <v>1</v>
      </c>
      <c r="E31">
        <f t="shared" si="0"/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3">
      <c r="A32" t="s">
        <v>172</v>
      </c>
      <c r="B32">
        <v>660</v>
      </c>
      <c r="C32">
        <v>24</v>
      </c>
      <c r="D32">
        <v>4</v>
      </c>
      <c r="E32">
        <f t="shared" si="0"/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3">
      <c r="A33" t="s">
        <v>167</v>
      </c>
      <c r="B33">
        <v>715</v>
      </c>
      <c r="C33">
        <v>16</v>
      </c>
      <c r="D33">
        <v>2</v>
      </c>
      <c r="E33">
        <f t="shared" si="0"/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3">
      <c r="A34" t="s">
        <v>171</v>
      </c>
      <c r="B34">
        <v>723</v>
      </c>
      <c r="C34">
        <v>24</v>
      </c>
      <c r="D34">
        <v>3</v>
      </c>
      <c r="E34">
        <f t="shared" si="0"/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3">
      <c r="A35" t="s">
        <v>178</v>
      </c>
      <c r="B35">
        <v>789</v>
      </c>
      <c r="C35">
        <v>48</v>
      </c>
      <c r="D35">
        <v>6</v>
      </c>
      <c r="E35">
        <f t="shared" si="0"/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3">
      <c r="A36" t="s">
        <v>161</v>
      </c>
      <c r="B36">
        <v>1047</v>
      </c>
      <c r="C36">
        <v>24</v>
      </c>
      <c r="D36">
        <v>2</v>
      </c>
      <c r="E36">
        <f t="shared" si="0"/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3">
      <c r="A37" t="s">
        <v>185</v>
      </c>
      <c r="B37">
        <v>1057</v>
      </c>
      <c r="C37">
        <v>16</v>
      </c>
      <c r="D37">
        <v>2</v>
      </c>
      <c r="E37">
        <f t="shared" si="0"/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3">
      <c r="A38" t="s">
        <v>184</v>
      </c>
      <c r="B38">
        <v>1115</v>
      </c>
      <c r="C38">
        <v>32</v>
      </c>
      <c r="D38">
        <v>3</v>
      </c>
      <c r="E38">
        <f t="shared" si="0"/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3">
      <c r="A39" t="s">
        <v>164</v>
      </c>
      <c r="B39">
        <v>1184</v>
      </c>
      <c r="C39">
        <v>32</v>
      </c>
      <c r="D39">
        <v>3</v>
      </c>
      <c r="E39">
        <f t="shared" si="0"/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3">
      <c r="A40" t="s">
        <v>261</v>
      </c>
      <c r="B40">
        <v>1201</v>
      </c>
      <c r="C40">
        <v>80</v>
      </c>
      <c r="D40">
        <v>7</v>
      </c>
      <c r="E40">
        <f t="shared" si="0"/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3">
      <c r="A41" t="s">
        <v>175</v>
      </c>
      <c r="B41">
        <v>1423</v>
      </c>
      <c r="C41">
        <v>40</v>
      </c>
      <c r="D41">
        <v>3</v>
      </c>
      <c r="E41">
        <f t="shared" si="0"/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3">
      <c r="A42" t="s">
        <v>182</v>
      </c>
      <c r="B42">
        <v>1756</v>
      </c>
      <c r="C42">
        <v>32</v>
      </c>
      <c r="D42">
        <v>2</v>
      </c>
      <c r="E42">
        <f t="shared" si="0"/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238</v>
      </c>
      <c r="C4" t="s">
        <v>249</v>
      </c>
      <c r="G4">
        <v>1</v>
      </c>
      <c r="H4" t="s">
        <v>51</v>
      </c>
      <c r="I4" t="str">
        <f>G4&amp;"_"&amp;H4</f>
        <v>1_Hukum</v>
      </c>
    </row>
    <row r="5" spans="2:9" x14ac:dyDescent="0.3">
      <c r="B5" t="s">
        <v>244</v>
      </c>
      <c r="C5" t="s">
        <v>250</v>
      </c>
      <c r="G5">
        <v>2</v>
      </c>
      <c r="H5" t="s">
        <v>262</v>
      </c>
      <c r="I5" t="str">
        <f t="shared" ref="I5:I11" si="0">G5&amp;"_"&amp;H5</f>
        <v>2_FKIP</v>
      </c>
    </row>
    <row r="6" spans="2:9" x14ac:dyDescent="0.3">
      <c r="B6" t="s">
        <v>243</v>
      </c>
      <c r="C6" t="s">
        <v>257</v>
      </c>
      <c r="G6">
        <v>3</v>
      </c>
      <c r="H6" t="s">
        <v>263</v>
      </c>
      <c r="I6" t="str">
        <f t="shared" si="0"/>
        <v>3_Teknik</v>
      </c>
    </row>
    <row r="7" spans="2:9" x14ac:dyDescent="0.3">
      <c r="B7" t="s">
        <v>235</v>
      </c>
      <c r="C7" t="s">
        <v>251</v>
      </c>
      <c r="G7">
        <v>4</v>
      </c>
      <c r="H7" t="s">
        <v>264</v>
      </c>
      <c r="I7" t="str">
        <f t="shared" si="0"/>
        <v>4_Pertanian</v>
      </c>
    </row>
    <row r="8" spans="2:9" x14ac:dyDescent="0.3">
      <c r="B8" t="s">
        <v>242</v>
      </c>
      <c r="C8" t="s">
        <v>252</v>
      </c>
      <c r="G8">
        <v>5</v>
      </c>
      <c r="H8" t="s">
        <v>265</v>
      </c>
      <c r="I8" t="str">
        <f t="shared" si="0"/>
        <v>5_FEB</v>
      </c>
    </row>
    <row r="9" spans="2:9" x14ac:dyDescent="0.3">
      <c r="B9" t="s">
        <v>240</v>
      </c>
      <c r="C9" t="s">
        <v>253</v>
      </c>
      <c r="G9">
        <v>6</v>
      </c>
      <c r="H9" t="s">
        <v>266</v>
      </c>
      <c r="I9" t="str">
        <f t="shared" si="0"/>
        <v>6_FISIP</v>
      </c>
    </row>
    <row r="10" spans="2:9" x14ac:dyDescent="0.3">
      <c r="B10" t="s">
        <v>237</v>
      </c>
      <c r="C10" t="s">
        <v>254</v>
      </c>
      <c r="G10">
        <v>8</v>
      </c>
      <c r="H10" t="s">
        <v>54</v>
      </c>
      <c r="I10" t="str">
        <f t="shared" si="0"/>
        <v>8_Kedokteran</v>
      </c>
    </row>
    <row r="11" spans="2:9" x14ac:dyDescent="0.3">
      <c r="B11" t="s">
        <v>241</v>
      </c>
      <c r="C11" t="s">
        <v>255</v>
      </c>
      <c r="G11">
        <v>7</v>
      </c>
      <c r="H11" t="s">
        <v>267</v>
      </c>
      <c r="I11" t="str">
        <f t="shared" si="0"/>
        <v>7_Pascasarjana</v>
      </c>
    </row>
    <row r="12" spans="2:9" x14ac:dyDescent="0.3">
      <c r="B12" t="s">
        <v>239</v>
      </c>
      <c r="C12" t="s">
        <v>247</v>
      </c>
    </row>
    <row r="13" spans="2:9" x14ac:dyDescent="0.3">
      <c r="B13" t="s">
        <v>236</v>
      </c>
      <c r="C13" t="s">
        <v>248</v>
      </c>
    </row>
    <row r="14" spans="2:9" x14ac:dyDescent="0.3">
      <c r="B14" t="s">
        <v>245</v>
      </c>
      <c r="C14" t="s">
        <v>256</v>
      </c>
    </row>
    <row r="15" spans="2:9" x14ac:dyDescent="0.3">
      <c r="B15" t="s">
        <v>246</v>
      </c>
      <c r="C15" t="s">
        <v>258</v>
      </c>
    </row>
    <row r="16" spans="2:9" x14ac:dyDescent="0.3">
      <c r="C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2022-08-20T07:59:15Z</dcterms:modified>
</cp:coreProperties>
</file>